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ginga\OneDrive - Department of Environmental Affairs\Documents\EP_2023\Bid B002 Advertised_2025_2026\Advertised Documents\09 April 2025 Advert\"/>
    </mc:Choice>
  </mc:AlternateContent>
  <xr:revisionPtr revIDLastSave="0" documentId="8_{B8C78D3A-AAE7-4049-8449-4EBBC2164C9C}" xr6:coauthVersionLast="47" xr6:coauthVersionMax="47" xr10:uidLastSave="{00000000-0000-0000-0000-000000000000}"/>
  <bookViews>
    <workbookView xWindow="-110" yWindow="-110" windowWidth="19420" windowHeight="10420" firstSheet="9" activeTab="11" xr2:uid="{00000000-000D-0000-FFFF-FFFF00000000}"/>
  </bookViews>
  <sheets>
    <sheet name="EC 1_Alfred Nzo_1" sheetId="1" r:id="rId1"/>
    <sheet name="EC 2_Afred Nzo_2" sheetId="2" r:id="rId2"/>
    <sheet name="EC 3_OR Tambo_1" sheetId="7" r:id="rId3"/>
    <sheet name="EC 4_OR Tambo_2" sheetId="9" r:id="rId4"/>
    <sheet name="EC 5_OR Tambo_3" sheetId="8" r:id="rId5"/>
    <sheet name="EC 6_Joe Gqabi" sheetId="6" r:id="rId6"/>
    <sheet name="EC 7_Chris Hani" sheetId="5" r:id="rId7"/>
    <sheet name="EC 8_Amathole_1" sheetId="3" r:id="rId8"/>
    <sheet name="EC 9_Amathole_2" sheetId="4" r:id="rId9"/>
    <sheet name="EC_Nelson Mandela Metropolitan" sheetId="10" r:id="rId10"/>
    <sheet name="EC_Sarah Baartman_1" sheetId="11" r:id="rId11"/>
    <sheet name="EC_Sarah Baartman_2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8" i="2"/>
  <c r="I8" i="7"/>
  <c r="J8" i="7" s="1"/>
  <c r="I8" i="9"/>
  <c r="J8" i="9" s="1"/>
  <c r="I8" i="8"/>
  <c r="J8" i="8" s="1"/>
  <c r="I8" i="6"/>
  <c r="J8" i="6" s="1"/>
  <c r="I8" i="5"/>
  <c r="I8" i="3"/>
  <c r="J8" i="3" s="1"/>
  <c r="I8" i="4"/>
  <c r="J8" i="4" s="1"/>
  <c r="I8" i="10"/>
  <c r="J8" i="10" s="1"/>
  <c r="I8" i="11"/>
  <c r="J8" i="11" s="1"/>
  <c r="I8" i="12"/>
  <c r="J8" i="12" s="1"/>
  <c r="E19" i="12"/>
  <c r="E19" i="11"/>
  <c r="J8" i="5" l="1"/>
  <c r="G8" i="5" s="1"/>
  <c r="G8" i="9"/>
  <c r="J8" i="2"/>
  <c r="G8" i="2" s="1"/>
  <c r="J8" i="1"/>
  <c r="G8" i="1" s="1"/>
  <c r="E19" i="4"/>
  <c r="C19" i="4"/>
  <c r="H23" i="3"/>
  <c r="H22" i="1"/>
  <c r="H23" i="1" s="1"/>
  <c r="H24" i="2"/>
  <c r="H22" i="7"/>
  <c r="H23" i="7" s="1"/>
  <c r="I22" i="7"/>
  <c r="I23" i="7" s="1"/>
  <c r="I22" i="9"/>
  <c r="H22" i="9"/>
  <c r="H22" i="8"/>
  <c r="H23" i="5"/>
  <c r="I23" i="5"/>
  <c r="H22" i="4"/>
  <c r="I22" i="1" l="1"/>
  <c r="I23" i="1" s="1"/>
  <c r="I24" i="2"/>
  <c r="I23" i="3"/>
  <c r="J23" i="3"/>
  <c r="I22" i="10"/>
  <c r="I22" i="4"/>
  <c r="H22" i="12"/>
  <c r="H23" i="12" s="1"/>
  <c r="C19" i="12"/>
  <c r="I22" i="12"/>
  <c r="I23" i="12" s="1"/>
  <c r="H22" i="11"/>
  <c r="I22" i="11"/>
  <c r="E19" i="10"/>
  <c r="H22" i="10"/>
  <c r="I24" i="12" l="1"/>
  <c r="F10" i="12" s="1"/>
  <c r="H24" i="12"/>
  <c r="F9" i="12" s="1"/>
  <c r="I23" i="11"/>
  <c r="I24" i="11" s="1"/>
  <c r="F10" i="11" s="1"/>
  <c r="H23" i="11"/>
  <c r="H24" i="11" s="1"/>
  <c r="F9" i="11" s="1"/>
  <c r="H23" i="10"/>
  <c r="H24" i="10" s="1"/>
  <c r="F9" i="10" s="1"/>
  <c r="J24" i="2"/>
  <c r="J22" i="1"/>
  <c r="J23" i="1" s="1"/>
  <c r="J22" i="7"/>
  <c r="J23" i="7" s="1"/>
  <c r="J22" i="10"/>
  <c r="J23" i="5"/>
  <c r="J22" i="9"/>
  <c r="J22" i="4"/>
  <c r="J22" i="11" l="1"/>
  <c r="I23" i="10"/>
  <c r="I24" i="10" s="1"/>
  <c r="F10" i="10" s="1"/>
  <c r="J22" i="12"/>
  <c r="J23" i="12" s="1"/>
  <c r="G8" i="12"/>
  <c r="G22" i="12" s="1"/>
  <c r="G23" i="12" s="1"/>
  <c r="J24" i="12" l="1"/>
  <c r="F11" i="12" s="1"/>
  <c r="J23" i="11"/>
  <c r="J24" i="11" s="1"/>
  <c r="F11" i="11" s="1"/>
  <c r="J23" i="10"/>
  <c r="J24" i="10" s="1"/>
  <c r="F11" i="10" s="1"/>
  <c r="G8" i="10"/>
  <c r="G24" i="12"/>
  <c r="G25" i="12" s="1"/>
  <c r="G22" i="10" l="1"/>
  <c r="G23" i="10" s="1"/>
  <c r="G8" i="11"/>
  <c r="G22" i="11" s="1"/>
  <c r="G24" i="10" l="1"/>
  <c r="G25" i="10" s="1"/>
  <c r="G23" i="11"/>
  <c r="G24" i="11" s="1"/>
  <c r="G25" i="11" s="1"/>
  <c r="E20" i="3"/>
  <c r="E20" i="5" l="1"/>
  <c r="H24" i="5" l="1"/>
  <c r="H25" i="5" s="1"/>
  <c r="F9" i="5" s="1"/>
  <c r="H23" i="4" l="1"/>
  <c r="H24" i="4" s="1"/>
  <c r="F9" i="4" s="1"/>
  <c r="I24" i="5" l="1"/>
  <c r="I25" i="5" s="1"/>
  <c r="F10" i="5" s="1"/>
  <c r="I23" i="4" l="1"/>
  <c r="I24" i="4" s="1"/>
  <c r="F10" i="4" s="1"/>
  <c r="J24" i="5" l="1"/>
  <c r="J25" i="5" s="1"/>
  <c r="F11" i="5" s="1"/>
  <c r="J23" i="4" l="1"/>
  <c r="J24" i="4" s="1"/>
  <c r="F11" i="4" s="1"/>
  <c r="G8" i="4" l="1"/>
  <c r="G22" i="4" s="1"/>
  <c r="G23" i="5"/>
  <c r="G23" i="4" l="1"/>
  <c r="G24" i="5"/>
  <c r="G25" i="5" s="1"/>
  <c r="G26" i="5" s="1"/>
  <c r="G24" i="4" l="1"/>
  <c r="G25" i="4" s="1"/>
  <c r="E21" i="2"/>
  <c r="I22" i="8" l="1"/>
  <c r="E19" i="7"/>
  <c r="E19" i="1"/>
  <c r="H23" i="8"/>
  <c r="H24" i="8" s="1"/>
  <c r="F9" i="8" s="1"/>
  <c r="E19" i="6"/>
  <c r="E19" i="8"/>
  <c r="E19" i="9"/>
  <c r="H23" i="9" l="1"/>
  <c r="H24" i="9" s="1"/>
  <c r="F9" i="9" s="1"/>
  <c r="H25" i="2" l="1"/>
  <c r="H26" i="2" s="1"/>
  <c r="F9" i="2" s="1"/>
  <c r="J22" i="8" l="1"/>
  <c r="I23" i="8"/>
  <c r="I24" i="8" s="1"/>
  <c r="F10" i="8" s="1"/>
  <c r="H24" i="1"/>
  <c r="F9" i="1" s="1"/>
  <c r="I23" i="9" l="1"/>
  <c r="I24" i="9" s="1"/>
  <c r="F10" i="9" s="1"/>
  <c r="I25" i="2"/>
  <c r="I26" i="2" s="1"/>
  <c r="F10" i="2" s="1"/>
  <c r="I24" i="1" l="1"/>
  <c r="F10" i="1" s="1"/>
  <c r="J23" i="8" l="1"/>
  <c r="J24" i="8" s="1"/>
  <c r="F11" i="8" s="1"/>
  <c r="J25" i="2"/>
  <c r="J26" i="2" s="1"/>
  <c r="F11" i="2" s="1"/>
  <c r="J23" i="9" l="1"/>
  <c r="J24" i="9" s="1"/>
  <c r="F11" i="9" s="1"/>
  <c r="J24" i="1" l="1"/>
  <c r="F11" i="1" s="1"/>
  <c r="G8" i="8" l="1"/>
  <c r="G22" i="8" s="1"/>
  <c r="G22" i="9"/>
  <c r="G24" i="2"/>
  <c r="G25" i="2" s="1"/>
  <c r="C21" i="2"/>
  <c r="C19" i="11" l="1"/>
  <c r="C19" i="10"/>
  <c r="C19" i="9"/>
  <c r="C19" i="8"/>
  <c r="C19" i="7"/>
  <c r="C19" i="6"/>
  <c r="C20" i="5"/>
  <c r="C20" i="3"/>
  <c r="C19" i="1"/>
  <c r="G22" i="1" l="1"/>
  <c r="G23" i="1" s="1"/>
  <c r="G23" i="8" l="1"/>
  <c r="G24" i="8" s="1"/>
  <c r="G25" i="8" s="1"/>
  <c r="G23" i="9"/>
  <c r="G24" i="9" s="1"/>
  <c r="G25" i="9" s="1"/>
  <c r="G26" i="2"/>
  <c r="G27" i="2" s="1"/>
  <c r="H24" i="7" l="1"/>
  <c r="F9" i="7" s="1"/>
  <c r="I24" i="7" l="1"/>
  <c r="F10" i="7" s="1"/>
  <c r="J24" i="7" l="1"/>
  <c r="F11" i="7" s="1"/>
  <c r="G8" i="7" l="1"/>
  <c r="G22" i="7" s="1"/>
  <c r="G23" i="7" s="1"/>
  <c r="G24" i="7" l="1"/>
  <c r="G25" i="7" s="1"/>
  <c r="H24" i="3" l="1"/>
  <c r="H25" i="3" s="1"/>
  <c r="F9" i="3" s="1"/>
  <c r="I24" i="3" l="1"/>
  <c r="I25" i="3" s="1"/>
  <c r="F10" i="3" s="1"/>
  <c r="J24" i="3" l="1"/>
  <c r="J25" i="3" s="1"/>
  <c r="F11" i="3" s="1"/>
  <c r="G8" i="3" l="1"/>
  <c r="G23" i="3" s="1"/>
  <c r="G24" i="3" s="1"/>
  <c r="G25" i="3" l="1"/>
  <c r="G26" i="3" s="1"/>
  <c r="H22" i="6" l="1"/>
  <c r="I22" i="6" l="1"/>
  <c r="H23" i="6"/>
  <c r="H24" i="6" s="1"/>
  <c r="F9" i="6" s="1"/>
  <c r="J22" i="6" l="1"/>
  <c r="I23" i="6"/>
  <c r="I24" i="6" s="1"/>
  <c r="F10" i="6" s="1"/>
  <c r="J23" i="6" l="1"/>
  <c r="J24" i="6" s="1"/>
  <c r="F11" i="6" s="1"/>
  <c r="G8" i="6" l="1"/>
  <c r="G22" i="6" s="1"/>
  <c r="G23" i="6" s="1"/>
  <c r="G24" i="6" s="1"/>
  <c r="G25" i="6" s="1"/>
  <c r="G24" i="1"/>
  <c r="G25" i="1" s="1"/>
</calcChain>
</file>

<file path=xl/sharedStrings.xml><?xml version="1.0" encoding="utf-8"?>
<sst xmlns="http://schemas.openxmlformats.org/spreadsheetml/2006/main" count="366" uniqueCount="71">
  <si>
    <t>3. EP Deliverables</t>
  </si>
  <si>
    <t>Year 1</t>
  </si>
  <si>
    <t>Year 2</t>
  </si>
  <si>
    <t>Year 3</t>
  </si>
  <si>
    <t>Per Annum</t>
  </si>
  <si>
    <t>Deliverables per annum</t>
  </si>
  <si>
    <t>TOTAL PROJECT COST INCLUSIVE OF VAT</t>
  </si>
  <si>
    <t>SUB-TOTAL EXCLUDING VAT</t>
  </si>
  <si>
    <t xml:space="preserve">Total 5 years </t>
  </si>
  <si>
    <t>Bidders details: (to be completed by bidder</t>
  </si>
  <si>
    <t xml:space="preserve">
Contact details: (to be completed by bidder)</t>
  </si>
  <si>
    <t>Total</t>
  </si>
  <si>
    <t xml:space="preserve">TOTAL </t>
  </si>
  <si>
    <t>EC_1</t>
  </si>
  <si>
    <t>EC_2</t>
  </si>
  <si>
    <r>
      <rPr>
        <b/>
        <sz val="11"/>
        <color theme="1"/>
        <rFont val="Arial Narrow"/>
        <family val="2"/>
      </rPr>
      <t>Price</t>
    </r>
    <r>
      <rPr>
        <b/>
        <sz val="11"/>
        <color rgb="FF000000"/>
        <rFont val="Arial Narrow"/>
        <family val="2"/>
      </rPr>
      <t xml:space="preserve"> Breakdown: Project 11:EC_Sarah Baartman_1</t>
    </r>
  </si>
  <si>
    <t>EC_8</t>
  </si>
  <si>
    <t>EC_9</t>
  </si>
  <si>
    <t>EC_7</t>
  </si>
  <si>
    <t>EC_6</t>
  </si>
  <si>
    <t>EC_3</t>
  </si>
  <si>
    <t>EC_4</t>
  </si>
  <si>
    <t>EC_5</t>
  </si>
  <si>
    <t>EC_12</t>
  </si>
  <si>
    <t>EC_11</t>
  </si>
  <si>
    <t>EC_10</t>
  </si>
  <si>
    <t>Number of Participants</t>
  </si>
  <si>
    <t>Total Participants</t>
  </si>
  <si>
    <t>Number of Partipants</t>
  </si>
  <si>
    <t>Cost /Persondays</t>
  </si>
  <si>
    <t>Number of Participants/ Annum</t>
  </si>
  <si>
    <t>Persondays /Annum</t>
  </si>
  <si>
    <t>Persondays/Annum</t>
  </si>
  <si>
    <t xml:space="preserve">Total </t>
  </si>
  <si>
    <t>Cost per Person Days Excluding VAT</t>
  </si>
  <si>
    <t>Year 1 Operational Costs 
Excl VAT)</t>
  </si>
  <si>
    <t>Participants /Annum</t>
  </si>
  <si>
    <t>Persondays / Annum</t>
  </si>
  <si>
    <t>Cost Per Persondays</t>
  </si>
  <si>
    <t>Cost per Perdondays</t>
  </si>
  <si>
    <t xml:space="preserve">Operational Costs Year 1
(Excluding VAT) </t>
  </si>
  <si>
    <t>Implementation Years</t>
  </si>
  <si>
    <t>Cost per Persondys INCL VAT</t>
  </si>
  <si>
    <t>Cost per personday INCL VAT</t>
  </si>
  <si>
    <t>Cost per Persondays INCL VAT</t>
  </si>
  <si>
    <t>Cost per Personday INCL VAT</t>
  </si>
  <si>
    <t>Persondays in 3 Years</t>
  </si>
  <si>
    <t xml:space="preserve">Cost per Operation in 3 Years </t>
  </si>
  <si>
    <t xml:space="preserve">Year 2 Operational Costs (+6%CPIX)
(Excl VAT) </t>
  </si>
  <si>
    <t xml:space="preserve">Year 3 Operational Costs (+ 6%CPIX)
(Excl VAT) </t>
  </si>
  <si>
    <t xml:space="preserve">Total  3 Years </t>
  </si>
  <si>
    <t xml:space="preserve">Operational Costs Year 2(including 6%CPIX)
(Excluding VAT) </t>
  </si>
  <si>
    <t xml:space="preserve">Operational Costs Year 3(including 6%CPIX)
(Excluding VAT) </t>
  </si>
  <si>
    <r>
      <rPr>
        <sz val="11"/>
        <color theme="1"/>
        <rFont val="Arial Narrow"/>
        <family val="2"/>
      </rPr>
      <t>BIDDERS</t>
    </r>
    <r>
      <rPr>
        <b/>
        <sz val="11"/>
        <color theme="1"/>
        <rFont val="Arial Narrow"/>
        <family val="2"/>
      </rPr>
      <t xml:space="preserve">  MUST  </t>
    </r>
    <r>
      <rPr>
        <sz val="11"/>
        <color theme="1"/>
        <rFont val="Arial Narrow"/>
        <family val="2"/>
      </rPr>
      <t>AND CAN</t>
    </r>
    <r>
      <rPr>
        <b/>
        <sz val="11"/>
        <color theme="1"/>
        <rFont val="Arial Narrow"/>
        <family val="2"/>
      </rPr>
      <t xml:space="preserve">  ONLY</t>
    </r>
    <r>
      <rPr>
        <sz val="11"/>
        <color theme="1"/>
        <rFont val="Arial Narrow"/>
        <family val="2"/>
      </rPr>
      <t xml:space="preserve"> EDIT GREEN SHADED CELLS OF THIS SCHEDULE</t>
    </r>
    <r>
      <rPr>
        <b/>
        <sz val="11"/>
        <color theme="1"/>
        <rFont val="Arial Narrow"/>
        <family val="2"/>
      </rPr>
      <t>.</t>
    </r>
  </si>
  <si>
    <t xml:space="preserve">Cost per Operation in  3Years </t>
  </si>
  <si>
    <t xml:space="preserve">Year 3 Operational Costs (+6%CPIX)
(Excl VAT) </t>
  </si>
  <si>
    <t xml:space="preserve">Total 3 years </t>
  </si>
  <si>
    <t xml:space="preserve">VAT @ % </t>
  </si>
  <si>
    <t>2025_3 YEARS: ALIEN PLANT CLEARING PROJECTS IN THE EASTERN CAPE</t>
  </si>
  <si>
    <t>2025_3 YEARS: ALIEN PLANT CLEARING IN THE EASTERN CAPE</t>
  </si>
  <si>
    <r>
      <rPr>
        <b/>
        <sz val="11"/>
        <color theme="1"/>
        <rFont val="Arial Narrow"/>
        <family val="2"/>
      </rPr>
      <t>Price</t>
    </r>
    <r>
      <rPr>
        <b/>
        <sz val="11"/>
        <color rgb="FF000000"/>
        <rFont val="Arial Narrow"/>
        <family val="2"/>
      </rPr>
      <t xml:space="preserve"> Breakdown: EC_10_ Nelson Mandela Metropolitan Municipality</t>
    </r>
  </si>
  <si>
    <r>
      <rPr>
        <b/>
        <sz val="11"/>
        <color theme="1"/>
        <rFont val="Arial Narrow"/>
        <family val="2"/>
      </rPr>
      <t>Price</t>
    </r>
    <r>
      <rPr>
        <b/>
        <sz val="11"/>
        <color rgb="FF000000"/>
        <rFont val="Arial Narrow"/>
        <family val="2"/>
      </rPr>
      <t xml:space="preserve"> Breakdown:EC_9_Amathole_2</t>
    </r>
  </si>
  <si>
    <r>
      <rPr>
        <b/>
        <sz val="11"/>
        <color theme="1"/>
        <rFont val="Arial Narrow"/>
        <family val="2"/>
      </rPr>
      <t>Price</t>
    </r>
    <r>
      <rPr>
        <b/>
        <sz val="11"/>
        <color rgb="FF000000"/>
        <rFont val="Arial Narrow"/>
        <family val="2"/>
      </rPr>
      <t xml:space="preserve"> Breakdown: EC_8_Amathole_1</t>
    </r>
  </si>
  <si>
    <r>
      <rPr>
        <b/>
        <sz val="11"/>
        <color theme="1"/>
        <rFont val="Arial Narrow"/>
        <family val="2"/>
      </rPr>
      <t>Price</t>
    </r>
    <r>
      <rPr>
        <b/>
        <sz val="11"/>
        <color rgb="FF000000"/>
        <rFont val="Arial Narrow"/>
        <family val="2"/>
      </rPr>
      <t xml:space="preserve"> Breakdown: EC_7_Chris Hani</t>
    </r>
  </si>
  <si>
    <r>
      <rPr>
        <b/>
        <sz val="11"/>
        <color theme="1"/>
        <rFont val="Arial Narrow"/>
        <family val="2"/>
      </rPr>
      <t>Price</t>
    </r>
    <r>
      <rPr>
        <b/>
        <sz val="11"/>
        <color rgb="FF000000"/>
        <rFont val="Arial Narrow"/>
        <family val="2"/>
      </rPr>
      <t xml:space="preserve"> Breakdown: EC_6_Joe Gqabi</t>
    </r>
  </si>
  <si>
    <r>
      <rPr>
        <b/>
        <sz val="11"/>
        <color theme="1"/>
        <rFont val="Arial Narrow"/>
        <family val="2"/>
      </rPr>
      <t>Price</t>
    </r>
    <r>
      <rPr>
        <b/>
        <sz val="11"/>
        <color rgb="FF000000"/>
        <rFont val="Arial Narrow"/>
        <family val="2"/>
      </rPr>
      <t xml:space="preserve"> Breakdown: EC_4_OR Tambo_2</t>
    </r>
  </si>
  <si>
    <r>
      <rPr>
        <b/>
        <sz val="11"/>
        <color theme="1"/>
        <rFont val="Arial Narrow"/>
        <family val="2"/>
      </rPr>
      <t>Price</t>
    </r>
    <r>
      <rPr>
        <b/>
        <sz val="11"/>
        <color rgb="FF000000"/>
        <rFont val="Arial Narrow"/>
        <family val="2"/>
      </rPr>
      <t xml:space="preserve"> Breakdown: EC_5_OR Tambo_3</t>
    </r>
  </si>
  <si>
    <r>
      <rPr>
        <b/>
        <sz val="11"/>
        <color theme="1"/>
        <rFont val="Arial Narrow"/>
        <family val="2"/>
      </rPr>
      <t>Price</t>
    </r>
    <r>
      <rPr>
        <b/>
        <sz val="11"/>
        <color rgb="FF000000"/>
        <rFont val="Arial Narrow"/>
        <family val="2"/>
      </rPr>
      <t xml:space="preserve"> Breakdown: EC_2_Alfred Nzo_2</t>
    </r>
  </si>
  <si>
    <r>
      <rPr>
        <b/>
        <sz val="11"/>
        <color theme="1"/>
        <rFont val="Arial Narrow"/>
        <family val="2"/>
      </rPr>
      <t>Price</t>
    </r>
    <r>
      <rPr>
        <b/>
        <sz val="11"/>
        <color rgb="FF000000"/>
        <rFont val="Arial Narrow"/>
        <family val="2"/>
      </rPr>
      <t xml:space="preserve"> Breakdown: Project :  EC_1_ALFRED NZO_1</t>
    </r>
  </si>
  <si>
    <t>Price Breakdown Project _EC_3_OR Tambo_1</t>
  </si>
  <si>
    <t xml:space="preserve"> Price  Breakdown Project :EC_12_Sarah Baartman_2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</si>
</sst>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R&quot;#,##0;\-&quot;R&quot;#,##0"/>
    <numFmt numFmtId="43" formatCode="_-* #,##0.00_-;\-* #,##0.00_-;_-* &quot;-&quot;??_-;_-@_-"/>
    <numFmt numFmtId="164" formatCode="_-* #,##0_-;\-* #,##0_-;_-* &quot;-&quot;??_-;_-@_-"/>
    <numFmt numFmtId="165" formatCode="&quot;R&quot;#,##0.00"/>
    <numFmt numFmtId="166" formatCode="&quot;R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Times New Roman"/>
      <family val="1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5">
    <xf numFmtId="0" fontId="0" fillId="0" borderId="0" xfId="0"/>
    <xf numFmtId="165" fontId="3" fillId="2" borderId="1" xfId="0" applyNumberFormat="1" applyFont="1" applyFill="1" applyBorder="1" applyAlignment="1">
      <alignment vertical="center"/>
    </xf>
    <xf numFmtId="165" fontId="2" fillId="2" borderId="1" xfId="0" applyNumberFormat="1" applyFont="1" applyFill="1" applyBorder="1"/>
    <xf numFmtId="0" fontId="4" fillId="3" borderId="1" xfId="0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165" fontId="2" fillId="3" borderId="1" xfId="0" applyNumberFormat="1" applyFont="1" applyFill="1" applyBorder="1"/>
    <xf numFmtId="165" fontId="0" fillId="2" borderId="1" xfId="0" applyNumberFormat="1" applyFill="1" applyBorder="1"/>
    <xf numFmtId="165" fontId="4" fillId="3" borderId="1" xfId="0" applyNumberFormat="1" applyFont="1" applyFill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4" fillId="3" borderId="11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left" vertical="top" wrapText="1"/>
    </xf>
    <xf numFmtId="0" fontId="4" fillId="3" borderId="19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/>
    <xf numFmtId="165" fontId="5" fillId="2" borderId="1" xfId="0" applyNumberFormat="1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9" fontId="10" fillId="2" borderId="1" xfId="3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164" fontId="4" fillId="2" borderId="11" xfId="0" applyNumberFormat="1" applyFont="1" applyFill="1" applyBorder="1" applyAlignment="1">
      <alignment vertical="center" wrapText="1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165" fontId="4" fillId="3" borderId="4" xfId="0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wrapText="1"/>
    </xf>
    <xf numFmtId="165" fontId="11" fillId="3" borderId="1" xfId="0" applyNumberFormat="1" applyFont="1" applyFill="1" applyBorder="1"/>
    <xf numFmtId="165" fontId="4" fillId="3" borderId="1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4" fillId="3" borderId="11" xfId="0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/>
    <xf numFmtId="0" fontId="4" fillId="0" borderId="6" xfId="0" applyFont="1" applyBorder="1" applyAlignment="1">
      <alignment vertical="top" wrapText="1"/>
    </xf>
    <xf numFmtId="0" fontId="4" fillId="2" borderId="1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5" fillId="5" borderId="15" xfId="0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0" fontId="0" fillId="5" borderId="15" xfId="0" applyFill="1" applyBorder="1" applyProtection="1">
      <protection locked="0"/>
    </xf>
    <xf numFmtId="0" fontId="7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0" fillId="5" borderId="13" xfId="0" applyFill="1" applyBorder="1" applyProtection="1">
      <protection locked="0"/>
    </xf>
    <xf numFmtId="0" fontId="7" fillId="5" borderId="0" xfId="0" applyFont="1" applyFill="1" applyAlignment="1" applyProtection="1">
      <alignment vertical="top" wrapText="1"/>
      <protection locked="0"/>
    </xf>
    <xf numFmtId="0" fontId="5" fillId="5" borderId="0" xfId="0" applyFont="1" applyFill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165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11" xfId="1" applyNumberFormat="1" applyFont="1" applyFill="1" applyBorder="1" applyAlignment="1" applyProtection="1">
      <alignment vertical="center"/>
      <protection locked="0"/>
    </xf>
    <xf numFmtId="166" fontId="4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vertical="center"/>
      <protection locked="0"/>
    </xf>
    <xf numFmtId="166" fontId="3" fillId="5" borderId="11" xfId="1" applyNumberFormat="1" applyFont="1" applyFill="1" applyBorder="1" applyAlignment="1" applyProtection="1">
      <alignment vertical="center" wrapText="1"/>
      <protection locked="0"/>
    </xf>
    <xf numFmtId="166" fontId="3" fillId="5" borderId="11" xfId="0" applyNumberFormat="1" applyFont="1" applyFill="1" applyBorder="1" applyAlignment="1" applyProtection="1">
      <alignment vertical="center" wrapText="1"/>
      <protection locked="0"/>
    </xf>
    <xf numFmtId="164" fontId="4" fillId="5" borderId="11" xfId="0" applyNumberFormat="1" applyFont="1" applyFill="1" applyBorder="1" applyAlignment="1" applyProtection="1">
      <alignment vertical="center" wrapText="1"/>
      <protection locked="0"/>
    </xf>
    <xf numFmtId="166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11" xfId="1" applyNumberFormat="1" applyFont="1" applyFill="1" applyBorder="1" applyAlignment="1" applyProtection="1">
      <alignment vertical="center" wrapText="1"/>
      <protection locked="0"/>
    </xf>
    <xf numFmtId="166" fontId="4" fillId="5" borderId="11" xfId="0" applyNumberFormat="1" applyFont="1" applyFill="1" applyBorder="1" applyAlignment="1" applyProtection="1">
      <alignment vertical="center" wrapText="1"/>
      <protection locked="0"/>
    </xf>
    <xf numFmtId="165" fontId="4" fillId="5" borderId="1" xfId="0" applyNumberFormat="1" applyFont="1" applyFill="1" applyBorder="1" applyAlignment="1" applyProtection="1">
      <alignment vertical="center"/>
      <protection locked="0"/>
    </xf>
    <xf numFmtId="164" fontId="3" fillId="5" borderId="11" xfId="1" applyNumberFormat="1" applyFont="1" applyFill="1" applyBorder="1" applyAlignment="1" applyProtection="1">
      <alignment vertical="center" wrapText="1"/>
      <protection locked="0"/>
    </xf>
    <xf numFmtId="0" fontId="3" fillId="5" borderId="11" xfId="0" applyFont="1" applyFill="1" applyBorder="1" applyAlignment="1" applyProtection="1">
      <alignment vertical="center" wrapText="1"/>
      <protection locked="0"/>
    </xf>
    <xf numFmtId="5" fontId="4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vertical="center"/>
      <protection locked="0"/>
    </xf>
    <xf numFmtId="165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1" xfId="1" applyNumberFormat="1" applyFont="1" applyFill="1" applyBorder="1" applyAlignment="1" applyProtection="1">
      <alignment vertical="center" wrapText="1"/>
      <protection locked="0"/>
    </xf>
    <xf numFmtId="0" fontId="4" fillId="5" borderId="11" xfId="0" applyFont="1" applyFill="1" applyBorder="1" applyAlignment="1" applyProtection="1">
      <alignment vertical="center" wrapText="1"/>
      <protection locked="0"/>
    </xf>
    <xf numFmtId="0" fontId="5" fillId="6" borderId="15" xfId="0" applyFont="1" applyFill="1" applyBorder="1" applyProtection="1">
      <protection locked="0"/>
    </xf>
    <xf numFmtId="0" fontId="1" fillId="6" borderId="15" xfId="0" applyFont="1" applyFill="1" applyBorder="1" applyProtection="1">
      <protection locked="0"/>
    </xf>
    <xf numFmtId="0" fontId="1" fillId="6" borderId="15" xfId="0" applyFont="1" applyFill="1" applyBorder="1" applyAlignment="1" applyProtection="1">
      <alignment wrapText="1"/>
      <protection locked="0"/>
    </xf>
    <xf numFmtId="0" fontId="0" fillId="6" borderId="15" xfId="0" applyFill="1" applyBorder="1" applyProtection="1">
      <protection locked="0"/>
    </xf>
    <xf numFmtId="0" fontId="7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0" fillId="6" borderId="13" xfId="0" applyFill="1" applyBorder="1" applyProtection="1">
      <protection locked="0"/>
    </xf>
    <xf numFmtId="0" fontId="7" fillId="6" borderId="0" xfId="0" applyFont="1" applyFill="1" applyAlignment="1" applyProtection="1">
      <alignment vertical="top" wrapText="1"/>
      <protection locked="0"/>
    </xf>
    <xf numFmtId="0" fontId="5" fillId="6" borderId="0" xfId="0" applyFont="1" applyFill="1" applyAlignment="1" applyProtection="1">
      <alignment vertical="top" wrapText="1"/>
      <protection locked="0"/>
    </xf>
    <xf numFmtId="0" fontId="0" fillId="6" borderId="0" xfId="0" applyFill="1" applyProtection="1">
      <protection locked="0"/>
    </xf>
    <xf numFmtId="165" fontId="3" fillId="6" borderId="1" xfId="0" applyNumberFormat="1" applyFont="1" applyFill="1" applyBorder="1" applyAlignment="1" applyProtection="1">
      <alignment vertical="center"/>
      <protection locked="0"/>
    </xf>
    <xf numFmtId="164" fontId="3" fillId="6" borderId="11" xfId="1" applyNumberFormat="1" applyFont="1" applyFill="1" applyBorder="1" applyAlignment="1" applyProtection="1">
      <alignment vertical="center"/>
      <protection locked="0"/>
    </xf>
    <xf numFmtId="5" fontId="4" fillId="6" borderId="11" xfId="1" applyNumberFormat="1" applyFont="1" applyFill="1" applyBorder="1" applyAlignment="1" applyProtection="1">
      <alignment horizontal="center" vertical="center" wrapText="1"/>
      <protection locked="0"/>
    </xf>
    <xf numFmtId="164" fontId="4" fillId="6" borderId="11" xfId="1" applyNumberFormat="1" applyFont="1" applyFill="1" applyBorder="1" applyAlignment="1" applyProtection="1">
      <alignment vertical="center" wrapText="1"/>
      <protection locked="0"/>
    </xf>
    <xf numFmtId="0" fontId="3" fillId="6" borderId="11" xfId="0" applyFont="1" applyFill="1" applyBorder="1" applyAlignment="1" applyProtection="1">
      <alignment vertical="center"/>
      <protection locked="0"/>
    </xf>
    <xf numFmtId="164" fontId="4" fillId="6" borderId="11" xfId="0" applyNumberFormat="1" applyFont="1" applyFill="1" applyBorder="1" applyAlignment="1" applyProtection="1">
      <alignment vertical="center" wrapText="1"/>
      <protection locked="0"/>
    </xf>
    <xf numFmtId="166" fontId="4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vertical="center"/>
      <protection locked="0"/>
    </xf>
    <xf numFmtId="165" fontId="4" fillId="6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11" xfId="1" applyNumberFormat="1" applyFont="1" applyFill="1" applyBorder="1" applyAlignment="1" applyProtection="1">
      <alignment vertical="center" wrapText="1"/>
      <protection locked="0"/>
    </xf>
    <xf numFmtId="0" fontId="1" fillId="6" borderId="15" xfId="0" applyFont="1" applyFill="1" applyBorder="1" applyAlignment="1" applyProtection="1">
      <alignment horizontal="center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5" fillId="6" borderId="0" xfId="0" applyFont="1" applyFill="1" applyAlignment="1" applyProtection="1">
      <alignment horizontal="center" vertical="top" wrapText="1"/>
      <protection locked="0"/>
    </xf>
    <xf numFmtId="164" fontId="3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/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65" fontId="5" fillId="5" borderId="1" xfId="0" applyNumberFormat="1" applyFont="1" applyFill="1" applyBorder="1" applyProtection="1">
      <protection locked="0"/>
    </xf>
    <xf numFmtId="166" fontId="3" fillId="5" borderId="11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/>
    <xf numFmtId="165" fontId="1" fillId="5" borderId="1" xfId="0" applyNumberFormat="1" applyFont="1" applyFill="1" applyBorder="1" applyProtection="1">
      <protection locked="0"/>
    </xf>
    <xf numFmtId="0" fontId="5" fillId="2" borderId="2" xfId="0" applyFont="1" applyFill="1" applyBorder="1" applyAlignment="1">
      <alignment horizontal="right" wrapText="1"/>
    </xf>
    <xf numFmtId="0" fontId="5" fillId="2" borderId="12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0" fontId="5" fillId="5" borderId="2" xfId="0" applyFont="1" applyFill="1" applyBorder="1" applyAlignment="1" applyProtection="1">
      <alignment horizontal="right" wrapText="1"/>
      <protection locked="0"/>
    </xf>
    <xf numFmtId="0" fontId="5" fillId="5" borderId="12" xfId="0" applyFont="1" applyFill="1" applyBorder="1" applyAlignment="1" applyProtection="1">
      <alignment horizontal="right" wrapText="1"/>
      <protection locked="0"/>
    </xf>
    <xf numFmtId="0" fontId="5" fillId="5" borderId="4" xfId="0" applyFont="1" applyFill="1" applyBorder="1" applyAlignment="1" applyProtection="1">
      <alignment horizontal="right" wrapText="1"/>
      <protection locked="0"/>
    </xf>
    <xf numFmtId="0" fontId="5" fillId="0" borderId="0" xfId="0" applyFont="1" applyAlignment="1">
      <alignment horizontal="left"/>
    </xf>
    <xf numFmtId="165" fontId="12" fillId="2" borderId="1" xfId="0" applyNumberFormat="1" applyFont="1" applyFill="1" applyBorder="1"/>
    <xf numFmtId="165" fontId="12" fillId="5" borderId="1" xfId="0" applyNumberFormat="1" applyFont="1" applyFill="1" applyBorder="1" applyProtection="1">
      <protection locked="0"/>
    </xf>
    <xf numFmtId="165" fontId="13" fillId="3" borderId="1" xfId="0" applyNumberFormat="1" applyFont="1" applyFill="1" applyBorder="1"/>
    <xf numFmtId="164" fontId="3" fillId="5" borderId="19" xfId="1" applyNumberFormat="1" applyFont="1" applyFill="1" applyBorder="1" applyAlignment="1" applyProtection="1">
      <alignment vertical="center"/>
      <protection locked="0"/>
    </xf>
    <xf numFmtId="166" fontId="5" fillId="5" borderId="1" xfId="0" applyNumberFormat="1" applyFont="1" applyFill="1" applyBorder="1" applyAlignment="1" applyProtection="1">
      <alignment horizontal="center" wrapText="1"/>
      <protection locked="0"/>
    </xf>
    <xf numFmtId="165" fontId="1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 applyProtection="1">
      <alignment horizontal="center"/>
      <protection locked="0"/>
    </xf>
    <xf numFmtId="165" fontId="1" fillId="5" borderId="1" xfId="0" applyNumberFormat="1" applyFont="1" applyFill="1" applyBorder="1" applyAlignment="1" applyProtection="1">
      <alignment horizontal="center"/>
      <protection locked="0"/>
    </xf>
    <xf numFmtId="164" fontId="3" fillId="6" borderId="19" xfId="1" applyNumberFormat="1" applyFont="1" applyFill="1" applyBorder="1" applyAlignment="1" applyProtection="1">
      <alignment vertical="center"/>
      <protection locked="0"/>
    </xf>
    <xf numFmtId="166" fontId="5" fillId="6" borderId="1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/>
    <xf numFmtId="165" fontId="14" fillId="3" borderId="1" xfId="0" applyNumberFormat="1" applyFont="1" applyFill="1" applyBorder="1"/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zoomScale="70" zoomScaleNormal="70" workbookViewId="0">
      <selection activeCell="J27" sqref="J27"/>
    </sheetView>
  </sheetViews>
  <sheetFormatPr defaultColWidth="8.7265625" defaultRowHeight="14.5" x14ac:dyDescent="0.35"/>
  <cols>
    <col min="1" max="1" width="69.453125" style="25" customWidth="1"/>
    <col min="2" max="2" width="23.453125" style="25" customWidth="1"/>
    <col min="3" max="5" width="11.453125" style="25" customWidth="1"/>
    <col min="6" max="6" width="46.54296875" style="26" customWidth="1"/>
    <col min="7" max="7" width="14.453125" style="25" customWidth="1"/>
    <col min="8" max="8" width="15.7265625" customWidth="1"/>
    <col min="9" max="10" width="15.453125" bestFit="1" customWidth="1"/>
  </cols>
  <sheetData>
    <row r="1" spans="1:10" s="30" customFormat="1" x14ac:dyDescent="0.35">
      <c r="A1" s="28" t="s">
        <v>58</v>
      </c>
      <c r="B1" s="28"/>
      <c r="C1" s="28"/>
      <c r="D1" s="28"/>
      <c r="E1" s="28"/>
      <c r="F1" s="29"/>
      <c r="G1" s="28"/>
    </row>
    <row r="2" spans="1:10" s="30" customFormat="1" x14ac:dyDescent="0.35">
      <c r="A2" s="143" t="s">
        <v>13</v>
      </c>
      <c r="B2" s="143"/>
      <c r="C2" s="143"/>
      <c r="D2" s="33"/>
      <c r="E2" s="33"/>
      <c r="F2" s="29"/>
      <c r="G2" s="28"/>
    </row>
    <row r="4" spans="1:10" ht="34.4" customHeight="1" thickBot="1" x14ac:dyDescent="0.4">
      <c r="A4" s="54" t="s">
        <v>9</v>
      </c>
      <c r="B4" s="55"/>
      <c r="C4" s="55"/>
      <c r="D4" s="55"/>
      <c r="E4" s="55"/>
      <c r="F4" s="56"/>
      <c r="G4" s="55"/>
      <c r="H4" s="57"/>
      <c r="I4" s="57"/>
      <c r="J4" s="57"/>
    </row>
    <row r="5" spans="1:10" ht="39.65" customHeight="1" thickBot="1" x14ac:dyDescent="0.4">
      <c r="A5" s="58" t="s">
        <v>10</v>
      </c>
      <c r="B5" s="59"/>
      <c r="C5" s="59"/>
      <c r="D5" s="59"/>
      <c r="E5" s="59"/>
      <c r="F5" s="59"/>
      <c r="G5" s="59"/>
      <c r="H5" s="60"/>
      <c r="I5" s="60"/>
      <c r="J5" s="60"/>
    </row>
    <row r="6" spans="1:10" ht="19.399999999999999" customHeight="1" thickBot="1" x14ac:dyDescent="0.4">
      <c r="A6" s="61"/>
      <c r="B6" s="62"/>
      <c r="C6" s="62"/>
      <c r="D6" s="62"/>
      <c r="E6" s="62"/>
      <c r="F6" s="62"/>
      <c r="G6" s="62"/>
      <c r="H6" s="63"/>
      <c r="I6" s="63"/>
      <c r="J6" s="63"/>
    </row>
    <row r="7" spans="1:10" s="21" customFormat="1" ht="56.5" thickBot="1" x14ac:dyDescent="0.4">
      <c r="A7" s="17" t="s">
        <v>68</v>
      </c>
      <c r="B7" s="9" t="s">
        <v>41</v>
      </c>
      <c r="C7" s="9" t="s">
        <v>30</v>
      </c>
      <c r="D7" s="9" t="s">
        <v>31</v>
      </c>
      <c r="E7" s="9" t="s">
        <v>46</v>
      </c>
      <c r="F7" s="44" t="s">
        <v>29</v>
      </c>
      <c r="G7" s="10" t="s">
        <v>47</v>
      </c>
      <c r="H7" s="11" t="s">
        <v>40</v>
      </c>
      <c r="I7" s="11" t="s">
        <v>51</v>
      </c>
      <c r="J7" s="11" t="s">
        <v>52</v>
      </c>
    </row>
    <row r="8" spans="1:10" x14ac:dyDescent="0.35">
      <c r="A8" s="18" t="s">
        <v>0</v>
      </c>
      <c r="B8" s="5"/>
      <c r="C8" s="5"/>
      <c r="D8" s="5"/>
      <c r="E8" s="5"/>
      <c r="F8" s="16"/>
      <c r="G8" s="34">
        <f>SUM(H8:J8)</f>
        <v>0</v>
      </c>
      <c r="H8" s="64">
        <v>0</v>
      </c>
      <c r="I8" s="144">
        <f>H8*6%+H8</f>
        <v>0</v>
      </c>
      <c r="J8" s="144">
        <f>I8*6%+I8</f>
        <v>0</v>
      </c>
    </row>
    <row r="9" spans="1:10" ht="15.5" x14ac:dyDescent="0.35">
      <c r="A9" s="19" t="s">
        <v>26</v>
      </c>
      <c r="B9" s="6" t="s">
        <v>1</v>
      </c>
      <c r="C9" s="6">
        <v>180</v>
      </c>
      <c r="D9" s="65">
        <v>0</v>
      </c>
      <c r="E9" s="65"/>
      <c r="F9" s="66" t="e">
        <f>H24/D9</f>
        <v>#DIV/0!</v>
      </c>
      <c r="G9" s="15"/>
      <c r="H9" s="22"/>
      <c r="I9" s="23"/>
      <c r="J9" s="23"/>
    </row>
    <row r="10" spans="1:10" ht="15.5" x14ac:dyDescent="0.35">
      <c r="A10" s="19" t="s">
        <v>26</v>
      </c>
      <c r="B10" s="6" t="s">
        <v>2</v>
      </c>
      <c r="C10" s="6">
        <v>180</v>
      </c>
      <c r="D10" s="65">
        <v>0</v>
      </c>
      <c r="E10" s="65"/>
      <c r="F10" s="112" t="e">
        <f>I24/D10</f>
        <v>#DIV/0!</v>
      </c>
      <c r="G10" s="15"/>
      <c r="H10" s="22"/>
      <c r="I10" s="23"/>
      <c r="J10" s="23"/>
    </row>
    <row r="11" spans="1:10" ht="15.5" x14ac:dyDescent="0.35">
      <c r="A11" s="19" t="s">
        <v>26</v>
      </c>
      <c r="B11" s="6" t="s">
        <v>3</v>
      </c>
      <c r="C11" s="6">
        <v>180</v>
      </c>
      <c r="D11" s="65">
        <v>0</v>
      </c>
      <c r="E11" s="65"/>
      <c r="F11" s="112" t="e">
        <f>J24/D11</f>
        <v>#DIV/0!</v>
      </c>
      <c r="G11" s="15"/>
      <c r="H11" s="22"/>
      <c r="I11" s="23"/>
      <c r="J11" s="23"/>
    </row>
    <row r="12" spans="1:10" x14ac:dyDescent="0.35">
      <c r="A12" s="19"/>
      <c r="B12" s="6"/>
      <c r="C12" s="6"/>
      <c r="D12" s="65">
        <v>0</v>
      </c>
      <c r="E12" s="65"/>
      <c r="F12" s="112"/>
      <c r="G12" s="15"/>
      <c r="H12" s="1"/>
      <c r="I12" s="2"/>
      <c r="J12" s="2"/>
    </row>
    <row r="13" spans="1:10" x14ac:dyDescent="0.35">
      <c r="A13" s="19"/>
      <c r="B13" s="6"/>
      <c r="C13" s="6"/>
      <c r="D13" s="65">
        <v>0</v>
      </c>
      <c r="E13" s="65"/>
      <c r="F13" s="112"/>
      <c r="G13" s="15"/>
      <c r="H13" s="1"/>
      <c r="I13" s="2"/>
      <c r="J13" s="2"/>
    </row>
    <row r="14" spans="1:10" x14ac:dyDescent="0.35">
      <c r="A14" s="19"/>
      <c r="B14" s="6"/>
      <c r="C14" s="7"/>
      <c r="D14" s="67"/>
      <c r="E14" s="67"/>
      <c r="F14" s="68"/>
      <c r="G14" s="15"/>
      <c r="H14" s="1"/>
      <c r="I14" s="2"/>
      <c r="J14" s="2"/>
    </row>
    <row r="15" spans="1:10" x14ac:dyDescent="0.35">
      <c r="A15" s="19"/>
      <c r="B15" s="6"/>
      <c r="C15" s="7"/>
      <c r="D15" s="67"/>
      <c r="E15" s="67"/>
      <c r="F15" s="68"/>
      <c r="G15" s="15"/>
      <c r="H15" s="1"/>
      <c r="I15" s="2"/>
      <c r="J15" s="2"/>
    </row>
    <row r="16" spans="1:10" x14ac:dyDescent="0.35">
      <c r="A16" s="19"/>
      <c r="B16" s="6"/>
      <c r="C16" s="7"/>
      <c r="D16" s="67"/>
      <c r="E16" s="67"/>
      <c r="F16" s="68"/>
      <c r="G16" s="15"/>
      <c r="H16" s="1"/>
      <c r="I16" s="2"/>
      <c r="J16" s="2"/>
    </row>
    <row r="17" spans="1:10" x14ac:dyDescent="0.35">
      <c r="A17" s="19"/>
      <c r="B17" s="6"/>
      <c r="C17" s="7"/>
      <c r="D17" s="67"/>
      <c r="E17" s="67"/>
      <c r="F17" s="68"/>
      <c r="G17" s="41"/>
      <c r="H17" s="42"/>
      <c r="I17" s="43"/>
      <c r="J17" s="43"/>
    </row>
    <row r="18" spans="1:10" x14ac:dyDescent="0.35">
      <c r="A18" s="19"/>
      <c r="B18" s="6"/>
      <c r="C18" s="7"/>
      <c r="D18" s="67"/>
      <c r="E18" s="67"/>
      <c r="F18" s="69"/>
      <c r="G18" s="15"/>
      <c r="H18" s="1"/>
      <c r="I18" s="2"/>
      <c r="J18" s="2"/>
    </row>
    <row r="19" spans="1:10" ht="15" thickBot="1" x14ac:dyDescent="0.4">
      <c r="A19" s="19" t="s">
        <v>12</v>
      </c>
      <c r="B19" s="6"/>
      <c r="C19" s="31">
        <f>SUM(C9:C18)</f>
        <v>540</v>
      </c>
      <c r="D19" s="70"/>
      <c r="E19" s="70">
        <f>SUM(D9:D13)</f>
        <v>0</v>
      </c>
      <c r="F19" s="71"/>
      <c r="G19" s="4"/>
      <c r="H19" s="1"/>
      <c r="I19" s="2"/>
      <c r="J19" s="2"/>
    </row>
    <row r="20" spans="1:10" x14ac:dyDescent="0.35">
      <c r="A20" s="118"/>
      <c r="B20" s="119"/>
      <c r="C20" s="119"/>
      <c r="D20" s="119"/>
      <c r="E20" s="119"/>
      <c r="F20" s="120"/>
      <c r="G20" s="124"/>
      <c r="H20" s="125"/>
      <c r="I20" s="125"/>
      <c r="J20" s="125"/>
    </row>
    <row r="21" spans="1:10" x14ac:dyDescent="0.35">
      <c r="A21" s="121"/>
      <c r="B21" s="122"/>
      <c r="C21" s="122"/>
      <c r="D21" s="122"/>
      <c r="E21" s="122"/>
      <c r="F21" s="123"/>
      <c r="G21" s="14" t="s">
        <v>50</v>
      </c>
      <c r="H21" s="3" t="s">
        <v>1</v>
      </c>
      <c r="I21" s="3" t="s">
        <v>2</v>
      </c>
      <c r="J21" s="3" t="s">
        <v>3</v>
      </c>
    </row>
    <row r="22" spans="1:10" x14ac:dyDescent="0.35">
      <c r="A22" s="110" t="s">
        <v>53</v>
      </c>
      <c r="B22" s="115" t="s">
        <v>7</v>
      </c>
      <c r="C22" s="116"/>
      <c r="D22" s="116"/>
      <c r="E22" s="116"/>
      <c r="F22" s="117"/>
      <c r="G22" s="24">
        <f>G8</f>
        <v>0</v>
      </c>
      <c r="H22" s="113">
        <f t="shared" ref="H22:J22" si="0">H8</f>
        <v>0</v>
      </c>
      <c r="I22" s="113">
        <f t="shared" si="0"/>
        <v>0</v>
      </c>
      <c r="J22" s="113">
        <f t="shared" si="0"/>
        <v>0</v>
      </c>
    </row>
    <row r="23" spans="1:10" x14ac:dyDescent="0.35">
      <c r="A23" s="109"/>
      <c r="B23" s="126" t="s">
        <v>57</v>
      </c>
      <c r="C23" s="127"/>
      <c r="D23" s="127"/>
      <c r="E23" s="127"/>
      <c r="F23" s="128"/>
      <c r="G23" s="111">
        <f>G22*16%</f>
        <v>0</v>
      </c>
      <c r="H23" s="114">
        <f>H22*15.5%</f>
        <v>0</v>
      </c>
      <c r="I23" s="114">
        <f>I22*16%</f>
        <v>0</v>
      </c>
      <c r="J23" s="114">
        <f>J22*16%</f>
        <v>0</v>
      </c>
    </row>
    <row r="24" spans="1:10" x14ac:dyDescent="0.35">
      <c r="A24" s="109"/>
      <c r="B24" s="115" t="s">
        <v>6</v>
      </c>
      <c r="C24" s="116"/>
      <c r="D24" s="116"/>
      <c r="E24" s="116"/>
      <c r="F24" s="117"/>
      <c r="G24" s="24">
        <f>G22+G23</f>
        <v>0</v>
      </c>
      <c r="H24" s="113">
        <f>H22+H23</f>
        <v>0</v>
      </c>
      <c r="I24" s="113">
        <f t="shared" ref="I24:J24" si="1">I22+I23</f>
        <v>0</v>
      </c>
      <c r="J24" s="113">
        <f t="shared" si="1"/>
        <v>0</v>
      </c>
    </row>
    <row r="25" spans="1:10" ht="17.5" customHeight="1" x14ac:dyDescent="0.35">
      <c r="A25" s="109"/>
      <c r="B25" s="115" t="s">
        <v>45</v>
      </c>
      <c r="C25" s="116"/>
      <c r="D25" s="116"/>
      <c r="E25" s="116"/>
      <c r="F25" s="117"/>
      <c r="G25" s="35" t="e">
        <f>G24/E19</f>
        <v>#DIV/0!</v>
      </c>
      <c r="H25" s="113"/>
      <c r="I25" s="113"/>
      <c r="J25" s="113"/>
    </row>
    <row r="27" spans="1:10" ht="15.5" x14ac:dyDescent="0.35">
      <c r="A27" s="108"/>
    </row>
    <row r="28" spans="1:10" ht="14.5" customHeight="1" x14ac:dyDescent="0.35"/>
    <row r="29" spans="1:10" ht="15" customHeight="1" x14ac:dyDescent="0.35"/>
  </sheetData>
  <sheetProtection algorithmName="SHA-512" hashValue="nmbm/roGjtnOoy3xlbUW942qm0SNknHX83SLPbitn8CnXivLoU1qCWlWt++h67dDVrN6rgJ5TNNQh3Sqohi5og==" saltValue="nXB7Cx6YPI7IbEnc7lM6RQ==" spinCount="100000" sheet="1" objects="1" scenarios="1"/>
  <mergeCells count="7">
    <mergeCell ref="B24:F24"/>
    <mergeCell ref="B25:F25"/>
    <mergeCell ref="A2:C2"/>
    <mergeCell ref="A20:F21"/>
    <mergeCell ref="G20:J20"/>
    <mergeCell ref="B22:F22"/>
    <mergeCell ref="B23:F2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="70" zoomScaleNormal="70" workbookViewId="0">
      <selection activeCell="H8" sqref="H8"/>
    </sheetView>
  </sheetViews>
  <sheetFormatPr defaultColWidth="8.7265625" defaultRowHeight="14.5" x14ac:dyDescent="0.35"/>
  <cols>
    <col min="1" max="1" width="64.1796875" style="25" customWidth="1"/>
    <col min="2" max="2" width="11.1796875" style="25" customWidth="1"/>
    <col min="3" max="5" width="11.453125" style="25" customWidth="1"/>
    <col min="6" max="6" width="30.7265625" style="26" customWidth="1"/>
    <col min="7" max="7" width="14.453125" style="25" customWidth="1"/>
    <col min="8" max="8" width="15.7265625" customWidth="1"/>
    <col min="9" max="10" width="15.453125" bestFit="1" customWidth="1"/>
  </cols>
  <sheetData>
    <row r="1" spans="1:10" x14ac:dyDescent="0.35">
      <c r="A1" s="129" t="s">
        <v>58</v>
      </c>
      <c r="B1" s="129"/>
      <c r="C1" s="129"/>
      <c r="D1" s="129"/>
      <c r="E1" s="129"/>
      <c r="F1" s="129"/>
    </row>
    <row r="2" spans="1:10" x14ac:dyDescent="0.35">
      <c r="A2" s="28" t="s">
        <v>14</v>
      </c>
    </row>
    <row r="4" spans="1:10" ht="15" thickBot="1" x14ac:dyDescent="0.4">
      <c r="A4" s="54" t="s">
        <v>9</v>
      </c>
      <c r="B4" s="55"/>
      <c r="C4" s="55"/>
      <c r="D4" s="55"/>
      <c r="E4" s="55"/>
      <c r="F4" s="56"/>
      <c r="G4" s="55"/>
      <c r="H4" s="57"/>
      <c r="I4" s="57"/>
      <c r="J4" s="57"/>
    </row>
    <row r="5" spans="1:10" ht="28.5" thickBot="1" x14ac:dyDescent="0.4">
      <c r="A5" s="58" t="s">
        <v>10</v>
      </c>
      <c r="B5" s="59"/>
      <c r="C5" s="59"/>
      <c r="D5" s="59"/>
      <c r="E5" s="59"/>
      <c r="F5" s="59"/>
      <c r="G5" s="59"/>
      <c r="H5" s="60"/>
      <c r="I5" s="60"/>
      <c r="J5" s="60"/>
    </row>
    <row r="6" spans="1:10" ht="15" thickBot="1" x14ac:dyDescent="0.4">
      <c r="A6" s="61"/>
      <c r="B6" s="62"/>
      <c r="C6" s="62"/>
      <c r="D6" s="62"/>
      <c r="E6" s="62"/>
      <c r="F6" s="62"/>
      <c r="G6" s="62"/>
      <c r="H6" s="63"/>
      <c r="I6" s="63"/>
      <c r="J6" s="63"/>
    </row>
    <row r="7" spans="1:10" s="21" customFormat="1" ht="56.5" thickBot="1" x14ac:dyDescent="0.4">
      <c r="A7" s="17" t="s">
        <v>67</v>
      </c>
      <c r="B7" s="9" t="s">
        <v>4</v>
      </c>
      <c r="C7" s="9" t="s">
        <v>36</v>
      </c>
      <c r="D7" s="9" t="s">
        <v>32</v>
      </c>
      <c r="E7" s="9" t="s">
        <v>46</v>
      </c>
      <c r="F7" s="9" t="s">
        <v>34</v>
      </c>
      <c r="G7" s="10" t="s">
        <v>54</v>
      </c>
      <c r="H7" s="11" t="s">
        <v>35</v>
      </c>
      <c r="I7" s="11" t="s">
        <v>48</v>
      </c>
      <c r="J7" s="11" t="s">
        <v>49</v>
      </c>
    </row>
    <row r="8" spans="1:10" x14ac:dyDescent="0.35">
      <c r="A8" s="18" t="s">
        <v>0</v>
      </c>
      <c r="B8" s="5"/>
      <c r="C8" s="5"/>
      <c r="D8" s="5"/>
      <c r="E8" s="5"/>
      <c r="F8" s="16"/>
      <c r="G8" s="34">
        <f>SUM(H8:J8)</f>
        <v>0</v>
      </c>
      <c r="H8" s="64">
        <v>0</v>
      </c>
      <c r="I8" s="24">
        <f>H8*6%+H8</f>
        <v>0</v>
      </c>
      <c r="J8" s="24">
        <f>I8*6%+I8</f>
        <v>0</v>
      </c>
    </row>
    <row r="9" spans="1:10" ht="15.5" x14ac:dyDescent="0.35">
      <c r="A9" s="19" t="s">
        <v>26</v>
      </c>
      <c r="B9" s="6" t="s">
        <v>1</v>
      </c>
      <c r="C9" s="6">
        <v>132</v>
      </c>
      <c r="D9" s="65"/>
      <c r="E9" s="65"/>
      <c r="F9" s="66" t="e">
        <f>H26/D9</f>
        <v>#DIV/0!</v>
      </c>
      <c r="G9" s="15"/>
      <c r="H9" s="22"/>
      <c r="I9" s="23"/>
      <c r="J9" s="23"/>
    </row>
    <row r="10" spans="1:10" ht="15.5" x14ac:dyDescent="0.35">
      <c r="A10" s="19" t="s">
        <v>26</v>
      </c>
      <c r="B10" s="6" t="s">
        <v>2</v>
      </c>
      <c r="C10" s="6">
        <v>132</v>
      </c>
      <c r="D10" s="65"/>
      <c r="E10" s="65"/>
      <c r="F10" s="66" t="e">
        <f>I26/D10</f>
        <v>#DIV/0!</v>
      </c>
      <c r="G10" s="15"/>
      <c r="H10" s="22"/>
      <c r="I10" s="23"/>
      <c r="J10" s="23"/>
    </row>
    <row r="11" spans="1:10" ht="15.5" x14ac:dyDescent="0.35">
      <c r="A11" s="19" t="s">
        <v>26</v>
      </c>
      <c r="B11" s="6" t="s">
        <v>3</v>
      </c>
      <c r="C11" s="6">
        <v>132</v>
      </c>
      <c r="D11" s="65"/>
      <c r="E11" s="65"/>
      <c r="F11" s="66" t="e">
        <f>J26/D11</f>
        <v>#DIV/0!</v>
      </c>
      <c r="G11" s="15"/>
      <c r="H11" s="22"/>
      <c r="I11" s="23"/>
      <c r="J11" s="23"/>
    </row>
    <row r="12" spans="1:10" x14ac:dyDescent="0.35">
      <c r="A12" s="19"/>
      <c r="B12" s="6"/>
      <c r="C12" s="6"/>
      <c r="D12" s="65"/>
      <c r="E12" s="65"/>
      <c r="F12" s="66"/>
      <c r="G12" s="15"/>
      <c r="H12" s="1"/>
      <c r="I12" s="2"/>
      <c r="J12" s="2"/>
    </row>
    <row r="13" spans="1:10" x14ac:dyDescent="0.35">
      <c r="A13" s="19"/>
      <c r="B13" s="6"/>
      <c r="C13" s="6"/>
      <c r="D13" s="65"/>
      <c r="E13" s="65"/>
      <c r="F13" s="66"/>
      <c r="G13" s="15"/>
      <c r="H13" s="1"/>
      <c r="I13" s="2"/>
      <c r="J13" s="2"/>
    </row>
    <row r="14" spans="1:10" x14ac:dyDescent="0.35">
      <c r="A14" s="19"/>
      <c r="B14" s="7"/>
      <c r="C14" s="7"/>
      <c r="D14" s="67"/>
      <c r="E14" s="67"/>
      <c r="F14" s="68"/>
      <c r="G14" s="15"/>
      <c r="H14" s="1"/>
      <c r="I14" s="2"/>
      <c r="J14" s="2"/>
    </row>
    <row r="15" spans="1:10" x14ac:dyDescent="0.35">
      <c r="A15" s="19"/>
      <c r="B15" s="7"/>
      <c r="C15" s="7"/>
      <c r="D15" s="67"/>
      <c r="E15" s="67"/>
      <c r="F15" s="68"/>
      <c r="G15" s="15"/>
      <c r="H15" s="1"/>
      <c r="I15" s="2"/>
      <c r="J15" s="2"/>
    </row>
    <row r="16" spans="1:10" x14ac:dyDescent="0.35">
      <c r="A16" s="19"/>
      <c r="B16" s="7"/>
      <c r="C16" s="7"/>
      <c r="D16" s="67"/>
      <c r="E16" s="67"/>
      <c r="F16" s="68"/>
      <c r="G16" s="15"/>
      <c r="H16" s="1"/>
      <c r="I16" s="2"/>
      <c r="J16" s="2"/>
    </row>
    <row r="17" spans="1:10" x14ac:dyDescent="0.35">
      <c r="A17" s="19"/>
      <c r="B17" s="7"/>
      <c r="C17" s="7"/>
      <c r="D17" s="67"/>
      <c r="E17" s="67"/>
      <c r="F17" s="68"/>
      <c r="G17" s="15"/>
      <c r="H17" s="1"/>
      <c r="I17" s="2"/>
      <c r="J17" s="2"/>
    </row>
    <row r="18" spans="1:10" x14ac:dyDescent="0.35">
      <c r="A18" s="19"/>
      <c r="B18" s="7"/>
      <c r="C18" s="7"/>
      <c r="D18" s="67"/>
      <c r="E18" s="67"/>
      <c r="F18" s="69"/>
      <c r="G18" s="15"/>
      <c r="H18" s="1"/>
      <c r="I18" s="2"/>
      <c r="J18" s="2"/>
    </row>
    <row r="19" spans="1:10" x14ac:dyDescent="0.35">
      <c r="A19" s="19"/>
      <c r="B19" s="7"/>
      <c r="C19" s="7"/>
      <c r="D19" s="67"/>
      <c r="E19" s="67"/>
      <c r="F19" s="69"/>
      <c r="G19" s="15"/>
      <c r="H19" s="1"/>
      <c r="I19" s="2"/>
      <c r="J19" s="2"/>
    </row>
    <row r="20" spans="1:10" x14ac:dyDescent="0.35">
      <c r="A20" s="19"/>
      <c r="B20" s="7"/>
      <c r="C20" s="7"/>
      <c r="D20" s="67"/>
      <c r="E20" s="67"/>
      <c r="F20" s="69"/>
      <c r="G20" s="15"/>
      <c r="H20" s="1"/>
      <c r="I20" s="2"/>
      <c r="J20" s="2"/>
    </row>
    <row r="21" spans="1:10" ht="15" thickBot="1" x14ac:dyDescent="0.4">
      <c r="A21" s="20" t="s">
        <v>33</v>
      </c>
      <c r="B21" s="8"/>
      <c r="C21" s="31">
        <f>SUM(C9:C20)</f>
        <v>396</v>
      </c>
      <c r="D21" s="70"/>
      <c r="E21" s="70">
        <f>SUM(D9:D13)</f>
        <v>0</v>
      </c>
      <c r="F21" s="71"/>
      <c r="G21" s="4"/>
      <c r="H21" s="1"/>
      <c r="I21" s="2"/>
      <c r="J21" s="2"/>
    </row>
    <row r="22" spans="1:10" x14ac:dyDescent="0.35">
      <c r="A22" s="118"/>
      <c r="B22" s="119"/>
      <c r="C22" s="119"/>
      <c r="D22" s="119"/>
      <c r="E22" s="119"/>
      <c r="F22" s="120"/>
      <c r="G22" s="124"/>
      <c r="H22" s="125"/>
      <c r="I22" s="125"/>
      <c r="J22" s="125"/>
    </row>
    <row r="23" spans="1:10" x14ac:dyDescent="0.35">
      <c r="A23" s="121"/>
      <c r="B23" s="122"/>
      <c r="C23" s="122"/>
      <c r="D23" s="122"/>
      <c r="E23" s="122"/>
      <c r="F23" s="123"/>
      <c r="G23" s="14" t="s">
        <v>56</v>
      </c>
      <c r="H23" s="3" t="s">
        <v>1</v>
      </c>
      <c r="I23" s="3" t="s">
        <v>2</v>
      </c>
      <c r="J23" s="3" t="s">
        <v>3</v>
      </c>
    </row>
    <row r="24" spans="1:10" ht="28.5" x14ac:dyDescent="0.35">
      <c r="A24" s="110" t="s">
        <v>53</v>
      </c>
      <c r="B24" s="115" t="s">
        <v>7</v>
      </c>
      <c r="C24" s="116"/>
      <c r="D24" s="116"/>
      <c r="E24" s="116"/>
      <c r="F24" s="117"/>
      <c r="G24" s="24">
        <f>G8</f>
        <v>0</v>
      </c>
      <c r="H24" s="24">
        <f t="shared" ref="H24:J24" si="0">H8</f>
        <v>0</v>
      </c>
      <c r="I24" s="24">
        <f t="shared" si="0"/>
        <v>0</v>
      </c>
      <c r="J24" s="24">
        <f t="shared" si="0"/>
        <v>0</v>
      </c>
    </row>
    <row r="25" spans="1:10" x14ac:dyDescent="0.35">
      <c r="A25" s="52"/>
      <c r="B25" s="126" t="s">
        <v>57</v>
      </c>
      <c r="C25" s="127"/>
      <c r="D25" s="127"/>
      <c r="E25" s="127"/>
      <c r="F25" s="128"/>
      <c r="G25" s="111">
        <f>G24*17%</f>
        <v>0</v>
      </c>
      <c r="H25" s="24">
        <f>H24*16%</f>
        <v>0</v>
      </c>
      <c r="I25" s="24">
        <f t="shared" ref="I25:J25" si="1">I24*16%</f>
        <v>0</v>
      </c>
      <c r="J25" s="24">
        <f t="shared" si="1"/>
        <v>0</v>
      </c>
    </row>
    <row r="26" spans="1:10" x14ac:dyDescent="0.35">
      <c r="A26" s="52"/>
      <c r="B26" s="115" t="s">
        <v>6</v>
      </c>
      <c r="C26" s="116"/>
      <c r="D26" s="116"/>
      <c r="E26" s="116"/>
      <c r="F26" s="117"/>
      <c r="G26" s="24">
        <f>G24+G25</f>
        <v>0</v>
      </c>
      <c r="H26" s="24">
        <f>H24+H25</f>
        <v>0</v>
      </c>
      <c r="I26" s="24">
        <f t="shared" ref="I26:J26" si="2">I24+I25</f>
        <v>0</v>
      </c>
      <c r="J26" s="24">
        <f t="shared" si="2"/>
        <v>0</v>
      </c>
    </row>
    <row r="27" spans="1:10" x14ac:dyDescent="0.35">
      <c r="A27" s="53"/>
      <c r="B27" s="115" t="s">
        <v>45</v>
      </c>
      <c r="C27" s="116"/>
      <c r="D27" s="116"/>
      <c r="E27" s="116"/>
      <c r="F27" s="117"/>
      <c r="G27" s="35" t="e">
        <f>G26/E21</f>
        <v>#DIV/0!</v>
      </c>
      <c r="H27" s="24"/>
      <c r="I27" s="24"/>
      <c r="J27" s="24"/>
    </row>
  </sheetData>
  <sheetProtection algorithmName="SHA-512" hashValue="c+vPp0uqXkKS9wNoZwknIOmzTjOgJA6ujvpCYrttHdXfO7JA67C9yvzrGCUHBJU45TNhylnR0SHrKEkfvMNszA==" saltValue="sSulrug2qmgzre2MNgPQPg==" spinCount="100000" sheet="1" objects="1" scenarios="1"/>
  <mergeCells count="7">
    <mergeCell ref="B26:F26"/>
    <mergeCell ref="B27:F27"/>
    <mergeCell ref="A1:F1"/>
    <mergeCell ref="A22:F23"/>
    <mergeCell ref="G22:J22"/>
    <mergeCell ref="B24:F24"/>
    <mergeCell ref="B25:F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zoomScale="70" zoomScaleNormal="70" workbookViewId="0">
      <selection activeCell="H14" sqref="H14"/>
    </sheetView>
  </sheetViews>
  <sheetFormatPr defaultColWidth="8.7265625" defaultRowHeight="14.5" x14ac:dyDescent="0.35"/>
  <cols>
    <col min="1" max="1" width="74.26953125" style="25" customWidth="1"/>
    <col min="2" max="2" width="11.1796875" style="25" customWidth="1"/>
    <col min="3" max="5" width="11.453125" style="25" customWidth="1"/>
    <col min="6" max="6" width="33.26953125" style="26" customWidth="1"/>
    <col min="7" max="7" width="14.453125" style="25" customWidth="1"/>
    <col min="8" max="8" width="15.7265625" customWidth="1"/>
    <col min="9" max="10" width="15.453125" bestFit="1" customWidth="1"/>
  </cols>
  <sheetData>
    <row r="1" spans="1:10" x14ac:dyDescent="0.35">
      <c r="A1" s="129" t="s">
        <v>58</v>
      </c>
      <c r="B1" s="129"/>
      <c r="C1" s="129"/>
      <c r="D1" s="129"/>
      <c r="E1" s="129"/>
      <c r="F1" s="129"/>
    </row>
    <row r="2" spans="1:10" x14ac:dyDescent="0.35">
      <c r="A2" s="28" t="s">
        <v>20</v>
      </c>
    </row>
    <row r="4" spans="1:10" ht="15" thickBot="1" x14ac:dyDescent="0.4">
      <c r="A4" s="54" t="s">
        <v>9</v>
      </c>
      <c r="B4" s="55"/>
      <c r="C4" s="55"/>
      <c r="D4" s="55"/>
      <c r="E4" s="55"/>
      <c r="F4" s="56"/>
      <c r="G4" s="55"/>
      <c r="H4" s="57"/>
      <c r="I4" s="57"/>
      <c r="J4" s="57"/>
    </row>
    <row r="5" spans="1:10" ht="28.5" thickBot="1" x14ac:dyDescent="0.4">
      <c r="A5" s="58" t="s">
        <v>10</v>
      </c>
      <c r="B5" s="59"/>
      <c r="C5" s="59"/>
      <c r="D5" s="59"/>
      <c r="E5" s="59"/>
      <c r="F5" s="59"/>
      <c r="G5" s="59"/>
      <c r="H5" s="60"/>
      <c r="I5" s="60"/>
      <c r="J5" s="60"/>
    </row>
    <row r="6" spans="1:10" ht="15" thickBot="1" x14ac:dyDescent="0.4">
      <c r="A6" s="61"/>
      <c r="B6" s="62"/>
      <c r="C6" s="62"/>
      <c r="D6" s="62"/>
      <c r="E6" s="62"/>
      <c r="F6" s="62"/>
      <c r="G6" s="62"/>
      <c r="H6" s="63"/>
      <c r="I6" s="63"/>
      <c r="J6" s="63"/>
    </row>
    <row r="7" spans="1:10" s="21" customFormat="1" ht="56.5" thickBot="1" x14ac:dyDescent="0.4">
      <c r="A7" s="32" t="s">
        <v>69</v>
      </c>
      <c r="B7" s="9" t="s">
        <v>4</v>
      </c>
      <c r="C7" s="9" t="s">
        <v>5</v>
      </c>
      <c r="D7" s="9" t="s">
        <v>37</v>
      </c>
      <c r="E7" s="9" t="s">
        <v>46</v>
      </c>
      <c r="F7" s="9" t="s">
        <v>38</v>
      </c>
      <c r="G7" s="10" t="s">
        <v>47</v>
      </c>
      <c r="H7" s="11" t="s">
        <v>35</v>
      </c>
      <c r="I7" s="11" t="s">
        <v>48</v>
      </c>
      <c r="J7" s="11" t="s">
        <v>49</v>
      </c>
    </row>
    <row r="8" spans="1:10" x14ac:dyDescent="0.35">
      <c r="A8" s="18" t="s">
        <v>0</v>
      </c>
      <c r="B8" s="5"/>
      <c r="C8" s="5"/>
      <c r="D8" s="5"/>
      <c r="E8" s="5"/>
      <c r="F8" s="16"/>
      <c r="G8" s="34">
        <f>SUM(H8:J8)</f>
        <v>0</v>
      </c>
      <c r="H8" s="74">
        <v>0</v>
      </c>
      <c r="I8" s="36">
        <f>H8*6%+H8</f>
        <v>0</v>
      </c>
      <c r="J8" s="36">
        <f>I8*6%+I8</f>
        <v>0</v>
      </c>
    </row>
    <row r="9" spans="1:10" ht="15.5" x14ac:dyDescent="0.35">
      <c r="A9" s="19" t="s">
        <v>26</v>
      </c>
      <c r="B9" s="6" t="s">
        <v>1</v>
      </c>
      <c r="C9" s="6">
        <v>180</v>
      </c>
      <c r="D9" s="65"/>
      <c r="E9" s="65"/>
      <c r="F9" s="66" t="e">
        <f>H24/D9</f>
        <v>#DIV/0!</v>
      </c>
      <c r="G9" s="15"/>
      <c r="H9" s="22"/>
      <c r="I9" s="27"/>
      <c r="J9" s="23"/>
    </row>
    <row r="10" spans="1:10" ht="15.5" x14ac:dyDescent="0.35">
      <c r="A10" s="19" t="s">
        <v>26</v>
      </c>
      <c r="B10" s="6" t="s">
        <v>2</v>
      </c>
      <c r="C10" s="6">
        <v>180</v>
      </c>
      <c r="D10" s="65"/>
      <c r="E10" s="65"/>
      <c r="F10" s="66" t="e">
        <f>I24/D10</f>
        <v>#DIV/0!</v>
      </c>
      <c r="G10" s="15"/>
      <c r="H10" s="22"/>
      <c r="I10" s="23"/>
      <c r="J10" s="23"/>
    </row>
    <row r="11" spans="1:10" ht="15.5" x14ac:dyDescent="0.35">
      <c r="A11" s="19" t="s">
        <v>26</v>
      </c>
      <c r="B11" s="6" t="s">
        <v>3</v>
      </c>
      <c r="C11" s="6">
        <v>180</v>
      </c>
      <c r="D11" s="65"/>
      <c r="E11" s="65"/>
      <c r="F11" s="66" t="e">
        <f>J24/D11</f>
        <v>#DIV/0!</v>
      </c>
      <c r="G11" s="15"/>
      <c r="H11" s="22"/>
      <c r="I11" s="23"/>
      <c r="J11" s="23"/>
    </row>
    <row r="12" spans="1:10" ht="15.5" x14ac:dyDescent="0.35">
      <c r="A12" s="19"/>
      <c r="B12" s="6"/>
      <c r="C12" s="6"/>
      <c r="D12" s="65">
        <v>0</v>
      </c>
      <c r="E12" s="65"/>
      <c r="F12" s="66"/>
      <c r="G12" s="15"/>
      <c r="H12" s="22"/>
      <c r="I12" s="23"/>
      <c r="J12" s="23"/>
    </row>
    <row r="13" spans="1:10" ht="15.5" x14ac:dyDescent="0.35">
      <c r="A13" s="19"/>
      <c r="B13" s="6"/>
      <c r="C13" s="6"/>
      <c r="D13" s="65">
        <v>0</v>
      </c>
      <c r="E13" s="65"/>
      <c r="F13" s="66"/>
      <c r="G13" s="15"/>
      <c r="H13" s="22"/>
      <c r="I13" s="23"/>
      <c r="J13" s="23"/>
    </row>
    <row r="14" spans="1:10" ht="15.5" x14ac:dyDescent="0.35">
      <c r="A14" s="19"/>
      <c r="B14" s="7"/>
      <c r="C14" s="6"/>
      <c r="D14" s="65"/>
      <c r="E14" s="65"/>
      <c r="F14" s="72"/>
      <c r="G14" s="15"/>
      <c r="H14" s="22"/>
      <c r="I14" s="23"/>
      <c r="J14" s="23"/>
    </row>
    <row r="15" spans="1:10" x14ac:dyDescent="0.35">
      <c r="A15" s="19"/>
      <c r="B15" s="7"/>
      <c r="C15" s="7"/>
      <c r="D15" s="67"/>
      <c r="E15" s="67"/>
      <c r="F15" s="72"/>
      <c r="G15" s="15"/>
      <c r="H15" s="1"/>
      <c r="I15" s="2"/>
      <c r="J15" s="2"/>
    </row>
    <row r="16" spans="1:10" x14ac:dyDescent="0.35">
      <c r="A16" s="19"/>
      <c r="B16" s="7"/>
      <c r="C16" s="7"/>
      <c r="D16" s="67"/>
      <c r="E16" s="67"/>
      <c r="F16" s="72"/>
      <c r="G16" s="15"/>
      <c r="H16" s="1"/>
      <c r="I16" s="2"/>
      <c r="J16" s="2"/>
    </row>
    <row r="17" spans="1:10" x14ac:dyDescent="0.35">
      <c r="A17" s="19"/>
      <c r="B17" s="7"/>
      <c r="C17" s="7"/>
      <c r="D17" s="67"/>
      <c r="E17" s="67"/>
      <c r="F17" s="72"/>
      <c r="G17" s="15"/>
      <c r="H17" s="1"/>
      <c r="I17" s="2"/>
      <c r="J17" s="2"/>
    </row>
    <row r="18" spans="1:10" x14ac:dyDescent="0.35">
      <c r="A18" s="19"/>
      <c r="B18" s="7"/>
      <c r="C18" s="7"/>
      <c r="D18" s="67"/>
      <c r="E18" s="67"/>
      <c r="F18" s="73"/>
      <c r="G18" s="15"/>
      <c r="H18" s="1"/>
      <c r="I18" s="2"/>
      <c r="J18" s="2"/>
    </row>
    <row r="19" spans="1:10" ht="15" thickBot="1" x14ac:dyDescent="0.4">
      <c r="A19" s="20"/>
      <c r="B19" s="8" t="s">
        <v>11</v>
      </c>
      <c r="C19" s="31">
        <f>SUM(C9:C18)</f>
        <v>540</v>
      </c>
      <c r="D19" s="70"/>
      <c r="E19" s="70">
        <f>SUM(D9:D13)</f>
        <v>0</v>
      </c>
      <c r="F19" s="71"/>
      <c r="G19" s="4"/>
      <c r="H19" s="1"/>
      <c r="I19" s="2"/>
      <c r="J19" s="2"/>
    </row>
    <row r="20" spans="1:10" x14ac:dyDescent="0.35">
      <c r="A20" s="118"/>
      <c r="B20" s="119"/>
      <c r="C20" s="119"/>
      <c r="D20" s="119"/>
      <c r="E20" s="119"/>
      <c r="F20" s="120"/>
      <c r="G20" s="124"/>
      <c r="H20" s="125"/>
      <c r="I20" s="125"/>
      <c r="J20" s="125"/>
    </row>
    <row r="21" spans="1:10" x14ac:dyDescent="0.35">
      <c r="A21" s="121"/>
      <c r="B21" s="122"/>
      <c r="C21" s="122"/>
      <c r="D21" s="122"/>
      <c r="E21" s="122"/>
      <c r="F21" s="123"/>
      <c r="G21" s="14" t="s">
        <v>56</v>
      </c>
      <c r="H21" s="3" t="s">
        <v>1</v>
      </c>
      <c r="I21" s="3" t="s">
        <v>2</v>
      </c>
      <c r="J21" s="3" t="s">
        <v>3</v>
      </c>
    </row>
    <row r="22" spans="1:10" x14ac:dyDescent="0.35">
      <c r="A22" s="110" t="s">
        <v>53</v>
      </c>
      <c r="B22" s="115" t="s">
        <v>7</v>
      </c>
      <c r="C22" s="116"/>
      <c r="D22" s="116"/>
      <c r="E22" s="116"/>
      <c r="F22" s="117"/>
      <c r="G22" s="24">
        <f>G8</f>
        <v>0</v>
      </c>
      <c r="H22" s="130">
        <f t="shared" ref="H22:J22" si="0">H8</f>
        <v>0</v>
      </c>
      <c r="I22" s="130">
        <f t="shared" si="0"/>
        <v>0</v>
      </c>
      <c r="J22" s="130">
        <f t="shared" si="0"/>
        <v>0</v>
      </c>
    </row>
    <row r="23" spans="1:10" x14ac:dyDescent="0.35">
      <c r="A23" s="109"/>
      <c r="B23" s="126" t="s">
        <v>57</v>
      </c>
      <c r="C23" s="127"/>
      <c r="D23" s="127"/>
      <c r="E23" s="127"/>
      <c r="F23" s="128"/>
      <c r="G23" s="111">
        <f>G22*15.5%</f>
        <v>0</v>
      </c>
      <c r="H23" s="131">
        <f>H22*16%</f>
        <v>0</v>
      </c>
      <c r="I23" s="131">
        <f>I22*16%</f>
        <v>0</v>
      </c>
      <c r="J23" s="131">
        <f>J22*16%</f>
        <v>0</v>
      </c>
    </row>
    <row r="24" spans="1:10" x14ac:dyDescent="0.35">
      <c r="A24" s="109"/>
      <c r="B24" s="115" t="s">
        <v>6</v>
      </c>
      <c r="C24" s="116"/>
      <c r="D24" s="116"/>
      <c r="E24" s="116"/>
      <c r="F24" s="117"/>
      <c r="G24" s="24">
        <f>G22+G23</f>
        <v>0</v>
      </c>
      <c r="H24" s="130">
        <f>H22+H23</f>
        <v>0</v>
      </c>
      <c r="I24" s="130">
        <f t="shared" ref="I24:J24" si="1">I22+I23</f>
        <v>0</v>
      </c>
      <c r="J24" s="130">
        <f t="shared" si="1"/>
        <v>0</v>
      </c>
    </row>
    <row r="25" spans="1:10" x14ac:dyDescent="0.35">
      <c r="A25" s="109"/>
      <c r="B25" s="115" t="s">
        <v>43</v>
      </c>
      <c r="C25" s="116"/>
      <c r="D25" s="116"/>
      <c r="E25" s="116"/>
      <c r="F25" s="117"/>
      <c r="G25" s="35" t="e">
        <f>G24/E19</f>
        <v>#DIV/0!</v>
      </c>
      <c r="H25" s="13"/>
      <c r="I25" s="13"/>
      <c r="J25" s="13"/>
    </row>
  </sheetData>
  <sheetProtection algorithmName="SHA-512" hashValue="0cr549kidfF7WE+Q63CuDUFhiFUTHo0LKepdKQBcokTMdBGUHftJW/WT/wCivVT+GTRHc1Pou1w4zZyjEChNEQ==" saltValue="KvMHe8zxncuB5vDe50x0KA==" spinCount="100000" sheet="1" objects="1" scenarios="1"/>
  <mergeCells count="7">
    <mergeCell ref="B24:F24"/>
    <mergeCell ref="B25:F25"/>
    <mergeCell ref="A1:F1"/>
    <mergeCell ref="A20:F21"/>
    <mergeCell ref="G20:J20"/>
    <mergeCell ref="B22:F22"/>
    <mergeCell ref="B23:F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topLeftCell="A5" zoomScale="70" zoomScaleNormal="70" workbookViewId="0">
      <selection activeCell="A11" sqref="A11"/>
    </sheetView>
  </sheetViews>
  <sheetFormatPr defaultColWidth="8.7265625" defaultRowHeight="14.5" x14ac:dyDescent="0.35"/>
  <cols>
    <col min="1" max="1" width="73.26953125" style="25" customWidth="1"/>
    <col min="2" max="2" width="11.1796875" style="25" customWidth="1"/>
    <col min="3" max="5" width="11.453125" style="25" customWidth="1"/>
    <col min="6" max="6" width="46.54296875" style="26" customWidth="1"/>
    <col min="7" max="7" width="14.453125" style="25" customWidth="1"/>
    <col min="8" max="8" width="15.7265625" customWidth="1"/>
    <col min="9" max="10" width="15.453125" bestFit="1" customWidth="1"/>
  </cols>
  <sheetData>
    <row r="1" spans="1:10" x14ac:dyDescent="0.35">
      <c r="A1" s="129" t="s">
        <v>58</v>
      </c>
      <c r="B1" s="129"/>
      <c r="C1" s="129"/>
      <c r="D1" s="129"/>
      <c r="E1" s="129"/>
      <c r="F1" s="129"/>
      <c r="G1" s="129"/>
      <c r="H1" s="129"/>
      <c r="I1" s="25"/>
    </row>
    <row r="2" spans="1:10" x14ac:dyDescent="0.35">
      <c r="A2" s="28" t="s">
        <v>21</v>
      </c>
    </row>
    <row r="4" spans="1:10" ht="15" thickBot="1" x14ac:dyDescent="0.4">
      <c r="A4" s="54" t="s">
        <v>9</v>
      </c>
      <c r="B4" s="55"/>
      <c r="C4" s="55"/>
      <c r="D4" s="55"/>
      <c r="E4" s="55"/>
      <c r="F4" s="56"/>
      <c r="G4" s="55"/>
      <c r="H4" s="57"/>
      <c r="I4" s="57"/>
      <c r="J4" s="57"/>
    </row>
    <row r="5" spans="1:10" ht="28.5" thickBot="1" x14ac:dyDescent="0.4">
      <c r="A5" s="58" t="s">
        <v>10</v>
      </c>
      <c r="B5" s="59"/>
      <c r="C5" s="59"/>
      <c r="D5" s="59"/>
      <c r="E5" s="59"/>
      <c r="F5" s="59"/>
      <c r="G5" s="59"/>
      <c r="H5" s="60"/>
      <c r="I5" s="60"/>
      <c r="J5" s="60"/>
    </row>
    <row r="6" spans="1:10" ht="15" thickBot="1" x14ac:dyDescent="0.4">
      <c r="A6" s="61"/>
      <c r="B6" s="62"/>
      <c r="C6" s="62"/>
      <c r="D6" s="62"/>
      <c r="E6" s="62"/>
      <c r="F6" s="62"/>
      <c r="G6" s="62"/>
      <c r="H6" s="63"/>
      <c r="I6" s="63"/>
      <c r="J6" s="63"/>
    </row>
    <row r="7" spans="1:10" s="21" customFormat="1" ht="56.5" thickBot="1" x14ac:dyDescent="0.4">
      <c r="A7" s="17" t="s">
        <v>65</v>
      </c>
      <c r="B7" s="9" t="s">
        <v>4</v>
      </c>
      <c r="C7" s="9" t="s">
        <v>5</v>
      </c>
      <c r="D7" s="9" t="s">
        <v>37</v>
      </c>
      <c r="E7" s="9" t="s">
        <v>46</v>
      </c>
      <c r="F7" s="9" t="s">
        <v>38</v>
      </c>
      <c r="G7" s="10" t="s">
        <v>47</v>
      </c>
      <c r="H7" s="11" t="s">
        <v>35</v>
      </c>
      <c r="I7" s="11" t="s">
        <v>48</v>
      </c>
      <c r="J7" s="11" t="s">
        <v>49</v>
      </c>
    </row>
    <row r="8" spans="1:10" x14ac:dyDescent="0.35">
      <c r="A8" s="18" t="s">
        <v>0</v>
      </c>
      <c r="B8" s="5"/>
      <c r="C8" s="5"/>
      <c r="D8" s="5"/>
      <c r="E8" s="5"/>
      <c r="F8" s="16"/>
      <c r="G8" s="34">
        <f>SUM(H8:J8)</f>
        <v>0</v>
      </c>
      <c r="H8" s="64">
        <v>0</v>
      </c>
      <c r="I8" s="135">
        <f>H8*6%+H8</f>
        <v>0</v>
      </c>
      <c r="J8" s="135">
        <f>I8*6%+I8</f>
        <v>0</v>
      </c>
    </row>
    <row r="9" spans="1:10" ht="15.5" x14ac:dyDescent="0.35">
      <c r="A9" s="19" t="s">
        <v>28</v>
      </c>
      <c r="B9" s="6" t="s">
        <v>1</v>
      </c>
      <c r="C9" s="6">
        <v>132</v>
      </c>
      <c r="D9" s="65"/>
      <c r="E9" s="133"/>
      <c r="F9" s="134" t="e">
        <f>H24/D9</f>
        <v>#DIV/0!</v>
      </c>
      <c r="G9" s="15"/>
      <c r="H9" s="22"/>
      <c r="I9" s="27"/>
      <c r="J9" s="23"/>
    </row>
    <row r="10" spans="1:10" ht="15.5" x14ac:dyDescent="0.35">
      <c r="A10" s="19" t="s">
        <v>28</v>
      </c>
      <c r="B10" s="6" t="s">
        <v>2</v>
      </c>
      <c r="C10" s="6">
        <v>132</v>
      </c>
      <c r="D10" s="65"/>
      <c r="E10" s="65"/>
      <c r="F10" s="66" t="e">
        <f>I24/D10</f>
        <v>#DIV/0!</v>
      </c>
      <c r="G10" s="15"/>
      <c r="H10" s="22"/>
      <c r="I10" s="23"/>
      <c r="J10" s="23"/>
    </row>
    <row r="11" spans="1:10" ht="15.5" x14ac:dyDescent="0.35">
      <c r="A11" s="19" t="s">
        <v>28</v>
      </c>
      <c r="B11" s="6" t="s">
        <v>3</v>
      </c>
      <c r="C11" s="6">
        <v>132</v>
      </c>
      <c r="D11" s="65"/>
      <c r="E11" s="65"/>
      <c r="F11" s="66" t="e">
        <f>J24/D11</f>
        <v>#DIV/0!</v>
      </c>
      <c r="G11" s="15"/>
      <c r="H11" s="22"/>
      <c r="I11" s="23"/>
      <c r="J11" s="23"/>
    </row>
    <row r="12" spans="1:10" ht="15.5" x14ac:dyDescent="0.35">
      <c r="A12" s="19"/>
      <c r="B12" s="6"/>
      <c r="C12" s="6"/>
      <c r="D12" s="65"/>
      <c r="E12" s="65"/>
      <c r="F12" s="66"/>
      <c r="G12" s="15"/>
      <c r="H12" s="22"/>
      <c r="I12" s="23"/>
      <c r="J12" s="23"/>
    </row>
    <row r="13" spans="1:10" ht="15.5" x14ac:dyDescent="0.35">
      <c r="A13" s="19"/>
      <c r="B13" s="7"/>
      <c r="C13" s="6"/>
      <c r="D13" s="65"/>
      <c r="E13" s="65"/>
      <c r="F13" s="66"/>
      <c r="G13" s="15"/>
      <c r="H13" s="22"/>
      <c r="I13" s="23"/>
      <c r="J13" s="23"/>
    </row>
    <row r="14" spans="1:10" ht="15.5" x14ac:dyDescent="0.35">
      <c r="A14" s="19"/>
      <c r="B14" s="7"/>
      <c r="C14" s="6"/>
      <c r="D14" s="65"/>
      <c r="E14" s="65"/>
      <c r="F14" s="68"/>
      <c r="G14" s="15"/>
      <c r="H14" s="22"/>
      <c r="I14" s="23"/>
      <c r="J14" s="23"/>
    </row>
    <row r="15" spans="1:10" x14ac:dyDescent="0.35">
      <c r="A15" s="19"/>
      <c r="B15" s="7"/>
      <c r="C15" s="7"/>
      <c r="D15" s="67"/>
      <c r="E15" s="67"/>
      <c r="F15" s="75"/>
      <c r="G15" s="15"/>
      <c r="H15" s="1"/>
      <c r="I15" s="2"/>
      <c r="J15" s="2"/>
    </row>
    <row r="16" spans="1:10" x14ac:dyDescent="0.35">
      <c r="A16" s="19"/>
      <c r="B16" s="7"/>
      <c r="C16" s="7"/>
      <c r="D16" s="67"/>
      <c r="E16" s="67"/>
      <c r="F16" s="75"/>
      <c r="G16" s="15"/>
      <c r="H16" s="1"/>
      <c r="I16" s="2"/>
      <c r="J16" s="2"/>
    </row>
    <row r="17" spans="1:10" x14ac:dyDescent="0.35">
      <c r="A17" s="19"/>
      <c r="B17" s="7"/>
      <c r="C17" s="7"/>
      <c r="D17" s="67"/>
      <c r="E17" s="67"/>
      <c r="F17" s="75"/>
      <c r="G17" s="15"/>
      <c r="H17" s="1"/>
      <c r="I17" s="2"/>
      <c r="J17" s="2"/>
    </row>
    <row r="18" spans="1:10" x14ac:dyDescent="0.35">
      <c r="A18" s="19"/>
      <c r="B18" s="7"/>
      <c r="C18" s="7"/>
      <c r="D18" s="67"/>
      <c r="E18" s="67"/>
      <c r="F18" s="76"/>
      <c r="G18" s="15"/>
      <c r="H18" s="1"/>
      <c r="I18" s="2"/>
      <c r="J18" s="2"/>
    </row>
    <row r="19" spans="1:10" ht="15" thickBot="1" x14ac:dyDescent="0.4">
      <c r="A19" s="20"/>
      <c r="B19" s="8"/>
      <c r="C19" s="31">
        <f>SUM(C9:C18)</f>
        <v>396</v>
      </c>
      <c r="D19" s="70"/>
      <c r="E19" s="70">
        <f>SUM(D9:D13)</f>
        <v>0</v>
      </c>
      <c r="F19" s="77"/>
      <c r="G19" s="4"/>
      <c r="H19" s="1"/>
      <c r="I19" s="2"/>
      <c r="J19" s="2"/>
    </row>
    <row r="20" spans="1:10" x14ac:dyDescent="0.35">
      <c r="A20" s="46"/>
      <c r="B20" s="47"/>
      <c r="C20" s="47"/>
      <c r="D20" s="47"/>
      <c r="E20" s="47"/>
      <c r="F20" s="48"/>
      <c r="G20" s="124"/>
      <c r="H20" s="125"/>
      <c r="I20" s="125"/>
      <c r="J20" s="125"/>
    </row>
    <row r="21" spans="1:10" x14ac:dyDescent="0.35">
      <c r="A21" s="49"/>
      <c r="B21" s="50"/>
      <c r="C21" s="50"/>
      <c r="D21" s="50"/>
      <c r="E21" s="50"/>
      <c r="F21" s="51"/>
      <c r="G21" s="14" t="s">
        <v>56</v>
      </c>
      <c r="H21" s="136" t="s">
        <v>1</v>
      </c>
      <c r="I21" s="136" t="s">
        <v>2</v>
      </c>
      <c r="J21" s="136" t="s">
        <v>3</v>
      </c>
    </row>
    <row r="22" spans="1:10" x14ac:dyDescent="0.35">
      <c r="A22" s="110" t="s">
        <v>53</v>
      </c>
      <c r="B22" s="115" t="s">
        <v>7</v>
      </c>
      <c r="C22" s="116"/>
      <c r="D22" s="116"/>
      <c r="E22" s="116"/>
      <c r="F22" s="117"/>
      <c r="G22" s="137">
        <f>G8</f>
        <v>0</v>
      </c>
      <c r="H22" s="138">
        <f t="shared" ref="H22:J22" si="0">H8</f>
        <v>0</v>
      </c>
      <c r="I22" s="138">
        <f t="shared" si="0"/>
        <v>0</v>
      </c>
      <c r="J22" s="138">
        <f t="shared" si="0"/>
        <v>0</v>
      </c>
    </row>
    <row r="23" spans="1:10" x14ac:dyDescent="0.35">
      <c r="A23" s="109"/>
      <c r="B23" s="126" t="s">
        <v>57</v>
      </c>
      <c r="C23" s="127"/>
      <c r="D23" s="127"/>
      <c r="E23" s="127"/>
      <c r="F23" s="128"/>
      <c r="G23" s="139">
        <f>G22*15%</f>
        <v>0</v>
      </c>
      <c r="H23" s="140">
        <f t="shared" ref="H23:J23" si="1">H22*15%</f>
        <v>0</v>
      </c>
      <c r="I23" s="140">
        <f t="shared" si="1"/>
        <v>0</v>
      </c>
      <c r="J23" s="140">
        <f t="shared" si="1"/>
        <v>0</v>
      </c>
    </row>
    <row r="24" spans="1:10" x14ac:dyDescent="0.35">
      <c r="A24" s="109"/>
      <c r="B24" s="115" t="s">
        <v>6</v>
      </c>
      <c r="C24" s="116"/>
      <c r="D24" s="116"/>
      <c r="E24" s="116"/>
      <c r="F24" s="117"/>
      <c r="G24" s="137">
        <f>G22+G23</f>
        <v>0</v>
      </c>
      <c r="H24" s="138">
        <f t="shared" ref="H24:J24" si="2">H22+H23</f>
        <v>0</v>
      </c>
      <c r="I24" s="138">
        <f t="shared" si="2"/>
        <v>0</v>
      </c>
      <c r="J24" s="138">
        <f t="shared" si="2"/>
        <v>0</v>
      </c>
    </row>
    <row r="25" spans="1:10" x14ac:dyDescent="0.35">
      <c r="A25" s="109"/>
      <c r="B25" s="115" t="s">
        <v>42</v>
      </c>
      <c r="C25" s="116"/>
      <c r="D25" s="116"/>
      <c r="E25" s="116"/>
      <c r="F25" s="117"/>
      <c r="G25" s="35" t="e">
        <f>G24/E19</f>
        <v>#DIV/0!</v>
      </c>
      <c r="H25" s="113"/>
      <c r="I25" s="113"/>
      <c r="J25" s="113"/>
    </row>
  </sheetData>
  <sheetProtection algorithmName="SHA-512" hashValue="OoM35psEMJOIqeRtrNYmqmnQuOmdIJOniGdw09HZ1OfhxkiadXT5+2wdYuKRFW2tnOke+CoIkk2BWRptWFrWig==" saltValue="YlxLuzSUd12sHZwDyaMZjw==" spinCount="100000" sheet="1" objects="1" scenarios="1"/>
  <mergeCells count="6">
    <mergeCell ref="B25:F25"/>
    <mergeCell ref="A1:H1"/>
    <mergeCell ref="G20:J20"/>
    <mergeCell ref="B22:F22"/>
    <mergeCell ref="B23:F23"/>
    <mergeCell ref="B24:F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zoomScale="60" zoomScaleNormal="60" workbookViewId="0">
      <selection activeCell="F15" sqref="F15"/>
    </sheetView>
  </sheetViews>
  <sheetFormatPr defaultColWidth="8.7265625" defaultRowHeight="14.5" x14ac:dyDescent="0.35"/>
  <cols>
    <col min="1" max="1" width="70.54296875" style="25" customWidth="1"/>
    <col min="2" max="2" width="11.1796875" style="25" customWidth="1"/>
    <col min="3" max="5" width="11.453125" style="25" customWidth="1"/>
    <col min="6" max="6" width="46.54296875" style="26" customWidth="1"/>
    <col min="7" max="7" width="14.453125" style="25" customWidth="1"/>
    <col min="8" max="8" width="15.7265625" customWidth="1"/>
    <col min="9" max="10" width="15.453125" bestFit="1" customWidth="1"/>
  </cols>
  <sheetData>
    <row r="1" spans="1:10" x14ac:dyDescent="0.35">
      <c r="A1" s="129" t="s">
        <v>59</v>
      </c>
      <c r="B1" s="129"/>
      <c r="C1" s="129"/>
      <c r="D1" s="129"/>
      <c r="E1" s="129"/>
      <c r="F1" s="129"/>
      <c r="G1" s="129"/>
      <c r="H1" s="129"/>
      <c r="I1" s="25"/>
    </row>
    <row r="2" spans="1:10" x14ac:dyDescent="0.35">
      <c r="A2" s="28" t="s">
        <v>22</v>
      </c>
    </row>
    <row r="4" spans="1:10" ht="15" thickBot="1" x14ac:dyDescent="0.4">
      <c r="A4" s="54" t="s">
        <v>9</v>
      </c>
      <c r="B4" s="55"/>
      <c r="C4" s="55"/>
      <c r="D4" s="55"/>
      <c r="E4" s="55"/>
      <c r="F4" s="56"/>
      <c r="G4" s="55"/>
      <c r="H4" s="57"/>
      <c r="I4" s="57"/>
      <c r="J4" s="57"/>
    </row>
    <row r="5" spans="1:10" ht="28.5" thickBot="1" x14ac:dyDescent="0.4">
      <c r="A5" s="58" t="s">
        <v>10</v>
      </c>
      <c r="B5" s="59"/>
      <c r="C5" s="59"/>
      <c r="D5" s="59"/>
      <c r="E5" s="59"/>
      <c r="F5" s="59"/>
      <c r="G5" s="59"/>
      <c r="H5" s="60"/>
      <c r="I5" s="60"/>
      <c r="J5" s="60"/>
    </row>
    <row r="6" spans="1:10" ht="15" thickBot="1" x14ac:dyDescent="0.4">
      <c r="A6" s="61"/>
      <c r="B6" s="62"/>
      <c r="C6" s="62"/>
      <c r="D6" s="62"/>
      <c r="E6" s="62"/>
      <c r="F6" s="62"/>
      <c r="G6" s="62"/>
      <c r="H6" s="63"/>
      <c r="I6" s="63"/>
      <c r="J6" s="63"/>
    </row>
    <row r="7" spans="1:10" s="21" customFormat="1" ht="56.5" thickBot="1" x14ac:dyDescent="0.4">
      <c r="A7" s="17" t="s">
        <v>66</v>
      </c>
      <c r="B7" s="9" t="s">
        <v>4</v>
      </c>
      <c r="C7" s="9" t="s">
        <v>5</v>
      </c>
      <c r="D7" s="9" t="s">
        <v>37</v>
      </c>
      <c r="E7" s="9" t="s">
        <v>46</v>
      </c>
      <c r="F7" s="9" t="s">
        <v>38</v>
      </c>
      <c r="G7" s="10" t="s">
        <v>47</v>
      </c>
      <c r="H7" s="11" t="s">
        <v>35</v>
      </c>
      <c r="I7" s="11" t="s">
        <v>48</v>
      </c>
      <c r="J7" s="11" t="s">
        <v>55</v>
      </c>
    </row>
    <row r="8" spans="1:10" x14ac:dyDescent="0.35">
      <c r="A8" s="18" t="s">
        <v>0</v>
      </c>
      <c r="B8" s="5"/>
      <c r="C8" s="5"/>
      <c r="D8" s="78"/>
      <c r="E8" s="78"/>
      <c r="F8" s="79"/>
      <c r="G8" s="34">
        <f>SUM(H8:J8)</f>
        <v>0</v>
      </c>
      <c r="H8" s="64">
        <v>0</v>
      </c>
      <c r="I8" s="12">
        <f>H8*6%+H8</f>
        <v>0</v>
      </c>
      <c r="J8" s="12">
        <f>I8*6%+I8</f>
        <v>0</v>
      </c>
    </row>
    <row r="9" spans="1:10" ht="15.5" x14ac:dyDescent="0.35">
      <c r="A9" s="19" t="s">
        <v>26</v>
      </c>
      <c r="B9" s="6" t="s">
        <v>1</v>
      </c>
      <c r="C9" s="6">
        <v>180</v>
      </c>
      <c r="D9" s="65"/>
      <c r="E9" s="65"/>
      <c r="F9" s="77" t="e">
        <f>H24/D9</f>
        <v>#DIV/0!</v>
      </c>
      <c r="G9" s="15"/>
      <c r="H9" s="22"/>
      <c r="I9" s="27"/>
      <c r="J9" s="23"/>
    </row>
    <row r="10" spans="1:10" ht="15.5" x14ac:dyDescent="0.35">
      <c r="A10" s="19" t="s">
        <v>26</v>
      </c>
      <c r="B10" s="6" t="s">
        <v>2</v>
      </c>
      <c r="C10" s="6">
        <v>180</v>
      </c>
      <c r="D10" s="65"/>
      <c r="E10" s="65"/>
      <c r="F10" s="77" t="e">
        <f>I24/D10</f>
        <v>#DIV/0!</v>
      </c>
      <c r="G10" s="15"/>
      <c r="H10" s="22"/>
      <c r="I10" s="23"/>
      <c r="J10" s="23"/>
    </row>
    <row r="11" spans="1:10" ht="15.5" x14ac:dyDescent="0.35">
      <c r="A11" s="19" t="s">
        <v>26</v>
      </c>
      <c r="B11" s="6" t="s">
        <v>3</v>
      </c>
      <c r="C11" s="6">
        <v>180</v>
      </c>
      <c r="D11" s="65"/>
      <c r="E11" s="65"/>
      <c r="F11" s="77" t="e">
        <f>J24/D11</f>
        <v>#DIV/0!</v>
      </c>
      <c r="G11" s="15"/>
      <c r="H11" s="22"/>
      <c r="I11" s="23"/>
      <c r="J11" s="23"/>
    </row>
    <row r="12" spans="1:10" ht="15.5" x14ac:dyDescent="0.35">
      <c r="A12" s="19"/>
      <c r="B12" s="6"/>
      <c r="C12" s="6"/>
      <c r="D12" s="65"/>
      <c r="E12" s="65"/>
      <c r="F12" s="77"/>
      <c r="G12" s="15"/>
      <c r="H12" s="22"/>
      <c r="I12" s="23"/>
      <c r="J12" s="23"/>
    </row>
    <row r="13" spans="1:10" ht="15.5" x14ac:dyDescent="0.35">
      <c r="A13" s="19"/>
      <c r="B13" s="7"/>
      <c r="C13" s="6"/>
      <c r="D13" s="65"/>
      <c r="E13" s="65"/>
      <c r="F13" s="77"/>
      <c r="G13" s="15"/>
      <c r="H13" s="22"/>
      <c r="I13" s="23"/>
      <c r="J13" s="23"/>
    </row>
    <row r="14" spans="1:10" ht="15.5" x14ac:dyDescent="0.35">
      <c r="A14" s="19"/>
      <c r="B14" s="7"/>
      <c r="C14" s="6"/>
      <c r="D14" s="65"/>
      <c r="E14" s="65"/>
      <c r="F14" s="80"/>
      <c r="G14" s="15"/>
      <c r="H14" s="22"/>
      <c r="I14" s="23"/>
      <c r="J14" s="23"/>
    </row>
    <row r="15" spans="1:10" x14ac:dyDescent="0.35">
      <c r="A15" s="19"/>
      <c r="B15" s="7"/>
      <c r="C15" s="7"/>
      <c r="D15" s="67"/>
      <c r="E15" s="67"/>
      <c r="F15" s="80"/>
      <c r="G15" s="15"/>
      <c r="H15" s="1"/>
      <c r="I15" s="2"/>
      <c r="J15" s="2"/>
    </row>
    <row r="16" spans="1:10" x14ac:dyDescent="0.35">
      <c r="A16" s="19"/>
      <c r="B16" s="7"/>
      <c r="C16" s="7"/>
      <c r="D16" s="67"/>
      <c r="E16" s="67"/>
      <c r="F16" s="80"/>
      <c r="G16" s="15"/>
      <c r="H16" s="1"/>
      <c r="I16" s="2"/>
      <c r="J16" s="2"/>
    </row>
    <row r="17" spans="1:10" x14ac:dyDescent="0.35">
      <c r="A17" s="19"/>
      <c r="B17" s="7"/>
      <c r="C17" s="7"/>
      <c r="D17" s="67"/>
      <c r="E17" s="67"/>
      <c r="F17" s="80"/>
      <c r="G17" s="15"/>
      <c r="H17" s="1"/>
      <c r="I17" s="2"/>
      <c r="J17" s="2"/>
    </row>
    <row r="18" spans="1:10" x14ac:dyDescent="0.35">
      <c r="A18" s="19"/>
      <c r="B18" s="7"/>
      <c r="C18" s="7"/>
      <c r="D18" s="67"/>
      <c r="E18" s="67"/>
      <c r="F18" s="81"/>
      <c r="G18" s="15"/>
      <c r="H18" s="1"/>
      <c r="I18" s="2"/>
      <c r="J18" s="2"/>
    </row>
    <row r="19" spans="1:10" ht="15" thickBot="1" x14ac:dyDescent="0.4">
      <c r="A19" s="20"/>
      <c r="B19" s="8"/>
      <c r="C19" s="31">
        <f>SUM(C9:C18)</f>
        <v>540</v>
      </c>
      <c r="D19" s="70"/>
      <c r="E19" s="70">
        <f>SUM(D9:D13)</f>
        <v>0</v>
      </c>
      <c r="F19" s="71"/>
      <c r="G19" s="4"/>
      <c r="H19" s="1"/>
      <c r="I19" s="2"/>
      <c r="J19" s="2"/>
    </row>
    <row r="20" spans="1:10" x14ac:dyDescent="0.35">
      <c r="A20" s="118"/>
      <c r="B20" s="119"/>
      <c r="C20" s="119"/>
      <c r="D20" s="119"/>
      <c r="E20" s="119"/>
      <c r="F20" s="120"/>
      <c r="G20" s="124"/>
      <c r="H20" s="125"/>
      <c r="I20" s="125"/>
      <c r="J20" s="125"/>
    </row>
    <row r="21" spans="1:10" x14ac:dyDescent="0.35">
      <c r="A21" s="121"/>
      <c r="B21" s="122"/>
      <c r="C21" s="122"/>
      <c r="D21" s="122"/>
      <c r="E21" s="122"/>
      <c r="F21" s="123"/>
      <c r="G21" s="14" t="s">
        <v>56</v>
      </c>
      <c r="H21" s="3" t="s">
        <v>1</v>
      </c>
      <c r="I21" s="3" t="s">
        <v>2</v>
      </c>
      <c r="J21" s="3" t="s">
        <v>3</v>
      </c>
    </row>
    <row r="22" spans="1:10" x14ac:dyDescent="0.35">
      <c r="A22" s="110" t="s">
        <v>53</v>
      </c>
      <c r="B22" s="115" t="s">
        <v>7</v>
      </c>
      <c r="C22" s="116"/>
      <c r="D22" s="116"/>
      <c r="E22" s="116"/>
      <c r="F22" s="117"/>
      <c r="G22" s="24">
        <f>G8</f>
        <v>0</v>
      </c>
      <c r="H22" s="113">
        <f t="shared" ref="H22:J22" si="0">H8</f>
        <v>0</v>
      </c>
      <c r="I22" s="113">
        <f t="shared" si="0"/>
        <v>0</v>
      </c>
      <c r="J22" s="113">
        <f t="shared" si="0"/>
        <v>0</v>
      </c>
    </row>
    <row r="23" spans="1:10" x14ac:dyDescent="0.35">
      <c r="A23" s="109"/>
      <c r="B23" s="126" t="s">
        <v>57</v>
      </c>
      <c r="C23" s="127"/>
      <c r="D23" s="127"/>
      <c r="E23" s="127"/>
      <c r="F23" s="128"/>
      <c r="G23" s="111">
        <f>G22*15%</f>
        <v>0</v>
      </c>
      <c r="H23" s="114">
        <f t="shared" ref="H23:J23" si="1">H22*15%</f>
        <v>0</v>
      </c>
      <c r="I23" s="114">
        <f t="shared" si="1"/>
        <v>0</v>
      </c>
      <c r="J23" s="114">
        <f t="shared" si="1"/>
        <v>0</v>
      </c>
    </row>
    <row r="24" spans="1:10" x14ac:dyDescent="0.35">
      <c r="A24" s="109"/>
      <c r="B24" s="115" t="s">
        <v>6</v>
      </c>
      <c r="C24" s="116"/>
      <c r="D24" s="116"/>
      <c r="E24" s="116"/>
      <c r="F24" s="117"/>
      <c r="G24" s="24">
        <f>G22+G23</f>
        <v>0</v>
      </c>
      <c r="H24" s="113">
        <f t="shared" ref="H24:J24" si="2">H22+H23</f>
        <v>0</v>
      </c>
      <c r="I24" s="113">
        <f t="shared" si="2"/>
        <v>0</v>
      </c>
      <c r="J24" s="113">
        <f t="shared" si="2"/>
        <v>0</v>
      </c>
    </row>
    <row r="25" spans="1:10" x14ac:dyDescent="0.35">
      <c r="A25" s="109"/>
      <c r="B25" s="115" t="s">
        <v>44</v>
      </c>
      <c r="C25" s="116"/>
      <c r="D25" s="116"/>
      <c r="E25" s="116"/>
      <c r="F25" s="117"/>
      <c r="G25" s="35" t="e">
        <f>G24/E19</f>
        <v>#DIV/0!</v>
      </c>
      <c r="H25" s="13"/>
      <c r="I25" s="13"/>
      <c r="J25" s="13"/>
    </row>
  </sheetData>
  <sheetProtection algorithmName="SHA-512" hashValue="eFJ6AqGZUaACo9gOGVdo/gOpBheOfL0TQpITMvMU4YM9oVIqOUirCEI8sOMU17ekEd+R71KId0lB4JMiHtp2PA==" saltValue="UKHeqX03oiecgsCnGJrSIg==" spinCount="100000" sheet="1" objects="1" scenarios="1"/>
  <mergeCells count="7">
    <mergeCell ref="B24:F24"/>
    <mergeCell ref="B25:F25"/>
    <mergeCell ref="A1:H1"/>
    <mergeCell ref="A20:F21"/>
    <mergeCell ref="G20:J20"/>
    <mergeCell ref="B22:F22"/>
    <mergeCell ref="B23:F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"/>
  <sheetViews>
    <sheetView zoomScale="70" zoomScaleNormal="70" workbookViewId="0">
      <selection activeCell="F12" sqref="F12"/>
    </sheetView>
  </sheetViews>
  <sheetFormatPr defaultColWidth="8.7265625" defaultRowHeight="14.5" x14ac:dyDescent="0.35"/>
  <cols>
    <col min="1" max="1" width="68.1796875" style="25" customWidth="1"/>
    <col min="2" max="2" width="11.1796875" style="25" customWidth="1"/>
    <col min="3" max="5" width="11.453125" style="25" customWidth="1"/>
    <col min="6" max="6" width="46.54296875" style="26" customWidth="1"/>
    <col min="7" max="7" width="14.453125" style="25" customWidth="1"/>
    <col min="8" max="8" width="15.7265625" customWidth="1"/>
    <col min="9" max="10" width="15.453125" bestFit="1" customWidth="1"/>
  </cols>
  <sheetData>
    <row r="1" spans="1:10" x14ac:dyDescent="0.35">
      <c r="A1" s="129" t="s">
        <v>59</v>
      </c>
      <c r="B1" s="129"/>
      <c r="C1" s="129"/>
      <c r="D1" s="129"/>
      <c r="E1" s="129"/>
      <c r="F1" s="129"/>
      <c r="G1" s="129"/>
      <c r="H1" s="129"/>
      <c r="I1" s="25"/>
    </row>
    <row r="2" spans="1:10" x14ac:dyDescent="0.35">
      <c r="A2" s="28" t="s">
        <v>19</v>
      </c>
    </row>
    <row r="4" spans="1:10" ht="15" thickBot="1" x14ac:dyDescent="0.4">
      <c r="A4" s="82" t="s">
        <v>9</v>
      </c>
      <c r="B4" s="83"/>
      <c r="C4" s="83"/>
      <c r="D4" s="83"/>
      <c r="E4" s="83"/>
      <c r="F4" s="84"/>
      <c r="G4" s="83"/>
      <c r="H4" s="85"/>
      <c r="I4" s="85"/>
      <c r="J4" s="85"/>
    </row>
    <row r="5" spans="1:10" ht="28.5" thickBot="1" x14ac:dyDescent="0.4">
      <c r="A5" s="86" t="s">
        <v>10</v>
      </c>
      <c r="B5" s="87"/>
      <c r="C5" s="87"/>
      <c r="D5" s="87"/>
      <c r="E5" s="87"/>
      <c r="F5" s="87"/>
      <c r="G5" s="87"/>
      <c r="H5" s="88"/>
      <c r="I5" s="88"/>
      <c r="J5" s="88"/>
    </row>
    <row r="6" spans="1:10" ht="15" thickBot="1" x14ac:dyDescent="0.4">
      <c r="A6" s="89"/>
      <c r="B6" s="90"/>
      <c r="C6" s="90"/>
      <c r="D6" s="90"/>
      <c r="E6" s="90"/>
      <c r="F6" s="90"/>
      <c r="G6" s="90"/>
      <c r="H6" s="91"/>
      <c r="I6" s="91"/>
      <c r="J6" s="91"/>
    </row>
    <row r="7" spans="1:10" s="21" customFormat="1" ht="56.5" thickBot="1" x14ac:dyDescent="0.4">
      <c r="A7" s="17" t="s">
        <v>64</v>
      </c>
      <c r="B7" s="9" t="s">
        <v>4</v>
      </c>
      <c r="C7" s="9" t="s">
        <v>5</v>
      </c>
      <c r="D7" s="9" t="s">
        <v>37</v>
      </c>
      <c r="E7" s="9" t="s">
        <v>46</v>
      </c>
      <c r="F7" s="9" t="s">
        <v>38</v>
      </c>
      <c r="G7" s="10" t="s">
        <v>47</v>
      </c>
      <c r="H7" s="11" t="s">
        <v>35</v>
      </c>
      <c r="I7" s="11" t="s">
        <v>48</v>
      </c>
      <c r="J7" s="11" t="s">
        <v>55</v>
      </c>
    </row>
    <row r="8" spans="1:10" x14ac:dyDescent="0.35">
      <c r="A8" s="18" t="s">
        <v>0</v>
      </c>
      <c r="B8" s="5"/>
      <c r="C8" s="5"/>
      <c r="D8" s="5"/>
      <c r="E8" s="5"/>
      <c r="F8" s="37"/>
      <c r="G8" s="34">
        <f>SUM(H8:J8)</f>
        <v>0</v>
      </c>
      <c r="H8" s="92">
        <v>0</v>
      </c>
      <c r="I8" s="135">
        <f>H8*6%+H8</f>
        <v>0</v>
      </c>
      <c r="J8" s="135">
        <f>I8*6%+I8</f>
        <v>0</v>
      </c>
    </row>
    <row r="9" spans="1:10" ht="15.5" x14ac:dyDescent="0.35">
      <c r="A9" s="19" t="s">
        <v>26</v>
      </c>
      <c r="B9" s="6" t="s">
        <v>1</v>
      </c>
      <c r="C9" s="6">
        <v>130</v>
      </c>
      <c r="D9" s="93"/>
      <c r="E9" s="93"/>
      <c r="F9" s="94" t="e">
        <f>H24/D9</f>
        <v>#DIV/0!</v>
      </c>
      <c r="G9" s="15"/>
      <c r="H9" s="22"/>
      <c r="I9" s="27"/>
      <c r="J9" s="23"/>
    </row>
    <row r="10" spans="1:10" ht="15.5" x14ac:dyDescent="0.35">
      <c r="A10" s="19" t="s">
        <v>26</v>
      </c>
      <c r="B10" s="6" t="s">
        <v>2</v>
      </c>
      <c r="C10" s="6">
        <v>130</v>
      </c>
      <c r="D10" s="93"/>
      <c r="E10" s="93"/>
      <c r="F10" s="94" t="e">
        <f>I24/D10</f>
        <v>#DIV/0!</v>
      </c>
      <c r="G10" s="15"/>
      <c r="H10" s="22"/>
      <c r="I10" s="27"/>
      <c r="J10" s="23"/>
    </row>
    <row r="11" spans="1:10" ht="15.5" x14ac:dyDescent="0.35">
      <c r="A11" s="19" t="s">
        <v>26</v>
      </c>
      <c r="B11" s="6" t="s">
        <v>3</v>
      </c>
      <c r="C11" s="6">
        <v>130</v>
      </c>
      <c r="D11" s="93"/>
      <c r="E11" s="93"/>
      <c r="F11" s="94" t="e">
        <f>J24/D11</f>
        <v>#DIV/0!</v>
      </c>
      <c r="G11" s="15"/>
      <c r="H11" s="22"/>
      <c r="I11" s="27"/>
      <c r="J11" s="23"/>
    </row>
    <row r="12" spans="1:10" ht="15.5" x14ac:dyDescent="0.35">
      <c r="A12" s="19"/>
      <c r="B12" s="6"/>
      <c r="C12" s="6"/>
      <c r="D12" s="93"/>
      <c r="E12" s="93"/>
      <c r="F12" s="94"/>
      <c r="G12" s="15"/>
      <c r="H12" s="22"/>
      <c r="I12" s="27"/>
      <c r="J12" s="23"/>
    </row>
    <row r="13" spans="1:10" ht="15.5" x14ac:dyDescent="0.35">
      <c r="A13" s="19"/>
      <c r="B13" s="7"/>
      <c r="C13" s="6"/>
      <c r="D13" s="93"/>
      <c r="E13" s="93"/>
      <c r="F13" s="94"/>
      <c r="G13" s="15"/>
      <c r="H13" s="22"/>
      <c r="I13" s="23"/>
      <c r="J13" s="23"/>
    </row>
    <row r="14" spans="1:10" ht="15.5" x14ac:dyDescent="0.35">
      <c r="A14" s="19"/>
      <c r="B14" s="7"/>
      <c r="C14" s="6"/>
      <c r="D14" s="93"/>
      <c r="E14" s="93"/>
      <c r="F14" s="95"/>
      <c r="G14" s="15"/>
      <c r="H14" s="22"/>
      <c r="I14" s="23"/>
      <c r="J14" s="23"/>
    </row>
    <row r="15" spans="1:10" x14ac:dyDescent="0.35">
      <c r="A15" s="19"/>
      <c r="B15" s="7"/>
      <c r="C15" s="7"/>
      <c r="D15" s="96"/>
      <c r="E15" s="96"/>
      <c r="F15" s="95"/>
      <c r="G15" s="15"/>
      <c r="H15" s="1"/>
      <c r="I15" s="2"/>
      <c r="J15" s="2"/>
    </row>
    <row r="16" spans="1:10" x14ac:dyDescent="0.35">
      <c r="A16" s="19"/>
      <c r="B16" s="7"/>
      <c r="C16" s="7"/>
      <c r="D16" s="96"/>
      <c r="E16" s="96"/>
      <c r="F16" s="95"/>
      <c r="G16" s="15"/>
      <c r="H16" s="1"/>
      <c r="I16" s="2"/>
      <c r="J16" s="2"/>
    </row>
    <row r="17" spans="1:10" x14ac:dyDescent="0.35">
      <c r="A17" s="19"/>
      <c r="B17" s="7"/>
      <c r="C17" s="7"/>
      <c r="D17" s="96"/>
      <c r="E17" s="96"/>
      <c r="F17" s="95"/>
      <c r="G17" s="15"/>
      <c r="H17" s="1"/>
      <c r="I17" s="2"/>
      <c r="J17" s="2"/>
    </row>
    <row r="18" spans="1:10" x14ac:dyDescent="0.35">
      <c r="A18" s="19"/>
      <c r="B18" s="7"/>
      <c r="C18" s="7"/>
      <c r="D18" s="96"/>
      <c r="E18" s="96"/>
      <c r="F18" s="95"/>
      <c r="G18" s="15"/>
      <c r="H18" s="1"/>
      <c r="I18" s="2"/>
      <c r="J18" s="2"/>
    </row>
    <row r="19" spans="1:10" ht="15" thickBot="1" x14ac:dyDescent="0.4">
      <c r="A19" s="20"/>
      <c r="B19" s="8" t="s">
        <v>11</v>
      </c>
      <c r="C19" s="31">
        <f>SUM(C9:C18)</f>
        <v>390</v>
      </c>
      <c r="D19" s="97"/>
      <c r="E19" s="97">
        <f>SUM(D9:D13)</f>
        <v>0</v>
      </c>
      <c r="F19" s="98"/>
      <c r="G19" s="4"/>
      <c r="H19" s="1"/>
      <c r="I19" s="2"/>
      <c r="J19" s="2"/>
    </row>
    <row r="20" spans="1:10" x14ac:dyDescent="0.35">
      <c r="A20" s="118"/>
      <c r="B20" s="119"/>
      <c r="C20" s="119"/>
      <c r="D20" s="119"/>
      <c r="E20" s="119"/>
      <c r="F20" s="120"/>
      <c r="G20" s="124"/>
      <c r="H20" s="125"/>
      <c r="I20" s="125"/>
      <c r="J20" s="125"/>
    </row>
    <row r="21" spans="1:10" x14ac:dyDescent="0.35">
      <c r="A21" s="121"/>
      <c r="B21" s="122"/>
      <c r="C21" s="122"/>
      <c r="D21" s="122"/>
      <c r="E21" s="122"/>
      <c r="F21" s="123"/>
      <c r="G21" s="14" t="s">
        <v>56</v>
      </c>
      <c r="H21" s="3" t="s">
        <v>1</v>
      </c>
      <c r="I21" s="3" t="s">
        <v>2</v>
      </c>
      <c r="J21" s="3" t="s">
        <v>3</v>
      </c>
    </row>
    <row r="22" spans="1:10" ht="28.5" x14ac:dyDescent="0.35">
      <c r="A22" s="110" t="s">
        <v>53</v>
      </c>
      <c r="B22" s="115" t="s">
        <v>7</v>
      </c>
      <c r="C22" s="116"/>
      <c r="D22" s="116"/>
      <c r="E22" s="116"/>
      <c r="F22" s="117"/>
      <c r="G22" s="24">
        <f>G8</f>
        <v>0</v>
      </c>
      <c r="H22" s="113">
        <f t="shared" ref="H22:J22" si="0">H8</f>
        <v>0</v>
      </c>
      <c r="I22" s="113">
        <f t="shared" si="0"/>
        <v>0</v>
      </c>
      <c r="J22" s="113">
        <f t="shared" si="0"/>
        <v>0</v>
      </c>
    </row>
    <row r="23" spans="1:10" x14ac:dyDescent="0.35">
      <c r="A23" s="109"/>
      <c r="B23" s="126" t="s">
        <v>57</v>
      </c>
      <c r="C23" s="127"/>
      <c r="D23" s="127"/>
      <c r="E23" s="127"/>
      <c r="F23" s="128"/>
      <c r="G23" s="111">
        <f>G22*15%</f>
        <v>0</v>
      </c>
      <c r="H23" s="114">
        <f t="shared" ref="H23:J23" si="1">H22*15%</f>
        <v>0</v>
      </c>
      <c r="I23" s="114">
        <f t="shared" si="1"/>
        <v>0</v>
      </c>
      <c r="J23" s="114">
        <f t="shared" si="1"/>
        <v>0</v>
      </c>
    </row>
    <row r="24" spans="1:10" x14ac:dyDescent="0.35">
      <c r="A24" s="109"/>
      <c r="B24" s="115" t="s">
        <v>6</v>
      </c>
      <c r="C24" s="116"/>
      <c r="D24" s="116"/>
      <c r="E24" s="116"/>
      <c r="F24" s="117"/>
      <c r="G24" s="24">
        <f>G22+G23</f>
        <v>0</v>
      </c>
      <c r="H24" s="113">
        <f t="shared" ref="H24:J24" si="2">H22+H23</f>
        <v>0</v>
      </c>
      <c r="I24" s="113">
        <f t="shared" si="2"/>
        <v>0</v>
      </c>
      <c r="J24" s="113">
        <f t="shared" si="2"/>
        <v>0</v>
      </c>
    </row>
    <row r="25" spans="1:10" x14ac:dyDescent="0.35">
      <c r="A25" s="109"/>
      <c r="B25" s="115" t="s">
        <v>43</v>
      </c>
      <c r="C25" s="116"/>
      <c r="D25" s="116"/>
      <c r="E25" s="116"/>
      <c r="F25" s="117"/>
      <c r="G25" s="35" t="e">
        <f>G24/E19</f>
        <v>#DIV/0!</v>
      </c>
      <c r="H25" s="13"/>
      <c r="I25" s="13"/>
      <c r="J25" s="13"/>
    </row>
  </sheetData>
  <sheetProtection algorithmName="SHA-512" hashValue="yefD4IXKth5IFp/aWLjIWpHEaWSjbF3kEHTOSrgt4z7WyUHokCkcypVXvWkGEnd5MnN6ShFpfCH8tWtSDg+56Q==" saltValue="bfknRNLDDei9ZZXrijTSiQ==" spinCount="100000" sheet="1" objects="1" scenarios="1"/>
  <mergeCells count="7">
    <mergeCell ref="B24:F24"/>
    <mergeCell ref="B25:F25"/>
    <mergeCell ref="A1:H1"/>
    <mergeCell ref="A20:F21"/>
    <mergeCell ref="G20:J20"/>
    <mergeCell ref="B22:F22"/>
    <mergeCell ref="B23:F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6"/>
  <sheetViews>
    <sheetView zoomScale="70" zoomScaleNormal="70" workbookViewId="0">
      <selection activeCell="A7" sqref="A7"/>
    </sheetView>
  </sheetViews>
  <sheetFormatPr defaultColWidth="8.7265625" defaultRowHeight="14.5" x14ac:dyDescent="0.35"/>
  <cols>
    <col min="1" max="1" width="69.81640625" style="25" customWidth="1"/>
    <col min="2" max="2" width="19.453125" style="25" customWidth="1"/>
    <col min="3" max="5" width="11.453125" style="25" customWidth="1"/>
    <col min="6" max="6" width="34.7265625" style="26" customWidth="1"/>
    <col min="7" max="7" width="14.453125" style="25" customWidth="1"/>
    <col min="8" max="8" width="15.7265625" customWidth="1"/>
    <col min="9" max="10" width="15.453125" bestFit="1" customWidth="1"/>
  </cols>
  <sheetData>
    <row r="1" spans="1:10" x14ac:dyDescent="0.35">
      <c r="A1" s="129" t="s">
        <v>59</v>
      </c>
      <c r="B1" s="129"/>
      <c r="C1" s="129"/>
      <c r="D1" s="129"/>
      <c r="E1" s="129"/>
      <c r="F1" s="129"/>
      <c r="G1" s="129"/>
      <c r="H1" s="129"/>
      <c r="I1" s="25"/>
    </row>
    <row r="2" spans="1:10" x14ac:dyDescent="0.35">
      <c r="A2" s="28" t="s">
        <v>18</v>
      </c>
    </row>
    <row r="4" spans="1:10" ht="15" thickBot="1" x14ac:dyDescent="0.4">
      <c r="A4" s="82" t="s">
        <v>9</v>
      </c>
      <c r="B4" s="83"/>
      <c r="C4" s="83"/>
      <c r="D4" s="83"/>
      <c r="E4" s="83"/>
      <c r="F4" s="84"/>
      <c r="G4" s="83"/>
      <c r="H4" s="85"/>
      <c r="I4" s="85"/>
      <c r="J4" s="85"/>
    </row>
    <row r="5" spans="1:10" ht="28.5" thickBot="1" x14ac:dyDescent="0.4">
      <c r="A5" s="86" t="s">
        <v>10</v>
      </c>
      <c r="B5" s="87"/>
      <c r="C5" s="87"/>
      <c r="D5" s="87"/>
      <c r="E5" s="87"/>
      <c r="F5" s="87"/>
      <c r="G5" s="87"/>
      <c r="H5" s="88"/>
      <c r="I5" s="88"/>
      <c r="J5" s="88"/>
    </row>
    <row r="6" spans="1:10" ht="15" thickBot="1" x14ac:dyDescent="0.4">
      <c r="A6" s="89"/>
      <c r="B6" s="90"/>
      <c r="C6" s="90"/>
      <c r="D6" s="90"/>
      <c r="E6" s="90"/>
      <c r="F6" s="90"/>
      <c r="G6" s="90"/>
      <c r="H6" s="91"/>
      <c r="I6" s="91"/>
      <c r="J6" s="91"/>
    </row>
    <row r="7" spans="1:10" s="21" customFormat="1" ht="56.5" thickBot="1" x14ac:dyDescent="0.4">
      <c r="A7" s="17" t="s">
        <v>63</v>
      </c>
      <c r="B7" s="9" t="s">
        <v>4</v>
      </c>
      <c r="C7" s="9" t="s">
        <v>5</v>
      </c>
      <c r="D7" s="9" t="s">
        <v>37</v>
      </c>
      <c r="E7" s="9" t="s">
        <v>46</v>
      </c>
      <c r="F7" s="38" t="s">
        <v>38</v>
      </c>
      <c r="G7" s="10" t="s">
        <v>47</v>
      </c>
      <c r="H7" s="11" t="s">
        <v>35</v>
      </c>
      <c r="I7" s="11" t="s">
        <v>48</v>
      </c>
      <c r="J7" s="11" t="s">
        <v>55</v>
      </c>
    </row>
    <row r="8" spans="1:10" x14ac:dyDescent="0.35">
      <c r="A8" s="18" t="s">
        <v>0</v>
      </c>
      <c r="B8" s="5"/>
      <c r="C8" s="5"/>
      <c r="D8" s="99"/>
      <c r="E8" s="99"/>
      <c r="F8" s="100"/>
      <c r="G8" s="34">
        <f>SUM(H8:J8)</f>
        <v>0</v>
      </c>
      <c r="H8" s="92">
        <v>0</v>
      </c>
      <c r="I8" s="132">
        <f>H8*6%+H8</f>
        <v>0</v>
      </c>
      <c r="J8" s="132">
        <f>I8*6%+I8</f>
        <v>0</v>
      </c>
    </row>
    <row r="9" spans="1:10" ht="15.5" x14ac:dyDescent="0.35">
      <c r="A9" s="19" t="s">
        <v>26</v>
      </c>
      <c r="B9" s="6" t="s">
        <v>1</v>
      </c>
      <c r="C9" s="6">
        <v>130</v>
      </c>
      <c r="D9" s="93"/>
      <c r="E9" s="93"/>
      <c r="F9" s="94" t="e">
        <f>H25/D9</f>
        <v>#DIV/0!</v>
      </c>
      <c r="G9" s="15"/>
      <c r="H9" s="22"/>
      <c r="I9" s="27"/>
      <c r="J9" s="23"/>
    </row>
    <row r="10" spans="1:10" ht="15.5" x14ac:dyDescent="0.35">
      <c r="A10" s="19" t="s">
        <v>26</v>
      </c>
      <c r="B10" s="6" t="s">
        <v>2</v>
      </c>
      <c r="C10" s="6">
        <v>130</v>
      </c>
      <c r="D10" s="93"/>
      <c r="E10" s="93"/>
      <c r="F10" s="94" t="e">
        <f>I25/D10</f>
        <v>#DIV/0!</v>
      </c>
      <c r="G10" s="15"/>
      <c r="H10" s="22"/>
      <c r="I10" s="27"/>
      <c r="J10" s="23"/>
    </row>
    <row r="11" spans="1:10" ht="15.5" x14ac:dyDescent="0.35">
      <c r="A11" s="19" t="s">
        <v>26</v>
      </c>
      <c r="B11" s="6" t="s">
        <v>3</v>
      </c>
      <c r="C11" s="6">
        <v>130</v>
      </c>
      <c r="D11" s="93"/>
      <c r="E11" s="93"/>
      <c r="F11" s="94" t="e">
        <f>J25/D11</f>
        <v>#DIV/0!</v>
      </c>
      <c r="G11" s="15"/>
      <c r="H11" s="22"/>
      <c r="I11" s="27"/>
      <c r="J11" s="23"/>
    </row>
    <row r="12" spans="1:10" ht="15.5" x14ac:dyDescent="0.35">
      <c r="A12" s="19"/>
      <c r="B12" s="6"/>
      <c r="C12" s="6"/>
      <c r="D12" s="93"/>
      <c r="E12" s="93"/>
      <c r="F12" s="94"/>
      <c r="G12" s="15"/>
      <c r="H12" s="22"/>
      <c r="I12" s="27"/>
      <c r="J12" s="23"/>
    </row>
    <row r="13" spans="1:10" ht="15.5" x14ac:dyDescent="0.35">
      <c r="A13" s="19"/>
      <c r="B13" s="7"/>
      <c r="C13" s="6"/>
      <c r="D13" s="93"/>
      <c r="E13" s="93"/>
      <c r="F13" s="94"/>
      <c r="G13" s="15"/>
      <c r="H13" s="22"/>
      <c r="I13" s="23"/>
      <c r="J13" s="23"/>
    </row>
    <row r="14" spans="1:10" ht="15.5" x14ac:dyDescent="0.35">
      <c r="A14" s="19"/>
      <c r="B14" s="7"/>
      <c r="C14" s="6"/>
      <c r="D14" s="93"/>
      <c r="E14" s="93"/>
      <c r="F14" s="95"/>
      <c r="G14" s="15"/>
      <c r="H14" s="22"/>
      <c r="I14" s="23"/>
      <c r="J14" s="23"/>
    </row>
    <row r="15" spans="1:10" x14ac:dyDescent="0.35">
      <c r="A15" s="19"/>
      <c r="B15" s="7"/>
      <c r="C15" s="7"/>
      <c r="D15" s="96"/>
      <c r="E15" s="96"/>
      <c r="F15" s="101"/>
      <c r="G15" s="15"/>
      <c r="H15" s="1"/>
      <c r="I15" s="2"/>
      <c r="J15" s="2"/>
    </row>
    <row r="16" spans="1:10" x14ac:dyDescent="0.35">
      <c r="A16" s="19"/>
      <c r="B16" s="20"/>
      <c r="C16" s="7"/>
      <c r="D16" s="96"/>
      <c r="E16" s="96"/>
      <c r="F16" s="101"/>
      <c r="G16" s="15"/>
      <c r="H16" s="1"/>
      <c r="I16" s="2"/>
      <c r="J16" s="2"/>
    </row>
    <row r="17" spans="1:10" x14ac:dyDescent="0.35">
      <c r="A17" s="19"/>
      <c r="B17" s="19"/>
      <c r="C17" s="7"/>
      <c r="D17" s="96"/>
      <c r="E17" s="96"/>
      <c r="F17" s="101"/>
      <c r="G17" s="15"/>
      <c r="H17" s="1"/>
      <c r="I17" s="2"/>
      <c r="J17" s="2"/>
    </row>
    <row r="18" spans="1:10" x14ac:dyDescent="0.35">
      <c r="A18" s="19"/>
      <c r="B18" s="19"/>
      <c r="C18" s="7"/>
      <c r="D18" s="96"/>
      <c r="E18" s="96"/>
      <c r="F18" s="101"/>
      <c r="G18" s="15"/>
      <c r="H18" s="1"/>
      <c r="I18" s="2"/>
      <c r="J18" s="2"/>
    </row>
    <row r="19" spans="1:10" x14ac:dyDescent="0.35">
      <c r="A19" s="19"/>
      <c r="B19" s="19"/>
      <c r="C19" s="7"/>
      <c r="D19" s="96"/>
      <c r="E19" s="96"/>
      <c r="F19" s="101"/>
      <c r="G19" s="15"/>
      <c r="H19" s="1"/>
      <c r="I19" s="2"/>
      <c r="J19" s="2"/>
    </row>
    <row r="20" spans="1:10" ht="15" thickBot="1" x14ac:dyDescent="0.4">
      <c r="A20" s="20"/>
      <c r="B20" s="45" t="s">
        <v>11</v>
      </c>
      <c r="C20" s="31">
        <f>SUM(C9:C18)</f>
        <v>390</v>
      </c>
      <c r="D20" s="97"/>
      <c r="E20" s="97">
        <f>SUM(D9:D13)</f>
        <v>0</v>
      </c>
      <c r="F20" s="98"/>
      <c r="G20" s="4"/>
      <c r="H20" s="1"/>
      <c r="I20" s="2"/>
      <c r="J20" s="2"/>
    </row>
    <row r="21" spans="1:10" x14ac:dyDescent="0.35">
      <c r="A21" s="118"/>
      <c r="B21" s="119"/>
      <c r="C21" s="119"/>
      <c r="D21" s="119"/>
      <c r="E21" s="119"/>
      <c r="F21" s="120"/>
      <c r="G21" s="124"/>
      <c r="H21" s="125"/>
      <c r="I21" s="125"/>
      <c r="J21" s="125"/>
    </row>
    <row r="22" spans="1:10" x14ac:dyDescent="0.35">
      <c r="A22" s="121"/>
      <c r="B22" s="122"/>
      <c r="C22" s="122"/>
      <c r="D22" s="122"/>
      <c r="E22" s="122"/>
      <c r="F22" s="123"/>
      <c r="G22" s="14" t="s">
        <v>56</v>
      </c>
      <c r="H22" s="3" t="s">
        <v>1</v>
      </c>
      <c r="I22" s="3" t="s">
        <v>2</v>
      </c>
      <c r="J22" s="3" t="s">
        <v>3</v>
      </c>
    </row>
    <row r="23" spans="1:10" x14ac:dyDescent="0.35">
      <c r="A23" s="110" t="s">
        <v>53</v>
      </c>
      <c r="B23" s="115" t="s">
        <v>7</v>
      </c>
      <c r="C23" s="116"/>
      <c r="D23" s="116"/>
      <c r="E23" s="116"/>
      <c r="F23" s="117"/>
      <c r="G23" s="24">
        <f t="shared" ref="G23:J23" si="0">G8</f>
        <v>0</v>
      </c>
      <c r="H23" s="113">
        <f t="shared" si="0"/>
        <v>0</v>
      </c>
      <c r="I23" s="113">
        <f t="shared" si="0"/>
        <v>0</v>
      </c>
      <c r="J23" s="113">
        <f t="shared" si="0"/>
        <v>0</v>
      </c>
    </row>
    <row r="24" spans="1:10" x14ac:dyDescent="0.35">
      <c r="A24" s="109"/>
      <c r="B24" s="126" t="s">
        <v>57</v>
      </c>
      <c r="C24" s="127"/>
      <c r="D24" s="127"/>
      <c r="E24" s="127"/>
      <c r="F24" s="128"/>
      <c r="G24" s="111">
        <f>G23*15%</f>
        <v>0</v>
      </c>
      <c r="H24" s="114">
        <f t="shared" ref="H24:J24" si="1">H23*15%</f>
        <v>0</v>
      </c>
      <c r="I24" s="114">
        <f t="shared" si="1"/>
        <v>0</v>
      </c>
      <c r="J24" s="114">
        <f t="shared" si="1"/>
        <v>0</v>
      </c>
    </row>
    <row r="25" spans="1:10" x14ac:dyDescent="0.35">
      <c r="A25" s="109"/>
      <c r="B25" s="115" t="s">
        <v>6</v>
      </c>
      <c r="C25" s="116"/>
      <c r="D25" s="116"/>
      <c r="E25" s="116"/>
      <c r="F25" s="117"/>
      <c r="G25" s="24">
        <f>G23+G24</f>
        <v>0</v>
      </c>
      <c r="H25" s="113">
        <f t="shared" ref="H25:J25" si="2">H23+H24</f>
        <v>0</v>
      </c>
      <c r="I25" s="113">
        <f t="shared" si="2"/>
        <v>0</v>
      </c>
      <c r="J25" s="113">
        <f t="shared" si="2"/>
        <v>0</v>
      </c>
    </row>
    <row r="26" spans="1:10" x14ac:dyDescent="0.35">
      <c r="A26" s="109"/>
      <c r="B26" s="115" t="s">
        <v>39</v>
      </c>
      <c r="C26" s="116"/>
      <c r="D26" s="116"/>
      <c r="E26" s="116"/>
      <c r="F26" s="117"/>
      <c r="G26" s="35" t="e">
        <f>G25/E20</f>
        <v>#DIV/0!</v>
      </c>
      <c r="H26" s="113"/>
      <c r="I26" s="113"/>
      <c r="J26" s="113"/>
    </row>
  </sheetData>
  <sheetProtection algorithmName="SHA-512" hashValue="xFTTWA+lPUXKzSGsgxLYSgkTW7TaL4teJPAsuBDjj1Ei1HBZ+F8rtCF3wTTZUJFzhwwMBGYzvWEM2rGLohjejQ==" saltValue="rgWcrw4QvWvo3+OlfKN8HA==" spinCount="100000" sheet="1" objects="1" scenarios="1"/>
  <mergeCells count="7">
    <mergeCell ref="B25:F25"/>
    <mergeCell ref="B26:F26"/>
    <mergeCell ref="A1:H1"/>
    <mergeCell ref="A21:F22"/>
    <mergeCell ref="G21:J21"/>
    <mergeCell ref="B23:F23"/>
    <mergeCell ref="B24:F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6"/>
  <sheetViews>
    <sheetView zoomScale="70" zoomScaleNormal="70" workbookViewId="0">
      <selection activeCell="F7" sqref="F7"/>
    </sheetView>
  </sheetViews>
  <sheetFormatPr defaultColWidth="8.7265625" defaultRowHeight="14.5" x14ac:dyDescent="0.35"/>
  <cols>
    <col min="1" max="1" width="74.81640625" style="25" customWidth="1"/>
    <col min="2" max="2" width="11.1796875" style="25" customWidth="1"/>
    <col min="3" max="5" width="11.453125" style="25" customWidth="1"/>
    <col min="6" max="6" width="46.54296875" style="26" customWidth="1"/>
    <col min="7" max="7" width="14.453125" style="25" customWidth="1"/>
    <col min="8" max="8" width="15.7265625" customWidth="1"/>
    <col min="9" max="10" width="15.453125" bestFit="1" customWidth="1"/>
  </cols>
  <sheetData>
    <row r="1" spans="1:10" x14ac:dyDescent="0.35">
      <c r="A1" s="129" t="s">
        <v>59</v>
      </c>
      <c r="B1" s="129"/>
      <c r="C1" s="129"/>
      <c r="D1" s="129"/>
      <c r="E1" s="129"/>
      <c r="F1" s="129"/>
    </row>
    <row r="2" spans="1:10" x14ac:dyDescent="0.35">
      <c r="A2" s="28" t="s">
        <v>16</v>
      </c>
    </row>
    <row r="4" spans="1:10" ht="15" thickBot="1" x14ac:dyDescent="0.4">
      <c r="A4" s="82" t="s">
        <v>9</v>
      </c>
      <c r="B4" s="83"/>
      <c r="C4" s="83"/>
      <c r="D4" s="83"/>
      <c r="E4" s="83"/>
      <c r="F4" s="84"/>
      <c r="G4" s="83"/>
      <c r="H4" s="85"/>
      <c r="I4" s="85"/>
      <c r="J4" s="85"/>
    </row>
    <row r="5" spans="1:10" ht="28.5" thickBot="1" x14ac:dyDescent="0.4">
      <c r="A5" s="86" t="s">
        <v>10</v>
      </c>
      <c r="B5" s="87"/>
      <c r="C5" s="87"/>
      <c r="D5" s="87"/>
      <c r="E5" s="87"/>
      <c r="F5" s="87"/>
      <c r="G5" s="87"/>
      <c r="H5" s="88"/>
      <c r="I5" s="88"/>
      <c r="J5" s="88"/>
    </row>
    <row r="6" spans="1:10" ht="15" thickBot="1" x14ac:dyDescent="0.4">
      <c r="A6" s="89"/>
      <c r="B6" s="90"/>
      <c r="C6" s="90"/>
      <c r="D6" s="90"/>
      <c r="E6" s="90"/>
      <c r="F6" s="90"/>
      <c r="G6" s="90"/>
      <c r="H6" s="91"/>
      <c r="I6" s="91"/>
      <c r="J6" s="91"/>
    </row>
    <row r="7" spans="1:10" s="21" customFormat="1" ht="56.5" thickBot="1" x14ac:dyDescent="0.4">
      <c r="A7" s="17" t="s">
        <v>62</v>
      </c>
      <c r="B7" s="9" t="s">
        <v>4</v>
      </c>
      <c r="C7" s="9" t="s">
        <v>5</v>
      </c>
      <c r="D7" s="9" t="s">
        <v>37</v>
      </c>
      <c r="E7" s="9" t="s">
        <v>46</v>
      </c>
      <c r="F7" s="38" t="s">
        <v>38</v>
      </c>
      <c r="G7" s="10" t="s">
        <v>47</v>
      </c>
      <c r="H7" s="11" t="s">
        <v>35</v>
      </c>
      <c r="I7" s="11" t="s">
        <v>48</v>
      </c>
      <c r="J7" s="11" t="s">
        <v>55</v>
      </c>
    </row>
    <row r="8" spans="1:10" x14ac:dyDescent="0.35">
      <c r="A8" s="18" t="s">
        <v>0</v>
      </c>
      <c r="B8" s="5"/>
      <c r="C8" s="5"/>
      <c r="D8" s="99"/>
      <c r="E8" s="99"/>
      <c r="F8" s="100"/>
      <c r="G8" s="34">
        <f>SUM(H8:J8)</f>
        <v>0</v>
      </c>
      <c r="H8" s="92">
        <v>0</v>
      </c>
      <c r="I8" s="132">
        <f>H8*6%+H8</f>
        <v>0</v>
      </c>
      <c r="J8" s="132">
        <f>I8*6%+I8</f>
        <v>0</v>
      </c>
    </row>
    <row r="9" spans="1:10" ht="15.5" x14ac:dyDescent="0.35">
      <c r="A9" s="19" t="s">
        <v>26</v>
      </c>
      <c r="B9" s="6" t="s">
        <v>1</v>
      </c>
      <c r="C9" s="6">
        <v>132</v>
      </c>
      <c r="D9" s="93"/>
      <c r="E9" s="93"/>
      <c r="F9" s="94" t="e">
        <f>H25/D9</f>
        <v>#DIV/0!</v>
      </c>
      <c r="G9" s="15"/>
      <c r="H9" s="22"/>
      <c r="I9" s="27"/>
      <c r="J9" s="23"/>
    </row>
    <row r="10" spans="1:10" ht="15.5" x14ac:dyDescent="0.35">
      <c r="A10" s="19" t="s">
        <v>26</v>
      </c>
      <c r="B10" s="6" t="s">
        <v>2</v>
      </c>
      <c r="C10" s="6">
        <v>132</v>
      </c>
      <c r="D10" s="93"/>
      <c r="E10" s="93"/>
      <c r="F10" s="94" t="e">
        <f>I25/D10</f>
        <v>#DIV/0!</v>
      </c>
      <c r="G10" s="15"/>
      <c r="H10" s="22"/>
      <c r="I10" s="23"/>
      <c r="J10" s="23"/>
    </row>
    <row r="11" spans="1:10" x14ac:dyDescent="0.35">
      <c r="A11" s="19" t="s">
        <v>26</v>
      </c>
      <c r="B11" s="7" t="s">
        <v>3</v>
      </c>
      <c r="C11" s="6">
        <v>132</v>
      </c>
      <c r="D11" s="93"/>
      <c r="E11" s="93"/>
      <c r="F11" s="94" t="e">
        <f>J25/D11</f>
        <v>#DIV/0!</v>
      </c>
      <c r="G11" s="15"/>
      <c r="H11" s="1"/>
      <c r="I11" s="2"/>
      <c r="J11" s="2"/>
    </row>
    <row r="12" spans="1:10" x14ac:dyDescent="0.35">
      <c r="A12" s="19"/>
      <c r="B12" s="7"/>
      <c r="C12" s="6"/>
      <c r="D12" s="93"/>
      <c r="E12" s="93"/>
      <c r="F12" s="94"/>
      <c r="G12" s="15"/>
      <c r="H12" s="1"/>
      <c r="I12" s="2"/>
      <c r="J12" s="2"/>
    </row>
    <row r="13" spans="1:10" x14ac:dyDescent="0.35">
      <c r="A13" s="19"/>
      <c r="B13" s="7"/>
      <c r="C13" s="6"/>
      <c r="D13" s="93"/>
      <c r="E13" s="93"/>
      <c r="F13" s="94"/>
      <c r="G13" s="15"/>
      <c r="H13" s="1"/>
      <c r="I13" s="2"/>
      <c r="J13" s="2"/>
    </row>
    <row r="14" spans="1:10" x14ac:dyDescent="0.35">
      <c r="A14" s="19"/>
      <c r="B14" s="7"/>
      <c r="C14" s="6"/>
      <c r="D14" s="93"/>
      <c r="E14" s="93"/>
      <c r="F14" s="101"/>
      <c r="G14" s="15"/>
      <c r="H14" s="1"/>
      <c r="I14" s="2"/>
      <c r="J14" s="2"/>
    </row>
    <row r="15" spans="1:10" x14ac:dyDescent="0.35">
      <c r="A15" s="19"/>
      <c r="B15" s="7"/>
      <c r="C15" s="6"/>
      <c r="D15" s="93"/>
      <c r="E15" s="93"/>
      <c r="F15" s="101"/>
      <c r="G15" s="15"/>
      <c r="H15" s="1"/>
      <c r="I15" s="2"/>
      <c r="J15" s="2"/>
    </row>
    <row r="16" spans="1:10" x14ac:dyDescent="0.35">
      <c r="A16" s="19"/>
      <c r="B16" s="7"/>
      <c r="C16" s="7"/>
      <c r="D16" s="96"/>
      <c r="E16" s="96"/>
      <c r="F16" s="101"/>
      <c r="H16" s="1"/>
      <c r="I16" s="2"/>
      <c r="J16" s="2"/>
    </row>
    <row r="17" spans="1:10" x14ac:dyDescent="0.35">
      <c r="A17" s="19"/>
      <c r="B17" s="7"/>
      <c r="C17" s="7"/>
      <c r="D17" s="96"/>
      <c r="E17" s="96"/>
      <c r="F17" s="101"/>
      <c r="G17" s="15"/>
      <c r="H17" s="1"/>
      <c r="I17" s="2"/>
      <c r="J17" s="2"/>
    </row>
    <row r="18" spans="1:10" x14ac:dyDescent="0.35">
      <c r="A18" s="19"/>
      <c r="B18" s="7"/>
      <c r="C18" s="7"/>
      <c r="D18" s="96"/>
      <c r="E18" s="96"/>
      <c r="F18" s="101"/>
      <c r="G18" s="15"/>
      <c r="H18" s="1"/>
      <c r="I18" s="2"/>
      <c r="J18" s="2"/>
    </row>
    <row r="19" spans="1:10" x14ac:dyDescent="0.35">
      <c r="A19" s="19"/>
      <c r="B19" s="7"/>
      <c r="C19" s="7"/>
      <c r="D19" s="96"/>
      <c r="E19" s="96"/>
      <c r="F19" s="101"/>
      <c r="G19" s="15"/>
      <c r="H19" s="1"/>
      <c r="I19" s="2"/>
      <c r="J19" s="2"/>
    </row>
    <row r="20" spans="1:10" ht="15" thickBot="1" x14ac:dyDescent="0.4">
      <c r="A20" s="19" t="s">
        <v>27</v>
      </c>
      <c r="B20" s="8"/>
      <c r="C20" s="31">
        <f>SUM(C9:C17)</f>
        <v>396</v>
      </c>
      <c r="D20" s="97"/>
      <c r="E20" s="97">
        <f>SUM(D9:D13)</f>
        <v>0</v>
      </c>
      <c r="F20" s="98"/>
      <c r="G20" s="4"/>
      <c r="H20" s="1"/>
      <c r="I20" s="2"/>
      <c r="J20" s="2"/>
    </row>
    <row r="21" spans="1:10" x14ac:dyDescent="0.35">
      <c r="A21" s="118"/>
      <c r="B21" s="119"/>
      <c r="C21" s="119"/>
      <c r="D21" s="119"/>
      <c r="E21" s="119"/>
      <c r="F21" s="120"/>
      <c r="G21" s="124"/>
      <c r="H21" s="125"/>
      <c r="I21" s="125"/>
      <c r="J21" s="125"/>
    </row>
    <row r="22" spans="1:10" x14ac:dyDescent="0.35">
      <c r="A22" s="121"/>
      <c r="B22" s="122"/>
      <c r="C22" s="122"/>
      <c r="D22" s="122"/>
      <c r="E22" s="122"/>
      <c r="F22" s="123"/>
      <c r="G22" s="14" t="s">
        <v>56</v>
      </c>
      <c r="H22" s="3" t="s">
        <v>1</v>
      </c>
      <c r="I22" s="3" t="s">
        <v>2</v>
      </c>
      <c r="J22" s="3" t="s">
        <v>3</v>
      </c>
    </row>
    <row r="23" spans="1:10" x14ac:dyDescent="0.35">
      <c r="A23" s="110" t="s">
        <v>53</v>
      </c>
      <c r="B23" s="115" t="s">
        <v>7</v>
      </c>
      <c r="C23" s="116"/>
      <c r="D23" s="116"/>
      <c r="E23" s="116"/>
      <c r="F23" s="117"/>
      <c r="G23" s="24">
        <f>G8</f>
        <v>0</v>
      </c>
      <c r="H23" s="113">
        <f t="shared" ref="H23:J23" si="0">H8</f>
        <v>0</v>
      </c>
      <c r="I23" s="113">
        <f t="shared" si="0"/>
        <v>0</v>
      </c>
      <c r="J23" s="113">
        <f t="shared" si="0"/>
        <v>0</v>
      </c>
    </row>
    <row r="24" spans="1:10" x14ac:dyDescent="0.35">
      <c r="A24" s="109"/>
      <c r="B24" s="126" t="s">
        <v>57</v>
      </c>
      <c r="C24" s="127"/>
      <c r="D24" s="127"/>
      <c r="E24" s="127"/>
      <c r="F24" s="128"/>
      <c r="G24" s="111">
        <f>G23*15%</f>
        <v>0</v>
      </c>
      <c r="H24" s="114">
        <f t="shared" ref="H24:J24" si="1">H23*15%</f>
        <v>0</v>
      </c>
      <c r="I24" s="114">
        <f t="shared" si="1"/>
        <v>0</v>
      </c>
      <c r="J24" s="114">
        <f t="shared" si="1"/>
        <v>0</v>
      </c>
    </row>
    <row r="25" spans="1:10" x14ac:dyDescent="0.35">
      <c r="A25" s="109"/>
      <c r="B25" s="115" t="s">
        <v>6</v>
      </c>
      <c r="C25" s="116"/>
      <c r="D25" s="116"/>
      <c r="E25" s="116"/>
      <c r="F25" s="117"/>
      <c r="G25" s="24">
        <f>G23+G24</f>
        <v>0</v>
      </c>
      <c r="H25" s="113">
        <f t="shared" ref="H25:J25" si="2">H23+H24</f>
        <v>0</v>
      </c>
      <c r="I25" s="113">
        <f t="shared" si="2"/>
        <v>0</v>
      </c>
      <c r="J25" s="113">
        <f t="shared" si="2"/>
        <v>0</v>
      </c>
    </row>
    <row r="26" spans="1:10" x14ac:dyDescent="0.35">
      <c r="A26" s="109"/>
      <c r="B26" s="115" t="s">
        <v>44</v>
      </c>
      <c r="C26" s="116"/>
      <c r="D26" s="116"/>
      <c r="E26" s="116"/>
      <c r="F26" s="117"/>
      <c r="G26" s="35" t="e">
        <f>G25/E20</f>
        <v>#DIV/0!</v>
      </c>
      <c r="H26" s="113"/>
      <c r="I26" s="113"/>
      <c r="J26" s="113"/>
    </row>
  </sheetData>
  <sheetProtection algorithmName="SHA-512" hashValue="N/a1I09IxpyPXjGn+gTdx65iahKFxMGcWxxd1nNC8RcanUiu9Y8zdJpcqznU/cUAw/gHywi0Hsn4bG5rMF8p+w==" saltValue="udPjR73Oqjrhjj5mFau04w==" spinCount="100000" sheet="1" objects="1" scenarios="1"/>
  <mergeCells count="7">
    <mergeCell ref="B25:F25"/>
    <mergeCell ref="B26:F26"/>
    <mergeCell ref="A1:F1"/>
    <mergeCell ref="A21:F22"/>
    <mergeCell ref="G21:J21"/>
    <mergeCell ref="B23:F23"/>
    <mergeCell ref="B24:F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zoomScale="70" zoomScaleNormal="70" workbookViewId="0">
      <selection activeCell="F12" sqref="F12"/>
    </sheetView>
  </sheetViews>
  <sheetFormatPr defaultColWidth="8.7265625" defaultRowHeight="14.5" x14ac:dyDescent="0.35"/>
  <cols>
    <col min="1" max="1" width="74.81640625" style="25" customWidth="1"/>
    <col min="2" max="2" width="11.1796875" style="25" customWidth="1"/>
    <col min="3" max="5" width="11.453125" style="25" customWidth="1"/>
    <col min="6" max="6" width="46.54296875" style="26" customWidth="1"/>
    <col min="7" max="7" width="14.453125" style="25" customWidth="1"/>
    <col min="8" max="8" width="15.7265625" customWidth="1"/>
    <col min="9" max="10" width="15.453125" bestFit="1" customWidth="1"/>
  </cols>
  <sheetData>
    <row r="1" spans="1:10" x14ac:dyDescent="0.35">
      <c r="A1" s="129" t="s">
        <v>59</v>
      </c>
      <c r="B1" s="129"/>
      <c r="C1" s="129"/>
      <c r="D1" s="129"/>
      <c r="E1" s="129"/>
      <c r="F1" s="129"/>
      <c r="G1" s="129"/>
      <c r="H1" s="129"/>
      <c r="I1" s="25"/>
    </row>
    <row r="2" spans="1:10" x14ac:dyDescent="0.35">
      <c r="A2" s="28" t="s">
        <v>17</v>
      </c>
    </row>
    <row r="4" spans="1:10" ht="15" thickBot="1" x14ac:dyDescent="0.4">
      <c r="A4" s="82" t="s">
        <v>9</v>
      </c>
      <c r="B4" s="83"/>
      <c r="C4" s="83"/>
      <c r="D4" s="83"/>
      <c r="E4" s="83"/>
      <c r="F4" s="84"/>
      <c r="G4" s="83"/>
      <c r="H4" s="85"/>
      <c r="I4" s="85"/>
      <c r="J4" s="85"/>
    </row>
    <row r="5" spans="1:10" ht="28.5" thickBot="1" x14ac:dyDescent="0.4">
      <c r="A5" s="86" t="s">
        <v>10</v>
      </c>
      <c r="B5" s="87"/>
      <c r="C5" s="87"/>
      <c r="D5" s="87"/>
      <c r="E5" s="87"/>
      <c r="F5" s="87"/>
      <c r="G5" s="87"/>
      <c r="H5" s="88"/>
      <c r="I5" s="88"/>
      <c r="J5" s="88"/>
    </row>
    <row r="6" spans="1:10" ht="15" thickBot="1" x14ac:dyDescent="0.4">
      <c r="A6" s="89"/>
      <c r="B6" s="90"/>
      <c r="C6" s="90"/>
      <c r="D6" s="90"/>
      <c r="E6" s="90"/>
      <c r="F6" s="90"/>
      <c r="G6" s="90"/>
      <c r="H6" s="91"/>
      <c r="I6" s="91"/>
      <c r="J6" s="91"/>
    </row>
    <row r="7" spans="1:10" s="21" customFormat="1" ht="56.5" thickBot="1" x14ac:dyDescent="0.4">
      <c r="A7" s="17" t="s">
        <v>61</v>
      </c>
      <c r="B7" s="9" t="s">
        <v>4</v>
      </c>
      <c r="C7" s="9" t="s">
        <v>5</v>
      </c>
      <c r="D7" s="9" t="s">
        <v>37</v>
      </c>
      <c r="E7" s="9" t="s">
        <v>46</v>
      </c>
      <c r="F7" s="38" t="s">
        <v>38</v>
      </c>
      <c r="G7" s="10" t="s">
        <v>47</v>
      </c>
      <c r="H7" s="11" t="s">
        <v>35</v>
      </c>
      <c r="I7" s="11" t="s">
        <v>48</v>
      </c>
      <c r="J7" s="11" t="s">
        <v>49</v>
      </c>
    </row>
    <row r="8" spans="1:10" x14ac:dyDescent="0.35">
      <c r="A8" s="18" t="s">
        <v>0</v>
      </c>
      <c r="B8" s="5"/>
      <c r="C8" s="5"/>
      <c r="D8" s="99"/>
      <c r="E8" s="99"/>
      <c r="F8" s="100"/>
      <c r="G8" s="34">
        <f>SUM(H8:J8)</f>
        <v>0</v>
      </c>
      <c r="H8" s="92">
        <v>0</v>
      </c>
      <c r="I8" s="135">
        <f>H8*6%+H8</f>
        <v>0</v>
      </c>
      <c r="J8" s="135">
        <f>I8*6%+I8</f>
        <v>0</v>
      </c>
    </row>
    <row r="9" spans="1:10" ht="15.5" x14ac:dyDescent="0.35">
      <c r="A9" s="19" t="s">
        <v>26</v>
      </c>
      <c r="B9" s="6" t="s">
        <v>1</v>
      </c>
      <c r="C9" s="6">
        <v>180</v>
      </c>
      <c r="D9" s="93"/>
      <c r="E9" s="93"/>
      <c r="F9" s="94" t="e">
        <f>H24/D9</f>
        <v>#DIV/0!</v>
      </c>
      <c r="G9" s="15"/>
      <c r="H9" s="22"/>
      <c r="I9" s="27"/>
      <c r="J9" s="23"/>
    </row>
    <row r="10" spans="1:10" ht="15.5" x14ac:dyDescent="0.35">
      <c r="A10" s="19" t="s">
        <v>26</v>
      </c>
      <c r="B10" s="6" t="s">
        <v>2</v>
      </c>
      <c r="C10" s="6">
        <v>180</v>
      </c>
      <c r="D10" s="93"/>
      <c r="E10" s="93"/>
      <c r="F10" s="94" t="e">
        <f>I24/D10</f>
        <v>#DIV/0!</v>
      </c>
      <c r="G10" s="15"/>
      <c r="H10" s="22"/>
      <c r="I10" s="23"/>
      <c r="J10" s="23"/>
    </row>
    <row r="11" spans="1:10" ht="15.5" x14ac:dyDescent="0.35">
      <c r="A11" s="19" t="s">
        <v>26</v>
      </c>
      <c r="B11" s="6" t="s">
        <v>3</v>
      </c>
      <c r="C11" s="6">
        <v>180</v>
      </c>
      <c r="D11" s="93"/>
      <c r="E11" s="93"/>
      <c r="F11" s="94" t="e">
        <f>J24/D11</f>
        <v>#DIV/0!</v>
      </c>
      <c r="G11" s="15"/>
      <c r="H11" s="22"/>
      <c r="I11" s="23"/>
      <c r="J11" s="23"/>
    </row>
    <row r="12" spans="1:10" x14ac:dyDescent="0.35">
      <c r="A12" s="19"/>
      <c r="B12" s="6"/>
      <c r="C12" s="6"/>
      <c r="D12" s="93"/>
      <c r="E12" s="93"/>
      <c r="F12" s="94"/>
      <c r="G12" s="15"/>
      <c r="H12" s="1"/>
      <c r="I12" s="2"/>
      <c r="J12" s="2"/>
    </row>
    <row r="13" spans="1:10" x14ac:dyDescent="0.35">
      <c r="A13" s="19"/>
      <c r="B13" s="6"/>
      <c r="C13" s="6"/>
      <c r="D13" s="93"/>
      <c r="E13" s="93"/>
      <c r="F13" s="94"/>
      <c r="G13" s="15"/>
      <c r="H13" s="1"/>
      <c r="I13" s="2"/>
      <c r="J13" s="2"/>
    </row>
    <row r="14" spans="1:10" x14ac:dyDescent="0.35">
      <c r="A14" s="19"/>
      <c r="B14" s="7"/>
      <c r="C14" s="7"/>
      <c r="D14" s="96"/>
      <c r="E14" s="96"/>
      <c r="F14" s="101"/>
      <c r="G14" s="15"/>
      <c r="H14" s="1"/>
      <c r="I14" s="2"/>
      <c r="J14" s="2"/>
    </row>
    <row r="15" spans="1:10" x14ac:dyDescent="0.35">
      <c r="A15" s="19"/>
      <c r="B15" s="7"/>
      <c r="C15" s="7"/>
      <c r="D15" s="96"/>
      <c r="E15" s="96"/>
      <c r="F15" s="101"/>
      <c r="G15" s="15"/>
      <c r="H15" s="1"/>
      <c r="I15" s="2"/>
      <c r="J15" s="2"/>
    </row>
    <row r="16" spans="1:10" x14ac:dyDescent="0.35">
      <c r="A16" s="19"/>
      <c r="B16" s="7"/>
      <c r="C16" s="7"/>
      <c r="D16" s="96"/>
      <c r="E16" s="96"/>
      <c r="F16" s="101"/>
      <c r="G16" s="15"/>
      <c r="H16" s="1"/>
      <c r="I16" s="2"/>
      <c r="J16" s="2"/>
    </row>
    <row r="17" spans="1:10" x14ac:dyDescent="0.35">
      <c r="A17" s="19"/>
      <c r="B17" s="7"/>
      <c r="C17" s="7"/>
      <c r="D17" s="96"/>
      <c r="E17" s="96"/>
      <c r="F17" s="101"/>
      <c r="G17" s="15"/>
      <c r="H17" s="1"/>
      <c r="I17" s="2"/>
      <c r="J17" s="2"/>
    </row>
    <row r="18" spans="1:10" x14ac:dyDescent="0.35">
      <c r="A18" s="19"/>
      <c r="B18" s="7"/>
      <c r="C18" s="7"/>
      <c r="D18" s="96"/>
      <c r="E18" s="96"/>
      <c r="F18" s="101"/>
      <c r="G18" s="15"/>
      <c r="H18" s="1"/>
      <c r="I18" s="2"/>
      <c r="J18" s="2"/>
    </row>
    <row r="19" spans="1:10" ht="15" thickBot="1" x14ac:dyDescent="0.4">
      <c r="A19" s="20"/>
      <c r="B19" s="8"/>
      <c r="C19" s="31">
        <f>SUM(C9:C18)</f>
        <v>540</v>
      </c>
      <c r="D19" s="97"/>
      <c r="E19" s="97">
        <f>SUM(D9:D13)</f>
        <v>0</v>
      </c>
      <c r="F19" s="98"/>
      <c r="G19" s="4"/>
      <c r="H19" s="1"/>
      <c r="I19" s="2"/>
      <c r="J19" s="2"/>
    </row>
    <row r="20" spans="1:10" x14ac:dyDescent="0.35">
      <c r="A20" s="118"/>
      <c r="B20" s="119"/>
      <c r="C20" s="119"/>
      <c r="D20" s="119"/>
      <c r="E20" s="119"/>
      <c r="F20" s="120"/>
      <c r="G20" s="124"/>
      <c r="H20" s="125"/>
      <c r="I20" s="125"/>
      <c r="J20" s="125"/>
    </row>
    <row r="21" spans="1:10" x14ac:dyDescent="0.35">
      <c r="A21" s="121"/>
      <c r="B21" s="122"/>
      <c r="C21" s="122"/>
      <c r="D21" s="122"/>
      <c r="E21" s="122"/>
      <c r="F21" s="123"/>
      <c r="G21" s="14" t="s">
        <v>8</v>
      </c>
      <c r="H21" s="3" t="s">
        <v>1</v>
      </c>
      <c r="I21" s="3" t="s">
        <v>2</v>
      </c>
      <c r="J21" s="3" t="s">
        <v>3</v>
      </c>
    </row>
    <row r="22" spans="1:10" x14ac:dyDescent="0.35">
      <c r="A22" s="110" t="s">
        <v>53</v>
      </c>
      <c r="B22" s="115" t="s">
        <v>7</v>
      </c>
      <c r="C22" s="116"/>
      <c r="D22" s="116"/>
      <c r="E22" s="116"/>
      <c r="F22" s="117"/>
      <c r="G22" s="24">
        <f>G8</f>
        <v>0</v>
      </c>
      <c r="H22" s="113">
        <f>H8</f>
        <v>0</v>
      </c>
      <c r="I22" s="113">
        <f t="shared" ref="I22:J22" si="0">I8</f>
        <v>0</v>
      </c>
      <c r="J22" s="113">
        <f t="shared" si="0"/>
        <v>0</v>
      </c>
    </row>
    <row r="23" spans="1:10" x14ac:dyDescent="0.35">
      <c r="A23" s="109"/>
      <c r="B23" s="126" t="s">
        <v>57</v>
      </c>
      <c r="C23" s="127"/>
      <c r="D23" s="127"/>
      <c r="E23" s="127"/>
      <c r="F23" s="128"/>
      <c r="G23" s="111">
        <f>G22*15%</f>
        <v>0</v>
      </c>
      <c r="H23" s="114">
        <f t="shared" ref="H23:J23" si="1">H22*15%</f>
        <v>0</v>
      </c>
      <c r="I23" s="114">
        <f t="shared" si="1"/>
        <v>0</v>
      </c>
      <c r="J23" s="114">
        <f t="shared" si="1"/>
        <v>0</v>
      </c>
    </row>
    <row r="24" spans="1:10" x14ac:dyDescent="0.35">
      <c r="A24" s="109"/>
      <c r="B24" s="115" t="s">
        <v>6</v>
      </c>
      <c r="C24" s="116"/>
      <c r="D24" s="116"/>
      <c r="E24" s="116"/>
      <c r="F24" s="117"/>
      <c r="G24" s="24">
        <f>G22+G23</f>
        <v>0</v>
      </c>
      <c r="H24" s="113">
        <f t="shared" ref="H24:J24" si="2">H22+H23</f>
        <v>0</v>
      </c>
      <c r="I24" s="113">
        <f t="shared" si="2"/>
        <v>0</v>
      </c>
      <c r="J24" s="113">
        <f t="shared" si="2"/>
        <v>0</v>
      </c>
    </row>
    <row r="25" spans="1:10" x14ac:dyDescent="0.35">
      <c r="A25" s="109"/>
      <c r="B25" s="115" t="s">
        <v>45</v>
      </c>
      <c r="C25" s="116"/>
      <c r="D25" s="116"/>
      <c r="E25" s="116"/>
      <c r="F25" s="117"/>
      <c r="G25" s="35" t="e">
        <f>G24/E19</f>
        <v>#DIV/0!</v>
      </c>
      <c r="H25" s="13"/>
      <c r="I25" s="13"/>
      <c r="J25" s="13"/>
    </row>
  </sheetData>
  <sheetProtection algorithmName="SHA-512" hashValue="6tejm5RHzkSqi9iHKlUhnZedB7OW49fPRu2gn/f9Tti4FzBWc/t5YXIr63jzM6G+FEmTf5h0XQthqSvWPcQgGQ==" saltValue="YJdKHyMErAiyIRls2if8lQ==" spinCount="100000" sheet="1" objects="1" scenarios="1"/>
  <mergeCells count="7">
    <mergeCell ref="B24:F24"/>
    <mergeCell ref="B25:F25"/>
    <mergeCell ref="A1:H1"/>
    <mergeCell ref="A20:F21"/>
    <mergeCell ref="G20:J20"/>
    <mergeCell ref="B22:F22"/>
    <mergeCell ref="B23:F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5"/>
  <sheetViews>
    <sheetView zoomScale="70" zoomScaleNormal="70" workbookViewId="0">
      <selection activeCell="I8" sqref="I8:J8"/>
    </sheetView>
  </sheetViews>
  <sheetFormatPr defaultColWidth="8.7265625" defaultRowHeight="14.5" x14ac:dyDescent="0.35"/>
  <cols>
    <col min="1" max="1" width="64.1796875" style="25" customWidth="1"/>
    <col min="2" max="2" width="11.1796875" style="25" customWidth="1"/>
    <col min="3" max="5" width="11.453125" style="25" customWidth="1"/>
    <col min="6" max="6" width="46.54296875" style="39" customWidth="1"/>
    <col min="7" max="7" width="14.453125" style="25" customWidth="1"/>
    <col min="8" max="8" width="15.7265625" customWidth="1"/>
    <col min="9" max="10" width="15.453125" bestFit="1" customWidth="1"/>
  </cols>
  <sheetData>
    <row r="1" spans="1:10" x14ac:dyDescent="0.35">
      <c r="A1" s="129" t="s">
        <v>59</v>
      </c>
      <c r="B1" s="129"/>
      <c r="C1" s="129"/>
      <c r="D1" s="129"/>
      <c r="E1" s="129"/>
      <c r="F1" s="129"/>
      <c r="G1" s="129"/>
      <c r="H1" s="129"/>
      <c r="I1" s="25"/>
    </row>
    <row r="2" spans="1:10" x14ac:dyDescent="0.35">
      <c r="A2" s="28" t="s">
        <v>25</v>
      </c>
    </row>
    <row r="4" spans="1:10" ht="15" thickBot="1" x14ac:dyDescent="0.4">
      <c r="A4" s="82" t="s">
        <v>9</v>
      </c>
      <c r="B4" s="83"/>
      <c r="C4" s="83"/>
      <c r="D4" s="83"/>
      <c r="E4" s="83"/>
      <c r="F4" s="102"/>
      <c r="G4" s="83"/>
      <c r="H4" s="85"/>
      <c r="I4" s="85"/>
      <c r="J4" s="85"/>
    </row>
    <row r="5" spans="1:10" ht="28.5" thickBot="1" x14ac:dyDescent="0.4">
      <c r="A5" s="86" t="s">
        <v>10</v>
      </c>
      <c r="B5" s="87"/>
      <c r="C5" s="87"/>
      <c r="D5" s="87"/>
      <c r="E5" s="87"/>
      <c r="F5" s="103"/>
      <c r="G5" s="87"/>
      <c r="H5" s="88"/>
      <c r="I5" s="88"/>
      <c r="J5" s="88"/>
    </row>
    <row r="6" spans="1:10" ht="15" thickBot="1" x14ac:dyDescent="0.4">
      <c r="A6" s="89"/>
      <c r="B6" s="90"/>
      <c r="C6" s="90"/>
      <c r="D6" s="90"/>
      <c r="E6" s="90"/>
      <c r="F6" s="104"/>
      <c r="G6" s="90"/>
      <c r="H6" s="91"/>
      <c r="I6" s="91"/>
      <c r="J6" s="91"/>
    </row>
    <row r="7" spans="1:10" s="21" customFormat="1" ht="56.5" thickBot="1" x14ac:dyDescent="0.4">
      <c r="A7" s="17" t="s">
        <v>60</v>
      </c>
      <c r="B7" s="9" t="s">
        <v>4</v>
      </c>
      <c r="C7" s="9" t="s">
        <v>5</v>
      </c>
      <c r="D7" s="9" t="s">
        <v>37</v>
      </c>
      <c r="E7" s="9" t="s">
        <v>46</v>
      </c>
      <c r="F7" s="38" t="s">
        <v>38</v>
      </c>
      <c r="G7" s="10" t="s">
        <v>54</v>
      </c>
      <c r="H7" s="11" t="s">
        <v>35</v>
      </c>
      <c r="I7" s="11" t="s">
        <v>48</v>
      </c>
      <c r="J7" s="11" t="s">
        <v>55</v>
      </c>
    </row>
    <row r="8" spans="1:10" x14ac:dyDescent="0.35">
      <c r="A8" s="18" t="s">
        <v>0</v>
      </c>
      <c r="B8" s="5"/>
      <c r="C8" s="5"/>
      <c r="D8" s="5"/>
      <c r="E8" s="5"/>
      <c r="F8" s="40"/>
      <c r="G8" s="34">
        <f>SUM(H8:J8)</f>
        <v>0</v>
      </c>
      <c r="H8" s="92">
        <v>0</v>
      </c>
      <c r="I8" s="135">
        <f>H8*6%+H8</f>
        <v>0</v>
      </c>
      <c r="J8" s="135">
        <f>I8*6%+I8</f>
        <v>0</v>
      </c>
    </row>
    <row r="9" spans="1:10" ht="15.5" x14ac:dyDescent="0.35">
      <c r="A9" s="19" t="s">
        <v>26</v>
      </c>
      <c r="B9" s="6" t="s">
        <v>1</v>
      </c>
      <c r="C9" s="6">
        <v>122</v>
      </c>
      <c r="D9" s="93"/>
      <c r="E9" s="93"/>
      <c r="F9" s="94" t="e">
        <f>H24/D9</f>
        <v>#DIV/0!</v>
      </c>
      <c r="G9" s="15"/>
      <c r="H9" s="22"/>
      <c r="I9" s="27"/>
      <c r="J9" s="23"/>
    </row>
    <row r="10" spans="1:10" ht="15.5" x14ac:dyDescent="0.35">
      <c r="A10" s="19" t="s">
        <v>26</v>
      </c>
      <c r="B10" s="6" t="s">
        <v>2</v>
      </c>
      <c r="C10" s="6">
        <v>122</v>
      </c>
      <c r="D10" s="93"/>
      <c r="E10" s="93"/>
      <c r="F10" s="94" t="e">
        <f>I24/D10</f>
        <v>#DIV/0!</v>
      </c>
      <c r="G10" s="15"/>
      <c r="H10" s="22"/>
      <c r="I10" s="23"/>
      <c r="J10" s="23"/>
    </row>
    <row r="11" spans="1:10" ht="15.5" x14ac:dyDescent="0.35">
      <c r="A11" s="19" t="s">
        <v>26</v>
      </c>
      <c r="B11" s="6" t="s">
        <v>3</v>
      </c>
      <c r="C11" s="6">
        <v>122</v>
      </c>
      <c r="D11" s="93"/>
      <c r="E11" s="93"/>
      <c r="F11" s="94" t="e">
        <f>J24/D11</f>
        <v>#DIV/0!</v>
      </c>
      <c r="G11" s="15"/>
      <c r="H11" s="22"/>
      <c r="I11" s="23"/>
      <c r="J11" s="23"/>
    </row>
    <row r="12" spans="1:10" ht="15.5" x14ac:dyDescent="0.35">
      <c r="A12" s="19"/>
      <c r="B12" s="6"/>
      <c r="C12" s="6"/>
      <c r="D12" s="93"/>
      <c r="E12" s="93"/>
      <c r="F12" s="94"/>
      <c r="G12" s="15"/>
      <c r="H12" s="22"/>
      <c r="I12" s="23"/>
      <c r="J12" s="23"/>
    </row>
    <row r="13" spans="1:10" ht="15.5" x14ac:dyDescent="0.35">
      <c r="A13" s="19"/>
      <c r="B13" s="7"/>
      <c r="C13" s="6"/>
      <c r="D13" s="93"/>
      <c r="E13" s="93"/>
      <c r="F13" s="94"/>
      <c r="G13" s="15"/>
      <c r="H13" s="22"/>
      <c r="I13" s="23"/>
      <c r="J13" s="23"/>
    </row>
    <row r="14" spans="1:10" ht="15.5" x14ac:dyDescent="0.35">
      <c r="A14" s="19"/>
      <c r="B14" s="7"/>
      <c r="C14" s="6"/>
      <c r="D14" s="93"/>
      <c r="E14" s="93"/>
      <c r="F14" s="105"/>
      <c r="G14" s="15"/>
      <c r="H14" s="22"/>
      <c r="I14" s="23"/>
      <c r="J14" s="23"/>
    </row>
    <row r="15" spans="1:10" x14ac:dyDescent="0.35">
      <c r="A15" s="19"/>
      <c r="B15" s="7"/>
      <c r="C15" s="7"/>
      <c r="D15" s="96"/>
      <c r="E15" s="96"/>
      <c r="F15" s="105"/>
      <c r="G15" s="15"/>
      <c r="H15" s="1"/>
      <c r="I15" s="2"/>
      <c r="J15" s="2"/>
    </row>
    <row r="16" spans="1:10" x14ac:dyDescent="0.35">
      <c r="A16" s="19"/>
      <c r="B16" s="7"/>
      <c r="C16" s="7"/>
      <c r="D16" s="96"/>
      <c r="E16" s="96"/>
      <c r="F16" s="105"/>
      <c r="G16" s="15"/>
      <c r="H16" s="1"/>
      <c r="I16" s="2"/>
      <c r="J16" s="2"/>
    </row>
    <row r="17" spans="1:10" x14ac:dyDescent="0.35">
      <c r="A17" s="19"/>
      <c r="B17" s="7"/>
      <c r="C17" s="7"/>
      <c r="D17" s="96"/>
      <c r="E17" s="96"/>
      <c r="F17" s="105"/>
      <c r="G17" s="15"/>
      <c r="H17" s="1"/>
      <c r="I17" s="2"/>
      <c r="J17" s="2"/>
    </row>
    <row r="18" spans="1:10" x14ac:dyDescent="0.35">
      <c r="A18" s="19"/>
      <c r="B18" s="7"/>
      <c r="C18" s="7"/>
      <c r="D18" s="96"/>
      <c r="E18" s="96"/>
      <c r="F18" s="106"/>
      <c r="G18" s="15"/>
      <c r="H18" s="1"/>
      <c r="I18" s="2"/>
      <c r="J18" s="2"/>
    </row>
    <row r="19" spans="1:10" ht="15" thickBot="1" x14ac:dyDescent="0.4">
      <c r="A19" s="20"/>
      <c r="B19" s="8"/>
      <c r="C19" s="31">
        <f>SUM(C9:C18)</f>
        <v>366</v>
      </c>
      <c r="D19" s="97"/>
      <c r="E19" s="97">
        <f>SUM(D9:D13)</f>
        <v>0</v>
      </c>
      <c r="F19" s="98"/>
      <c r="G19" s="4"/>
      <c r="H19" s="1"/>
      <c r="I19" s="2"/>
      <c r="J19" s="2"/>
    </row>
    <row r="20" spans="1:10" x14ac:dyDescent="0.35">
      <c r="A20" s="118"/>
      <c r="B20" s="119"/>
      <c r="C20" s="119"/>
      <c r="D20" s="119"/>
      <c r="E20" s="119"/>
      <c r="F20" s="120"/>
      <c r="G20" s="124"/>
      <c r="H20" s="125"/>
      <c r="I20" s="125"/>
      <c r="J20" s="125"/>
    </row>
    <row r="21" spans="1:10" x14ac:dyDescent="0.35">
      <c r="A21" s="121"/>
      <c r="B21" s="122"/>
      <c r="C21" s="122"/>
      <c r="D21" s="122"/>
      <c r="E21" s="122"/>
      <c r="F21" s="123"/>
      <c r="G21" s="14" t="s">
        <v>56</v>
      </c>
      <c r="H21" s="3" t="s">
        <v>1</v>
      </c>
      <c r="I21" s="3" t="s">
        <v>2</v>
      </c>
      <c r="J21" s="3" t="s">
        <v>3</v>
      </c>
    </row>
    <row r="22" spans="1:10" ht="28.5" x14ac:dyDescent="0.35">
      <c r="A22" s="110" t="s">
        <v>53</v>
      </c>
      <c r="B22" s="115" t="s">
        <v>7</v>
      </c>
      <c r="C22" s="116"/>
      <c r="D22" s="116"/>
      <c r="E22" s="116"/>
      <c r="F22" s="117"/>
      <c r="G22" s="24">
        <f>G8</f>
        <v>0</v>
      </c>
      <c r="H22" s="113">
        <f>H8</f>
        <v>0</v>
      </c>
      <c r="I22" s="113">
        <f t="shared" ref="I22:J22" si="0">I8</f>
        <v>0</v>
      </c>
      <c r="J22" s="113">
        <f t="shared" si="0"/>
        <v>0</v>
      </c>
    </row>
    <row r="23" spans="1:10" x14ac:dyDescent="0.35">
      <c r="A23" s="109"/>
      <c r="B23" s="126" t="s">
        <v>57</v>
      </c>
      <c r="C23" s="127"/>
      <c r="D23" s="127"/>
      <c r="E23" s="127"/>
      <c r="F23" s="128"/>
      <c r="G23" s="111">
        <f>G22*15%</f>
        <v>0</v>
      </c>
      <c r="H23" s="114">
        <f t="shared" ref="H23:J23" si="1">H22*15%</f>
        <v>0</v>
      </c>
      <c r="I23" s="114">
        <f t="shared" si="1"/>
        <v>0</v>
      </c>
      <c r="J23" s="114">
        <f t="shared" si="1"/>
        <v>0</v>
      </c>
    </row>
    <row r="24" spans="1:10" x14ac:dyDescent="0.35">
      <c r="A24" s="109"/>
      <c r="B24" s="115" t="s">
        <v>6</v>
      </c>
      <c r="C24" s="116"/>
      <c r="D24" s="116"/>
      <c r="E24" s="116"/>
      <c r="F24" s="117"/>
      <c r="G24" s="107">
        <f>G22+G23</f>
        <v>0</v>
      </c>
      <c r="H24" s="113">
        <f t="shared" ref="H24:J24" si="2">H22+H23</f>
        <v>0</v>
      </c>
      <c r="I24" s="113">
        <f t="shared" si="2"/>
        <v>0</v>
      </c>
      <c r="J24" s="113">
        <f t="shared" si="2"/>
        <v>0</v>
      </c>
    </row>
    <row r="25" spans="1:10" x14ac:dyDescent="0.35">
      <c r="A25" s="109"/>
      <c r="B25" s="115" t="s">
        <v>45</v>
      </c>
      <c r="C25" s="116"/>
      <c r="D25" s="116"/>
      <c r="E25" s="116"/>
      <c r="F25" s="117"/>
      <c r="G25" s="35" t="e">
        <f>G24/E19</f>
        <v>#DIV/0!</v>
      </c>
      <c r="H25" s="13"/>
      <c r="I25" s="13"/>
      <c r="J25" s="13"/>
    </row>
  </sheetData>
  <sheetProtection algorithmName="SHA-512" hashValue="VY72v6Sk/PnGdPyfOgcu+49RoNYdkwmdfxy/L+gBzS9RsgVDc8un7/5gTXsRpRIJDf4nmgVgTmNio8aVq7GNEA==" saltValue="Jo/6ZKWeMIun8Nzil9S5pA==" spinCount="100000" sheet="1" objects="1" scenarios="1"/>
  <mergeCells count="7">
    <mergeCell ref="B24:F24"/>
    <mergeCell ref="B25:F25"/>
    <mergeCell ref="A1:H1"/>
    <mergeCell ref="A20:F21"/>
    <mergeCell ref="G20:J20"/>
    <mergeCell ref="B22:F22"/>
    <mergeCell ref="B23:F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5"/>
  <sheetViews>
    <sheetView zoomScale="70" zoomScaleNormal="70" workbookViewId="0">
      <selection activeCell="F14" sqref="F14"/>
    </sheetView>
  </sheetViews>
  <sheetFormatPr defaultColWidth="8.7265625" defaultRowHeight="14.5" x14ac:dyDescent="0.35"/>
  <cols>
    <col min="1" max="1" width="73.54296875" style="25" customWidth="1"/>
    <col min="2" max="2" width="11.1796875" style="25" customWidth="1"/>
    <col min="3" max="5" width="11.453125" style="25" customWidth="1"/>
    <col min="6" max="6" width="46.54296875" style="39" customWidth="1"/>
    <col min="7" max="7" width="14.453125" style="25" customWidth="1"/>
    <col min="8" max="8" width="15.7265625" customWidth="1"/>
    <col min="9" max="10" width="15.453125" bestFit="1" customWidth="1"/>
  </cols>
  <sheetData>
    <row r="1" spans="1:10" x14ac:dyDescent="0.35">
      <c r="A1" s="129" t="s">
        <v>59</v>
      </c>
      <c r="B1" s="129"/>
      <c r="C1" s="129"/>
      <c r="D1" s="129"/>
      <c r="E1" s="129"/>
      <c r="F1" s="129"/>
      <c r="G1" s="129"/>
      <c r="H1" s="129"/>
      <c r="I1" s="25"/>
    </row>
    <row r="2" spans="1:10" x14ac:dyDescent="0.35">
      <c r="A2" s="28" t="s">
        <v>24</v>
      </c>
    </row>
    <row r="4" spans="1:10" ht="15" thickBot="1" x14ac:dyDescent="0.4">
      <c r="A4" s="82" t="s">
        <v>9</v>
      </c>
      <c r="B4" s="83"/>
      <c r="C4" s="83"/>
      <c r="D4" s="83"/>
      <c r="E4" s="83"/>
      <c r="F4" s="102"/>
      <c r="G4" s="83"/>
      <c r="H4" s="85"/>
      <c r="I4" s="85"/>
      <c r="J4" s="85"/>
    </row>
    <row r="5" spans="1:10" ht="28.5" thickBot="1" x14ac:dyDescent="0.4">
      <c r="A5" s="86" t="s">
        <v>10</v>
      </c>
      <c r="B5" s="87"/>
      <c r="C5" s="87"/>
      <c r="D5" s="87"/>
      <c r="E5" s="87"/>
      <c r="F5" s="103"/>
      <c r="G5" s="87"/>
      <c r="H5" s="88"/>
      <c r="I5" s="88"/>
      <c r="J5" s="88"/>
    </row>
    <row r="6" spans="1:10" ht="15" thickBot="1" x14ac:dyDescent="0.4">
      <c r="A6" s="89"/>
      <c r="B6" s="90"/>
      <c r="C6" s="90"/>
      <c r="D6" s="90"/>
      <c r="E6" s="90"/>
      <c r="F6" s="104"/>
      <c r="G6" s="90"/>
      <c r="H6" s="91"/>
      <c r="I6" s="91"/>
      <c r="J6" s="91"/>
    </row>
    <row r="7" spans="1:10" s="21" customFormat="1" ht="56.5" thickBot="1" x14ac:dyDescent="0.4">
      <c r="A7" s="17" t="s">
        <v>15</v>
      </c>
      <c r="B7" s="9" t="s">
        <v>4</v>
      </c>
      <c r="C7" s="9" t="s">
        <v>5</v>
      </c>
      <c r="D7" s="9" t="s">
        <v>37</v>
      </c>
      <c r="E7" s="9" t="s">
        <v>46</v>
      </c>
      <c r="F7" s="38" t="s">
        <v>38</v>
      </c>
      <c r="G7" s="10" t="s">
        <v>47</v>
      </c>
      <c r="H7" s="11" t="s">
        <v>35</v>
      </c>
      <c r="I7" s="11" t="s">
        <v>48</v>
      </c>
      <c r="J7" s="11" t="s">
        <v>55</v>
      </c>
    </row>
    <row r="8" spans="1:10" x14ac:dyDescent="0.35">
      <c r="A8" s="18" t="s">
        <v>0</v>
      </c>
      <c r="B8" s="5"/>
      <c r="C8" s="5"/>
      <c r="D8" s="5"/>
      <c r="E8" s="5"/>
      <c r="F8" s="40"/>
      <c r="G8" s="34">
        <f>SUM(H8:J8)</f>
        <v>0</v>
      </c>
      <c r="H8" s="92">
        <v>0</v>
      </c>
      <c r="I8" s="135">
        <f>H8*6%+H8</f>
        <v>0</v>
      </c>
      <c r="J8" s="135">
        <f>I8*6%+I8</f>
        <v>0</v>
      </c>
    </row>
    <row r="9" spans="1:10" ht="15.5" x14ac:dyDescent="0.35">
      <c r="A9" s="19" t="s">
        <v>26</v>
      </c>
      <c r="B9" s="6" t="s">
        <v>1</v>
      </c>
      <c r="C9" s="6">
        <v>130</v>
      </c>
      <c r="D9" s="105"/>
      <c r="E9" s="141"/>
      <c r="F9" s="142" t="e">
        <f>H24/D9</f>
        <v>#DIV/0!</v>
      </c>
      <c r="G9" s="15"/>
      <c r="H9" s="22"/>
      <c r="I9" s="27"/>
      <c r="J9" s="23"/>
    </row>
    <row r="10" spans="1:10" ht="15.5" x14ac:dyDescent="0.35">
      <c r="A10" s="19" t="s">
        <v>26</v>
      </c>
      <c r="B10" s="6" t="s">
        <v>2</v>
      </c>
      <c r="C10" s="6">
        <v>130</v>
      </c>
      <c r="D10" s="93"/>
      <c r="E10" s="93"/>
      <c r="F10" s="94" t="e">
        <f>I24/D10</f>
        <v>#DIV/0!</v>
      </c>
      <c r="G10" s="15"/>
      <c r="H10" s="22"/>
      <c r="I10" s="23"/>
      <c r="J10" s="23"/>
    </row>
    <row r="11" spans="1:10" ht="15.5" x14ac:dyDescent="0.35">
      <c r="A11" s="19" t="s">
        <v>26</v>
      </c>
      <c r="B11" s="6" t="s">
        <v>3</v>
      </c>
      <c r="C11" s="6">
        <v>130</v>
      </c>
      <c r="D11" s="93"/>
      <c r="E11" s="93"/>
      <c r="F11" s="94" t="e">
        <f>J24/D11</f>
        <v>#DIV/0!</v>
      </c>
      <c r="G11" s="15"/>
      <c r="H11" s="22"/>
      <c r="I11" s="23"/>
      <c r="J11" s="23"/>
    </row>
    <row r="12" spans="1:10" ht="15.5" x14ac:dyDescent="0.35">
      <c r="A12" s="19"/>
      <c r="B12" s="6"/>
      <c r="C12" s="6"/>
      <c r="D12" s="93"/>
      <c r="E12" s="93"/>
      <c r="F12" s="94"/>
      <c r="G12" s="15"/>
      <c r="H12" s="22"/>
      <c r="I12" s="23"/>
      <c r="J12" s="23"/>
    </row>
    <row r="13" spans="1:10" ht="15.5" x14ac:dyDescent="0.35">
      <c r="A13" s="19"/>
      <c r="B13" s="7"/>
      <c r="C13" s="6"/>
      <c r="D13" s="93"/>
      <c r="E13" s="93"/>
      <c r="F13" s="94"/>
      <c r="G13" s="15"/>
      <c r="H13" s="22"/>
      <c r="I13" s="23"/>
      <c r="J13" s="23"/>
    </row>
    <row r="14" spans="1:10" ht="15.5" x14ac:dyDescent="0.35">
      <c r="A14" s="19"/>
      <c r="B14" s="7"/>
      <c r="C14" s="6"/>
      <c r="D14" s="93"/>
      <c r="E14" s="93"/>
      <c r="F14" s="105"/>
      <c r="G14" s="15"/>
      <c r="H14" s="22"/>
      <c r="I14" s="23"/>
      <c r="J14" s="23"/>
    </row>
    <row r="15" spans="1:10" x14ac:dyDescent="0.35">
      <c r="A15" s="19"/>
      <c r="B15" s="7"/>
      <c r="C15" s="7"/>
      <c r="D15" s="96"/>
      <c r="E15" s="96"/>
      <c r="F15" s="105"/>
      <c r="G15" s="15"/>
      <c r="H15" s="1"/>
      <c r="I15" s="2"/>
      <c r="J15" s="2"/>
    </row>
    <row r="16" spans="1:10" x14ac:dyDescent="0.35">
      <c r="A16" s="19"/>
      <c r="B16" s="7"/>
      <c r="C16" s="7"/>
      <c r="D16" s="96"/>
      <c r="E16" s="96"/>
      <c r="F16" s="105"/>
      <c r="G16" s="15"/>
      <c r="H16" s="1"/>
      <c r="I16" s="2"/>
      <c r="J16" s="2"/>
    </row>
    <row r="17" spans="1:10" x14ac:dyDescent="0.35">
      <c r="A17" s="19"/>
      <c r="B17" s="7"/>
      <c r="C17" s="7"/>
      <c r="D17" s="96"/>
      <c r="E17" s="96"/>
      <c r="F17" s="105"/>
      <c r="G17" s="15"/>
      <c r="H17" s="1"/>
      <c r="I17" s="2"/>
      <c r="J17" s="2"/>
    </row>
    <row r="18" spans="1:10" x14ac:dyDescent="0.35">
      <c r="A18" s="19"/>
      <c r="B18" s="7"/>
      <c r="C18" s="7"/>
      <c r="D18" s="96"/>
      <c r="E18" s="96"/>
      <c r="F18" s="105"/>
      <c r="G18" s="15"/>
      <c r="H18" s="1"/>
      <c r="I18" s="2"/>
      <c r="J18" s="2"/>
    </row>
    <row r="19" spans="1:10" ht="15" thickBot="1" x14ac:dyDescent="0.4">
      <c r="A19" s="20"/>
      <c r="B19" s="8"/>
      <c r="C19" s="31">
        <f>SUM(C9:C18)</f>
        <v>390</v>
      </c>
      <c r="D19" s="97"/>
      <c r="E19" s="97">
        <f>SUM(D9:D13)</f>
        <v>0</v>
      </c>
      <c r="F19" s="98"/>
      <c r="G19" s="4"/>
      <c r="H19" s="1"/>
      <c r="I19" s="2"/>
      <c r="J19" s="2"/>
    </row>
    <row r="20" spans="1:10" x14ac:dyDescent="0.35">
      <c r="A20" s="118"/>
      <c r="B20" s="119"/>
      <c r="C20" s="119"/>
      <c r="D20" s="119"/>
      <c r="E20" s="119"/>
      <c r="F20" s="120"/>
      <c r="G20" s="124"/>
      <c r="H20" s="125"/>
      <c r="I20" s="125"/>
      <c r="J20" s="125"/>
    </row>
    <row r="21" spans="1:10" x14ac:dyDescent="0.35">
      <c r="A21" s="121"/>
      <c r="B21" s="122"/>
      <c r="C21" s="122"/>
      <c r="D21" s="122"/>
      <c r="E21" s="122"/>
      <c r="F21" s="123"/>
      <c r="G21" s="14" t="s">
        <v>56</v>
      </c>
      <c r="H21" s="3" t="s">
        <v>1</v>
      </c>
      <c r="I21" s="3" t="s">
        <v>2</v>
      </c>
      <c r="J21" s="3" t="s">
        <v>3</v>
      </c>
    </row>
    <row r="22" spans="1:10" x14ac:dyDescent="0.35">
      <c r="A22" s="110" t="s">
        <v>53</v>
      </c>
      <c r="B22" s="115" t="s">
        <v>7</v>
      </c>
      <c r="C22" s="116"/>
      <c r="D22" s="116"/>
      <c r="E22" s="116"/>
      <c r="F22" s="117"/>
      <c r="G22" s="24">
        <f>G8</f>
        <v>0</v>
      </c>
      <c r="H22" s="113">
        <f t="shared" ref="H22:J22" si="0">H8</f>
        <v>0</v>
      </c>
      <c r="I22" s="113">
        <f t="shared" si="0"/>
        <v>0</v>
      </c>
      <c r="J22" s="113">
        <f t="shared" si="0"/>
        <v>0</v>
      </c>
    </row>
    <row r="23" spans="1:10" x14ac:dyDescent="0.35">
      <c r="A23" s="109"/>
      <c r="B23" s="126" t="s">
        <v>57</v>
      </c>
      <c r="C23" s="127"/>
      <c r="D23" s="127"/>
      <c r="E23" s="127"/>
      <c r="F23" s="128"/>
      <c r="G23" s="111">
        <f>G22*15%</f>
        <v>0</v>
      </c>
      <c r="H23" s="114">
        <f t="shared" ref="H23:J23" si="1">H22*15%</f>
        <v>0</v>
      </c>
      <c r="I23" s="114">
        <f t="shared" si="1"/>
        <v>0</v>
      </c>
      <c r="J23" s="114">
        <f t="shared" si="1"/>
        <v>0</v>
      </c>
    </row>
    <row r="24" spans="1:10" x14ac:dyDescent="0.35">
      <c r="A24" s="109"/>
      <c r="B24" s="115" t="s">
        <v>6</v>
      </c>
      <c r="C24" s="116"/>
      <c r="D24" s="116"/>
      <c r="E24" s="116"/>
      <c r="F24" s="117"/>
      <c r="G24" s="24">
        <f>G22+G23</f>
        <v>0</v>
      </c>
      <c r="H24" s="24">
        <f t="shared" ref="H24:J24" si="2">H22+H23</f>
        <v>0</v>
      </c>
      <c r="I24" s="24">
        <f t="shared" si="2"/>
        <v>0</v>
      </c>
      <c r="J24" s="24">
        <f t="shared" si="2"/>
        <v>0</v>
      </c>
    </row>
    <row r="25" spans="1:10" x14ac:dyDescent="0.35">
      <c r="A25" s="109"/>
      <c r="B25" s="115" t="s">
        <v>45</v>
      </c>
      <c r="C25" s="116"/>
      <c r="D25" s="116"/>
      <c r="E25" s="116"/>
      <c r="F25" s="117"/>
      <c r="G25" s="35" t="e">
        <f>G24/E19</f>
        <v>#DIV/0!</v>
      </c>
      <c r="H25" s="13"/>
      <c r="I25" s="13"/>
      <c r="J25" s="13"/>
    </row>
  </sheetData>
  <sheetProtection algorithmName="SHA-512" hashValue="AjP6RtzSQ7OPfb+u8TtSwlL16Ik3EJWKI7GbreoVJatJEjUoaA5BclQSDOukKFMXKRYuhcCEQDS9DEZbgpUlJA==" saltValue="4iZnznQuqo6j/4XSfEwPdA==" spinCount="100000" sheet="1" objects="1" scenarios="1"/>
  <mergeCells count="7">
    <mergeCell ref="B24:F24"/>
    <mergeCell ref="B25:F25"/>
    <mergeCell ref="A1:H1"/>
    <mergeCell ref="A20:F21"/>
    <mergeCell ref="G20:J20"/>
    <mergeCell ref="B22:F22"/>
    <mergeCell ref="B23:F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tabSelected="1" topLeftCell="A4" zoomScale="70" zoomScaleNormal="70" workbookViewId="0">
      <selection activeCell="A15" sqref="A15"/>
    </sheetView>
  </sheetViews>
  <sheetFormatPr defaultColWidth="8.7265625" defaultRowHeight="14.5" x14ac:dyDescent="0.35"/>
  <cols>
    <col min="1" max="1" width="72.6328125" style="25" customWidth="1"/>
    <col min="2" max="2" width="11.1796875" style="25" customWidth="1"/>
    <col min="3" max="5" width="11.453125" style="25" customWidth="1"/>
    <col min="6" max="6" width="46.54296875" style="39" customWidth="1"/>
    <col min="7" max="7" width="14.453125" style="25" customWidth="1"/>
    <col min="8" max="8" width="15.7265625" customWidth="1"/>
    <col min="9" max="10" width="15.453125" bestFit="1" customWidth="1"/>
  </cols>
  <sheetData>
    <row r="1" spans="1:10" x14ac:dyDescent="0.35">
      <c r="A1" s="129" t="s">
        <v>59</v>
      </c>
      <c r="B1" s="129"/>
      <c r="C1" s="129"/>
      <c r="D1" s="129"/>
      <c r="E1" s="129"/>
      <c r="F1" s="129"/>
      <c r="G1" s="129"/>
      <c r="H1" s="129"/>
      <c r="I1" s="25"/>
    </row>
    <row r="2" spans="1:10" x14ac:dyDescent="0.35">
      <c r="A2" s="28" t="s">
        <v>23</v>
      </c>
    </row>
    <row r="4" spans="1:10" ht="15" thickBot="1" x14ac:dyDescent="0.4">
      <c r="A4" s="82" t="s">
        <v>9</v>
      </c>
      <c r="B4" s="83"/>
      <c r="C4" s="83"/>
      <c r="D4" s="83"/>
      <c r="E4" s="83"/>
      <c r="F4" s="102"/>
      <c r="G4" s="83"/>
      <c r="H4" s="85"/>
      <c r="I4" s="85"/>
      <c r="J4" s="85"/>
    </row>
    <row r="5" spans="1:10" ht="28.5" thickBot="1" x14ac:dyDescent="0.4">
      <c r="A5" s="86" t="s">
        <v>10</v>
      </c>
      <c r="B5" s="87"/>
      <c r="C5" s="87"/>
      <c r="D5" s="87"/>
      <c r="E5" s="87"/>
      <c r="F5" s="103"/>
      <c r="G5" s="87"/>
      <c r="H5" s="88"/>
      <c r="I5" s="88"/>
      <c r="J5" s="88"/>
    </row>
    <row r="6" spans="1:10" ht="15" thickBot="1" x14ac:dyDescent="0.4">
      <c r="A6" s="89"/>
      <c r="B6" s="90"/>
      <c r="C6" s="90"/>
      <c r="D6" s="90"/>
      <c r="E6" s="90"/>
      <c r="F6" s="104"/>
      <c r="G6" s="90"/>
      <c r="H6" s="91"/>
      <c r="I6" s="91"/>
      <c r="J6" s="91"/>
    </row>
    <row r="7" spans="1:10" s="21" customFormat="1" ht="56.5" thickBot="1" x14ac:dyDescent="0.4">
      <c r="A7" s="17" t="s">
        <v>70</v>
      </c>
      <c r="B7" s="9" t="s">
        <v>4</v>
      </c>
      <c r="C7" s="9" t="s">
        <v>5</v>
      </c>
      <c r="D7" s="9" t="s">
        <v>37</v>
      </c>
      <c r="E7" s="9" t="s">
        <v>46</v>
      </c>
      <c r="F7" s="38" t="s">
        <v>38</v>
      </c>
      <c r="G7" s="10" t="s">
        <v>47</v>
      </c>
      <c r="H7" s="11" t="s">
        <v>35</v>
      </c>
      <c r="I7" s="11" t="s">
        <v>48</v>
      </c>
      <c r="J7" s="11" t="s">
        <v>55</v>
      </c>
    </row>
    <row r="8" spans="1:10" x14ac:dyDescent="0.35">
      <c r="A8" s="18" t="s">
        <v>0</v>
      </c>
      <c r="B8" s="5"/>
      <c r="C8" s="5"/>
      <c r="D8" s="5"/>
      <c r="E8" s="5"/>
      <c r="F8" s="40"/>
      <c r="G8" s="34">
        <f>SUM(H8:J8)</f>
        <v>0</v>
      </c>
      <c r="H8" s="114">
        <v>0</v>
      </c>
      <c r="I8" s="135">
        <f>H8*6%+H8</f>
        <v>0</v>
      </c>
      <c r="J8" s="135">
        <f>I8*6%+I8</f>
        <v>0</v>
      </c>
    </row>
    <row r="9" spans="1:10" ht="15.5" x14ac:dyDescent="0.35">
      <c r="A9" s="19" t="s">
        <v>26</v>
      </c>
      <c r="B9" s="6" t="s">
        <v>1</v>
      </c>
      <c r="C9" s="6">
        <v>180</v>
      </c>
      <c r="D9" s="105"/>
      <c r="E9" s="141"/>
      <c r="F9" s="142" t="e">
        <f>H24/D9</f>
        <v>#DIV/0!</v>
      </c>
      <c r="G9" s="15"/>
      <c r="H9" s="22"/>
      <c r="I9" s="27"/>
      <c r="J9" s="23"/>
    </row>
    <row r="10" spans="1:10" ht="15.5" x14ac:dyDescent="0.35">
      <c r="A10" s="19" t="s">
        <v>26</v>
      </c>
      <c r="B10" s="6" t="s">
        <v>2</v>
      </c>
      <c r="C10" s="6">
        <v>180</v>
      </c>
      <c r="D10" s="105"/>
      <c r="E10" s="93"/>
      <c r="F10" s="94" t="e">
        <f>I24/D10</f>
        <v>#DIV/0!</v>
      </c>
      <c r="G10" s="15"/>
      <c r="H10" s="22"/>
      <c r="I10" s="23"/>
      <c r="J10" s="23"/>
    </row>
    <row r="11" spans="1:10" ht="15.5" x14ac:dyDescent="0.35">
      <c r="A11" s="19" t="s">
        <v>26</v>
      </c>
      <c r="B11" s="6" t="s">
        <v>3</v>
      </c>
      <c r="C11" s="6">
        <v>180</v>
      </c>
      <c r="D11" s="93"/>
      <c r="E11" s="93"/>
      <c r="F11" s="94" t="e">
        <f>J24/D11</f>
        <v>#DIV/0!</v>
      </c>
      <c r="G11" s="15"/>
      <c r="H11" s="22"/>
      <c r="I11" s="23"/>
      <c r="J11" s="23"/>
    </row>
    <row r="12" spans="1:10" ht="15.5" x14ac:dyDescent="0.35">
      <c r="A12" s="19"/>
      <c r="B12" s="6"/>
      <c r="C12" s="6"/>
      <c r="D12" s="93"/>
      <c r="E12" s="93"/>
      <c r="F12" s="94"/>
      <c r="G12" s="15"/>
      <c r="H12" s="22"/>
      <c r="I12" s="23"/>
      <c r="J12" s="23"/>
    </row>
    <row r="13" spans="1:10" ht="15.5" x14ac:dyDescent="0.35">
      <c r="A13" s="19"/>
      <c r="B13" s="7"/>
      <c r="C13" s="6"/>
      <c r="D13" s="93"/>
      <c r="E13" s="93"/>
      <c r="F13" s="94"/>
      <c r="G13" s="15"/>
      <c r="H13" s="22"/>
      <c r="I13" s="23"/>
      <c r="J13" s="23"/>
    </row>
    <row r="14" spans="1:10" ht="15.5" x14ac:dyDescent="0.35">
      <c r="A14" s="19"/>
      <c r="B14" s="7"/>
      <c r="C14" s="6"/>
      <c r="D14" s="93"/>
      <c r="E14" s="93"/>
      <c r="F14" s="94"/>
      <c r="G14" s="15"/>
      <c r="H14" s="22"/>
      <c r="I14" s="23"/>
      <c r="J14" s="23"/>
    </row>
    <row r="15" spans="1:10" x14ac:dyDescent="0.35">
      <c r="A15" s="19"/>
      <c r="B15" s="7"/>
      <c r="C15" s="7"/>
      <c r="D15" s="96"/>
      <c r="E15" s="96"/>
      <c r="F15" s="105"/>
      <c r="G15" s="15"/>
      <c r="H15" s="1"/>
      <c r="I15" s="2"/>
      <c r="J15" s="2"/>
    </row>
    <row r="16" spans="1:10" x14ac:dyDescent="0.35">
      <c r="A16" s="19"/>
      <c r="B16" s="7"/>
      <c r="C16" s="7"/>
      <c r="D16" s="96"/>
      <c r="E16" s="96"/>
      <c r="F16" s="105"/>
      <c r="G16" s="15"/>
      <c r="H16" s="1"/>
      <c r="I16" s="2"/>
      <c r="J16" s="2"/>
    </row>
    <row r="17" spans="1:10" x14ac:dyDescent="0.35">
      <c r="A17" s="19"/>
      <c r="B17" s="7"/>
      <c r="C17" s="7"/>
      <c r="D17" s="96"/>
      <c r="E17" s="96"/>
      <c r="F17" s="105"/>
      <c r="G17" s="15"/>
      <c r="H17" s="1"/>
      <c r="I17" s="2"/>
      <c r="J17" s="2"/>
    </row>
    <row r="18" spans="1:10" x14ac:dyDescent="0.35">
      <c r="A18" s="19"/>
      <c r="B18" s="7"/>
      <c r="C18" s="7"/>
      <c r="D18" s="96"/>
      <c r="E18" s="96"/>
      <c r="F18" s="105"/>
      <c r="G18" s="15"/>
      <c r="H18" s="1"/>
      <c r="I18" s="2"/>
      <c r="J18" s="2"/>
    </row>
    <row r="19" spans="1:10" ht="15" thickBot="1" x14ac:dyDescent="0.4">
      <c r="A19" s="20"/>
      <c r="B19" s="8"/>
      <c r="C19" s="31">
        <f>SUM(C9:C18)</f>
        <v>540</v>
      </c>
      <c r="D19" s="97"/>
      <c r="E19" s="97">
        <f>SUM(D10:D13)</f>
        <v>0</v>
      </c>
      <c r="F19" s="98"/>
      <c r="G19" s="4"/>
      <c r="H19" s="1"/>
      <c r="I19" s="2"/>
      <c r="J19" s="2"/>
    </row>
    <row r="20" spans="1:10" x14ac:dyDescent="0.35">
      <c r="A20" s="118"/>
      <c r="B20" s="119"/>
      <c r="C20" s="119"/>
      <c r="D20" s="119"/>
      <c r="E20" s="119"/>
      <c r="F20" s="120"/>
      <c r="G20" s="124"/>
      <c r="H20" s="125"/>
      <c r="I20" s="125"/>
      <c r="J20" s="125"/>
    </row>
    <row r="21" spans="1:10" x14ac:dyDescent="0.35">
      <c r="A21" s="121"/>
      <c r="B21" s="122"/>
      <c r="C21" s="122"/>
      <c r="D21" s="122"/>
      <c r="E21" s="122"/>
      <c r="F21" s="123"/>
      <c r="G21" s="14" t="s">
        <v>56</v>
      </c>
      <c r="H21" s="3" t="s">
        <v>1</v>
      </c>
      <c r="I21" s="3" t="s">
        <v>2</v>
      </c>
      <c r="J21" s="3" t="s">
        <v>3</v>
      </c>
    </row>
    <row r="22" spans="1:10" x14ac:dyDescent="0.35">
      <c r="A22" s="110" t="s">
        <v>53</v>
      </c>
      <c r="B22" s="115" t="s">
        <v>7</v>
      </c>
      <c r="C22" s="116"/>
      <c r="D22" s="116"/>
      <c r="E22" s="116"/>
      <c r="F22" s="117"/>
      <c r="G22" s="24">
        <f>G8</f>
        <v>0</v>
      </c>
      <c r="H22" s="113">
        <f t="shared" ref="H22:J22" si="0">H8</f>
        <v>0</v>
      </c>
      <c r="I22" s="113">
        <f t="shared" si="0"/>
        <v>0</v>
      </c>
      <c r="J22" s="113">
        <f t="shared" si="0"/>
        <v>0</v>
      </c>
    </row>
    <row r="23" spans="1:10" x14ac:dyDescent="0.35">
      <c r="A23" s="109"/>
      <c r="B23" s="126" t="s">
        <v>57</v>
      </c>
      <c r="C23" s="127"/>
      <c r="D23" s="127"/>
      <c r="E23" s="127"/>
      <c r="F23" s="128"/>
      <c r="G23" s="111">
        <f>G22*16%</f>
        <v>0</v>
      </c>
      <c r="H23" s="114">
        <f>H22*15.5%</f>
        <v>0</v>
      </c>
      <c r="I23" s="114">
        <f>I22*16%</f>
        <v>0</v>
      </c>
      <c r="J23" s="114">
        <f>J22*16%</f>
        <v>0</v>
      </c>
    </row>
    <row r="24" spans="1:10" x14ac:dyDescent="0.35">
      <c r="A24" s="109"/>
      <c r="B24" s="115" t="s">
        <v>6</v>
      </c>
      <c r="C24" s="116"/>
      <c r="D24" s="116"/>
      <c r="E24" s="116"/>
      <c r="F24" s="117"/>
      <c r="G24" s="24">
        <f>G22+G23</f>
        <v>0</v>
      </c>
      <c r="H24" s="113">
        <f t="shared" ref="H24:J24" si="1">H22+H23</f>
        <v>0</v>
      </c>
      <c r="I24" s="113">
        <f t="shared" si="1"/>
        <v>0</v>
      </c>
      <c r="J24" s="113">
        <f t="shared" si="1"/>
        <v>0</v>
      </c>
    </row>
    <row r="25" spans="1:10" x14ac:dyDescent="0.35">
      <c r="A25" s="109"/>
      <c r="B25" s="115" t="s">
        <v>45</v>
      </c>
      <c r="C25" s="116"/>
      <c r="D25" s="116"/>
      <c r="E25" s="116"/>
      <c r="F25" s="117"/>
      <c r="G25" s="35" t="e">
        <f>G24/E19</f>
        <v>#DIV/0!</v>
      </c>
      <c r="H25" s="13"/>
      <c r="I25" s="13"/>
      <c r="J25" s="13"/>
    </row>
  </sheetData>
  <sheetProtection algorithmName="SHA-512" hashValue="UPSi5RYA+55oqQr+Fcp5p/BBixVZeIilJLZUYMXjml2KDLTfo3sonpNFPbvn/X8s96DWsCYQeBpN4jqUTNvUGQ==" saltValue="gNRQM9GYFgE/WXX78Z8R3g==" spinCount="100000" sheet="1" objects="1" scenarios="1"/>
  <mergeCells count="7">
    <mergeCell ref="B24:F24"/>
    <mergeCell ref="B25:F25"/>
    <mergeCell ref="A1:H1"/>
    <mergeCell ref="A20:F21"/>
    <mergeCell ref="G20:J20"/>
    <mergeCell ref="B22:F22"/>
    <mergeCell ref="B23:F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9F4359466664E96BD0BFA2EB1C1C9" ma:contentTypeVersion="16" ma:contentTypeDescription="Create a new document." ma:contentTypeScope="" ma:versionID="871de808c85ac3bafc6ea5306d9dbfe6">
  <xsd:schema xmlns:xsd="http://www.w3.org/2001/XMLSchema" xmlns:xs="http://www.w3.org/2001/XMLSchema" xmlns:p="http://schemas.microsoft.com/office/2006/metadata/properties" xmlns:ns3="6cd58fa6-ae34-4fb4-b935-caa4fd0dd5cd" xmlns:ns4="e6715a4a-1771-4339-b825-f45eb582682a" targetNamespace="http://schemas.microsoft.com/office/2006/metadata/properties" ma:root="true" ma:fieldsID="7cd4ac0b1ef910425a70b65af5a9d5c2" ns3:_="" ns4:_="">
    <xsd:import namespace="6cd58fa6-ae34-4fb4-b935-caa4fd0dd5cd"/>
    <xsd:import namespace="e6715a4a-1771-4339-b825-f45eb58268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58fa6-ae34-4fb4-b935-caa4fd0dd5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15a4a-1771-4339-b825-f45eb582682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d58fa6-ae34-4fb4-b935-caa4fd0dd5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2865B2-7E56-4701-8961-A89CA5BD9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58fa6-ae34-4fb4-b935-caa4fd0dd5cd"/>
    <ds:schemaRef ds:uri="e6715a4a-1771-4339-b825-f45eb58268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2A5EF6-1A88-4988-8325-D9FEB75DC6A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6715a4a-1771-4339-b825-f45eb582682a"/>
    <ds:schemaRef ds:uri="6cd58fa6-ae34-4fb4-b935-caa4fd0dd5c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3C4D0B-03BF-49B9-AFE0-E003EFF38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EC 1_Alfred Nzo_1</vt:lpstr>
      <vt:lpstr>EC 2_Afred Nzo_2</vt:lpstr>
      <vt:lpstr>EC 3_OR Tambo_1</vt:lpstr>
      <vt:lpstr>EC 4_OR Tambo_2</vt:lpstr>
      <vt:lpstr>EC 5_OR Tambo_3</vt:lpstr>
      <vt:lpstr>EC 6_Joe Gqabi</vt:lpstr>
      <vt:lpstr>EC 7_Chris Hani</vt:lpstr>
      <vt:lpstr>EC 8_Amathole_1</vt:lpstr>
      <vt:lpstr>EC 9_Amathole_2</vt:lpstr>
      <vt:lpstr>EC_Nelson Mandela Metropolitan</vt:lpstr>
      <vt:lpstr>EC_Sarah Baartman_1</vt:lpstr>
      <vt:lpstr>EC_Sarah Baartman_2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Dreyer</dc:creator>
  <cp:lastModifiedBy>Duduzile Soginga</cp:lastModifiedBy>
  <dcterms:created xsi:type="dcterms:W3CDTF">2022-07-20T06:11:40Z</dcterms:created>
  <dcterms:modified xsi:type="dcterms:W3CDTF">2025-04-16T12:53:15Z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0x0101008479F4359466664E96BD0BFA2EB1C1C9</vt:lpwstr>
  </property>
</Properties>
</file>