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591D80A0-6D31-4E15-806D-0E1E5DD4CB7E}" xr6:coauthVersionLast="47" xr6:coauthVersionMax="47" xr10:uidLastSave="{00000000-0000-0000-0000-000000000000}"/>
  <bookViews>
    <workbookView xWindow="3320" yWindow="100" windowWidth="26360" windowHeight="20400" activeTab="4" xr2:uid="{00000000-000D-0000-FFFF-FFFF00000000}"/>
  </bookViews>
  <sheets>
    <sheet name="HARBOUR LIST" sheetId="1" r:id="rId1"/>
    <sheet name="FPE LIST" sheetId="2" r:id="rId2"/>
    <sheet name="CAT A sardine" sheetId="3" r:id="rId3"/>
    <sheet name="CAT B SARDINE" sheetId="6" r:id="rId4"/>
    <sheet name="Score 8_7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3" l="1"/>
  <c r="B24" i="4"/>
  <c r="K20" i="3" l="1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29" i="3"/>
  <c r="B189" i="3"/>
  <c r="B190" i="3"/>
  <c r="B191" i="3"/>
  <c r="B192" i="3"/>
  <c r="B193" i="3"/>
  <c r="B194" i="3"/>
  <c r="B195" i="3"/>
  <c r="B196" i="3"/>
  <c r="B197" i="3"/>
  <c r="B198" i="3"/>
  <c r="B199" i="3"/>
  <c r="B20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1" i="4"/>
  <c r="B22" i="4"/>
  <c r="B23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" i="4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2" i="6"/>
  <c r="B2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3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2" i="3"/>
  <c r="B2" i="3"/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" i="4"/>
  <c r="M2" i="6"/>
  <c r="G82" i="4" s="1"/>
  <c r="M3" i="6"/>
  <c r="G83" i="4" s="1"/>
  <c r="M4" i="6"/>
  <c r="G84" i="4" s="1"/>
  <c r="M5" i="6"/>
  <c r="G85" i="4" s="1"/>
  <c r="M6" i="6"/>
  <c r="G86" i="4" s="1"/>
  <c r="M7" i="6"/>
  <c r="G87" i="4" s="1"/>
  <c r="M8" i="6"/>
  <c r="G88" i="4" s="1"/>
  <c r="M9" i="6"/>
  <c r="G89" i="4" s="1"/>
  <c r="M10" i="6"/>
  <c r="G90" i="4" s="1"/>
  <c r="M11" i="6"/>
  <c r="G91" i="4" s="1"/>
  <c r="M12" i="6"/>
  <c r="G92" i="4" s="1"/>
  <c r="M13" i="6"/>
  <c r="G93" i="4" s="1"/>
  <c r="M14" i="6"/>
  <c r="G94" i="4" s="1"/>
  <c r="M15" i="6"/>
  <c r="G95" i="4" s="1"/>
  <c r="M16" i="6"/>
  <c r="G96" i="4" s="1"/>
  <c r="M17" i="6"/>
  <c r="G97" i="4" s="1"/>
  <c r="M18" i="6"/>
  <c r="G98" i="4" s="1"/>
  <c r="M19" i="6"/>
  <c r="G99" i="4" s="1"/>
  <c r="M20" i="6"/>
  <c r="G100" i="4" s="1"/>
  <c r="M21" i="6"/>
  <c r="G101" i="4" s="1"/>
  <c r="M22" i="6"/>
  <c r="G102" i="4" s="1"/>
  <c r="M23" i="6"/>
  <c r="G103" i="4" s="1"/>
  <c r="M24" i="6"/>
  <c r="G104" i="4" s="1"/>
  <c r="M25" i="6"/>
  <c r="G105" i="4" s="1"/>
  <c r="M26" i="6"/>
  <c r="G106" i="4" s="1"/>
  <c r="M27" i="6"/>
  <c r="G107" i="4" s="1"/>
  <c r="M28" i="6"/>
  <c r="G108" i="4" s="1"/>
  <c r="M29" i="6"/>
  <c r="G109" i="4" s="1"/>
  <c r="M30" i="6"/>
  <c r="G110" i="4" s="1"/>
  <c r="M31" i="6"/>
  <c r="G111" i="4" s="1"/>
  <c r="M32" i="6"/>
  <c r="G112" i="4" s="1"/>
  <c r="M33" i="6"/>
  <c r="G113" i="4" s="1"/>
  <c r="M34" i="6"/>
  <c r="G114" i="4" s="1"/>
  <c r="M35" i="6"/>
  <c r="G115" i="4" s="1"/>
  <c r="M36" i="6"/>
  <c r="G116" i="4" s="1"/>
  <c r="M37" i="6"/>
  <c r="G117" i="4" s="1"/>
  <c r="M38" i="6"/>
  <c r="G118" i="4" s="1"/>
  <c r="M39" i="6"/>
  <c r="G119" i="4" s="1"/>
  <c r="M40" i="6"/>
  <c r="G120" i="4" s="1"/>
  <c r="M41" i="6"/>
  <c r="G121" i="4" s="1"/>
  <c r="M42" i="6"/>
  <c r="G122" i="4" s="1"/>
  <c r="M43" i="6"/>
  <c r="G123" i="4" s="1"/>
  <c r="M44" i="6"/>
  <c r="G124" i="4" s="1"/>
  <c r="M45" i="6"/>
  <c r="G125" i="4" s="1"/>
  <c r="M46" i="6"/>
  <c r="G126" i="4" s="1"/>
  <c r="M47" i="6"/>
  <c r="G127" i="4" s="1"/>
  <c r="M48" i="6"/>
  <c r="G128" i="4" s="1"/>
  <c r="M49" i="6"/>
  <c r="G129" i="4" s="1"/>
  <c r="M50" i="6"/>
  <c r="G130" i="4" s="1"/>
  <c r="M51" i="6"/>
  <c r="G131" i="4" s="1"/>
  <c r="M52" i="6"/>
  <c r="G132" i="4" s="1"/>
  <c r="M53" i="6"/>
  <c r="G133" i="4" s="1"/>
  <c r="M54" i="6"/>
  <c r="G134" i="4" s="1"/>
  <c r="M55" i="6"/>
  <c r="G135" i="4" s="1"/>
  <c r="M56" i="6"/>
  <c r="G136" i="4" s="1"/>
  <c r="M57" i="6"/>
  <c r="G137" i="4" s="1"/>
  <c r="M58" i="6"/>
  <c r="G138" i="4" s="1"/>
  <c r="M59" i="6"/>
  <c r="G139" i="4" s="1"/>
  <c r="M60" i="6"/>
  <c r="G140" i="4" s="1"/>
  <c r="N3" i="3" l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2" i="3"/>
  <c r="F3" i="3"/>
  <c r="G3" i="3" s="1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G219" i="3" s="1"/>
  <c r="F220" i="3"/>
  <c r="G220" i="3" s="1"/>
  <c r="F221" i="3"/>
  <c r="G221" i="3" s="1"/>
  <c r="F222" i="3"/>
  <c r="G222" i="3" s="1"/>
  <c r="F223" i="3"/>
  <c r="G223" i="3" s="1"/>
  <c r="F224" i="3"/>
  <c r="G224" i="3" s="1"/>
  <c r="F225" i="3"/>
  <c r="G225" i="3" s="1"/>
  <c r="F226" i="3"/>
  <c r="G226" i="3" s="1"/>
  <c r="F227" i="3"/>
  <c r="G227" i="3" s="1"/>
  <c r="F228" i="3"/>
  <c r="G228" i="3" s="1"/>
  <c r="F229" i="3"/>
  <c r="G229" i="3" s="1"/>
  <c r="F230" i="3"/>
  <c r="G230" i="3" s="1"/>
  <c r="F231" i="3"/>
  <c r="G231" i="3" s="1"/>
  <c r="F232" i="3"/>
  <c r="G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G239" i="3" s="1"/>
  <c r="F240" i="3"/>
  <c r="G240" i="3" s="1"/>
  <c r="F241" i="3"/>
  <c r="G241" i="3" s="1"/>
  <c r="F242" i="3"/>
  <c r="G242" i="3" s="1"/>
  <c r="F243" i="3"/>
  <c r="G243" i="3" s="1"/>
  <c r="F244" i="3"/>
  <c r="G244" i="3" s="1"/>
  <c r="F245" i="3"/>
  <c r="G245" i="3" s="1"/>
  <c r="F246" i="3"/>
  <c r="G246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G256" i="3" s="1"/>
  <c r="F257" i="3"/>
  <c r="G257" i="3" s="1"/>
  <c r="F258" i="3"/>
  <c r="G258" i="3" s="1"/>
  <c r="F259" i="3"/>
  <c r="G259" i="3" s="1"/>
  <c r="F260" i="3"/>
  <c r="G260" i="3" s="1"/>
  <c r="F261" i="3"/>
  <c r="G261" i="3" s="1"/>
  <c r="F262" i="3"/>
  <c r="G262" i="3" s="1"/>
  <c r="F263" i="3"/>
  <c r="G263" i="3" s="1"/>
  <c r="F264" i="3"/>
  <c r="G264" i="3" s="1"/>
  <c r="F265" i="3"/>
  <c r="G265" i="3" s="1"/>
  <c r="F266" i="3"/>
  <c r="G266" i="3" s="1"/>
  <c r="F267" i="3"/>
  <c r="G267" i="3" s="1"/>
  <c r="F268" i="3"/>
  <c r="G268" i="3" s="1"/>
  <c r="F269" i="3"/>
  <c r="G269" i="3" s="1"/>
  <c r="F270" i="3"/>
  <c r="G270" i="3" s="1"/>
  <c r="F271" i="3"/>
  <c r="G271" i="3" s="1"/>
  <c r="F272" i="3"/>
  <c r="G272" i="3" s="1"/>
  <c r="F273" i="3"/>
  <c r="G273" i="3" s="1"/>
  <c r="F274" i="3"/>
  <c r="G274" i="3" s="1"/>
  <c r="F275" i="3"/>
  <c r="G275" i="3" s="1"/>
  <c r="F276" i="3"/>
  <c r="G276" i="3" s="1"/>
  <c r="F277" i="3"/>
  <c r="G277" i="3" s="1"/>
  <c r="F278" i="3"/>
  <c r="G278" i="3" s="1"/>
  <c r="F279" i="3"/>
  <c r="G279" i="3" s="1"/>
  <c r="F280" i="3"/>
  <c r="G280" i="3" s="1"/>
  <c r="F281" i="3"/>
  <c r="G281" i="3" s="1"/>
  <c r="F282" i="3"/>
  <c r="G282" i="3" s="1"/>
  <c r="F283" i="3"/>
  <c r="G283" i="3" s="1"/>
  <c r="F284" i="3"/>
  <c r="G284" i="3" s="1"/>
  <c r="F285" i="3"/>
  <c r="G285" i="3" s="1"/>
  <c r="F286" i="3"/>
  <c r="G286" i="3" s="1"/>
  <c r="F287" i="3"/>
  <c r="G287" i="3" s="1"/>
  <c r="F288" i="3"/>
  <c r="G288" i="3" s="1"/>
  <c r="F289" i="3"/>
  <c r="G289" i="3" s="1"/>
  <c r="F290" i="3"/>
  <c r="G290" i="3" s="1"/>
  <c r="F291" i="3"/>
  <c r="G291" i="3" s="1"/>
  <c r="F292" i="3"/>
  <c r="G292" i="3" s="1"/>
  <c r="F293" i="3"/>
  <c r="G293" i="3" s="1"/>
  <c r="F294" i="3"/>
  <c r="G294" i="3" s="1"/>
  <c r="F295" i="3"/>
  <c r="G295" i="3" s="1"/>
  <c r="F296" i="3"/>
  <c r="G296" i="3" s="1"/>
  <c r="F297" i="3"/>
  <c r="G297" i="3" s="1"/>
  <c r="F298" i="3"/>
  <c r="G298" i="3" s="1"/>
  <c r="F299" i="3"/>
  <c r="G299" i="3" s="1"/>
  <c r="F300" i="3"/>
  <c r="G300" i="3" s="1"/>
  <c r="F301" i="3"/>
  <c r="G301" i="3" s="1"/>
  <c r="F302" i="3"/>
  <c r="G302" i="3" s="1"/>
  <c r="F303" i="3"/>
  <c r="G303" i="3" s="1"/>
  <c r="F304" i="3"/>
  <c r="G304" i="3" s="1"/>
  <c r="F305" i="3"/>
  <c r="G305" i="3" s="1"/>
  <c r="F306" i="3"/>
  <c r="G306" i="3" s="1"/>
  <c r="F307" i="3"/>
  <c r="G307" i="3" s="1"/>
  <c r="F308" i="3"/>
  <c r="G308" i="3" s="1"/>
  <c r="F309" i="3"/>
  <c r="G309" i="3" s="1"/>
  <c r="F310" i="3"/>
  <c r="G310" i="3" s="1"/>
  <c r="F311" i="3"/>
  <c r="G311" i="3" s="1"/>
  <c r="F312" i="3"/>
  <c r="G312" i="3" s="1"/>
  <c r="F313" i="3"/>
  <c r="G313" i="3" s="1"/>
  <c r="F314" i="3"/>
  <c r="G314" i="3" s="1"/>
  <c r="F315" i="3"/>
  <c r="G315" i="3" s="1"/>
  <c r="F316" i="3"/>
  <c r="G316" i="3" s="1"/>
  <c r="F317" i="3"/>
  <c r="G317" i="3" s="1"/>
  <c r="F318" i="3"/>
  <c r="G318" i="3" s="1"/>
  <c r="F319" i="3"/>
  <c r="G319" i="3" s="1"/>
  <c r="F320" i="3"/>
  <c r="G320" i="3" s="1"/>
  <c r="F321" i="3"/>
  <c r="G321" i="3" s="1"/>
  <c r="F322" i="3"/>
  <c r="G322" i="3" s="1"/>
  <c r="F323" i="3"/>
  <c r="G323" i="3" s="1"/>
  <c r="F324" i="3"/>
  <c r="G324" i="3" s="1"/>
  <c r="F325" i="3"/>
  <c r="G325" i="3" s="1"/>
  <c r="F326" i="3"/>
  <c r="G326" i="3" s="1"/>
  <c r="F327" i="3"/>
  <c r="G327" i="3" s="1"/>
  <c r="F328" i="3"/>
  <c r="G328" i="3" s="1"/>
  <c r="F329" i="3"/>
  <c r="G329" i="3" s="1"/>
  <c r="F330" i="3"/>
  <c r="G330" i="3" s="1"/>
  <c r="F331" i="3"/>
  <c r="G331" i="3" s="1"/>
  <c r="F332" i="3"/>
  <c r="G332" i="3" s="1"/>
  <c r="F333" i="3"/>
  <c r="G333" i="3" s="1"/>
  <c r="F334" i="3"/>
  <c r="G334" i="3" s="1"/>
  <c r="F335" i="3"/>
  <c r="G335" i="3" s="1"/>
  <c r="F336" i="3"/>
  <c r="G336" i="3" s="1"/>
  <c r="F337" i="3"/>
  <c r="G337" i="3" s="1"/>
  <c r="F338" i="3"/>
  <c r="G338" i="3" s="1"/>
  <c r="F339" i="3"/>
  <c r="G339" i="3" s="1"/>
  <c r="F340" i="3"/>
  <c r="G340" i="3" s="1"/>
  <c r="F341" i="3"/>
  <c r="G341" i="3" s="1"/>
  <c r="F342" i="3"/>
  <c r="G342" i="3" s="1"/>
  <c r="F343" i="3"/>
  <c r="G343" i="3" s="1"/>
  <c r="F344" i="3"/>
  <c r="G344" i="3" s="1"/>
  <c r="F345" i="3"/>
  <c r="G345" i="3" s="1"/>
  <c r="F346" i="3"/>
  <c r="G346" i="3" s="1"/>
  <c r="F347" i="3"/>
  <c r="G347" i="3" s="1"/>
  <c r="F348" i="3"/>
  <c r="G348" i="3" s="1"/>
  <c r="F349" i="3"/>
  <c r="G349" i="3" s="1"/>
  <c r="F350" i="3"/>
  <c r="G350" i="3" s="1"/>
  <c r="F351" i="3"/>
  <c r="G351" i="3" s="1"/>
  <c r="F352" i="3"/>
  <c r="G352" i="3" s="1"/>
  <c r="F353" i="3"/>
  <c r="G353" i="3" s="1"/>
  <c r="F354" i="3"/>
  <c r="G354" i="3" s="1"/>
  <c r="F355" i="3"/>
  <c r="G355" i="3" s="1"/>
  <c r="F356" i="3"/>
  <c r="G356" i="3" s="1"/>
  <c r="F357" i="3"/>
  <c r="G357" i="3" s="1"/>
  <c r="F358" i="3"/>
  <c r="G358" i="3" s="1"/>
  <c r="F359" i="3"/>
  <c r="G359" i="3" s="1"/>
  <c r="F360" i="3"/>
  <c r="G360" i="3" s="1"/>
  <c r="F361" i="3"/>
  <c r="G361" i="3" s="1"/>
  <c r="F362" i="3"/>
  <c r="G362" i="3" s="1"/>
  <c r="F363" i="3"/>
  <c r="G363" i="3" s="1"/>
  <c r="F364" i="3"/>
  <c r="G364" i="3" s="1"/>
  <c r="F365" i="3"/>
  <c r="G365" i="3" s="1"/>
  <c r="F366" i="3"/>
  <c r="G366" i="3" s="1"/>
  <c r="F367" i="3"/>
  <c r="G367" i="3" s="1"/>
  <c r="F368" i="3"/>
  <c r="G368" i="3" s="1"/>
  <c r="F369" i="3"/>
  <c r="G369" i="3" s="1"/>
  <c r="F370" i="3"/>
  <c r="G370" i="3" s="1"/>
  <c r="F371" i="3"/>
  <c r="G371" i="3" s="1"/>
  <c r="F372" i="3"/>
  <c r="G372" i="3" s="1"/>
  <c r="F373" i="3"/>
  <c r="G373" i="3" s="1"/>
  <c r="F374" i="3"/>
  <c r="G374" i="3" s="1"/>
  <c r="F375" i="3"/>
  <c r="G375" i="3" s="1"/>
  <c r="F376" i="3"/>
  <c r="G376" i="3" s="1"/>
  <c r="F377" i="3"/>
  <c r="G377" i="3" s="1"/>
  <c r="F378" i="3"/>
  <c r="G378" i="3" s="1"/>
  <c r="F379" i="3"/>
  <c r="G379" i="3" s="1"/>
  <c r="F380" i="3"/>
  <c r="G380" i="3" s="1"/>
  <c r="F381" i="3"/>
  <c r="G381" i="3" s="1"/>
  <c r="F382" i="3"/>
  <c r="G382" i="3" s="1"/>
  <c r="F383" i="3"/>
  <c r="G383" i="3" s="1"/>
  <c r="F384" i="3"/>
  <c r="G384" i="3" s="1"/>
  <c r="F385" i="3"/>
  <c r="G385" i="3" s="1"/>
  <c r="F386" i="3"/>
  <c r="G386" i="3" s="1"/>
  <c r="F387" i="3"/>
  <c r="G387" i="3" s="1"/>
  <c r="F388" i="3"/>
  <c r="G388" i="3" s="1"/>
  <c r="F389" i="3"/>
  <c r="G389" i="3" s="1"/>
  <c r="F390" i="3"/>
  <c r="G390" i="3" s="1"/>
  <c r="F391" i="3"/>
  <c r="G391" i="3" s="1"/>
  <c r="F392" i="3"/>
  <c r="G392" i="3" s="1"/>
  <c r="F393" i="3"/>
  <c r="G393" i="3" s="1"/>
  <c r="F394" i="3"/>
  <c r="G394" i="3" s="1"/>
  <c r="F395" i="3"/>
  <c r="G395" i="3" s="1"/>
  <c r="F396" i="3"/>
  <c r="G396" i="3" s="1"/>
  <c r="F397" i="3"/>
  <c r="G397" i="3" s="1"/>
  <c r="F398" i="3"/>
  <c r="G398" i="3" s="1"/>
  <c r="F399" i="3"/>
  <c r="G399" i="3" s="1"/>
  <c r="F400" i="3"/>
  <c r="G400" i="3" s="1"/>
  <c r="F401" i="3"/>
  <c r="G401" i="3" s="1"/>
  <c r="F402" i="3"/>
  <c r="G402" i="3" s="1"/>
  <c r="F403" i="3"/>
  <c r="G403" i="3" s="1"/>
  <c r="F404" i="3"/>
  <c r="G404" i="3" s="1"/>
  <c r="F405" i="3"/>
  <c r="G405" i="3" s="1"/>
  <c r="F406" i="3"/>
  <c r="G406" i="3" s="1"/>
  <c r="F407" i="3"/>
  <c r="G407" i="3" s="1"/>
  <c r="F408" i="3"/>
  <c r="G408" i="3" s="1"/>
  <c r="F409" i="3"/>
  <c r="G409" i="3" s="1"/>
  <c r="F410" i="3"/>
  <c r="G410" i="3" s="1"/>
  <c r="F411" i="3"/>
  <c r="G411" i="3" s="1"/>
  <c r="F412" i="3"/>
  <c r="G412" i="3" s="1"/>
  <c r="F413" i="3"/>
  <c r="G413" i="3" s="1"/>
  <c r="F414" i="3"/>
  <c r="G414" i="3" s="1"/>
  <c r="F415" i="3"/>
  <c r="G415" i="3" s="1"/>
  <c r="F416" i="3"/>
  <c r="G416" i="3" s="1"/>
  <c r="F417" i="3"/>
  <c r="G417" i="3" s="1"/>
  <c r="F418" i="3"/>
  <c r="G418" i="3" s="1"/>
  <c r="F419" i="3"/>
  <c r="G419" i="3" s="1"/>
  <c r="F420" i="3"/>
  <c r="G420" i="3" s="1"/>
  <c r="F421" i="3"/>
  <c r="G421" i="3" s="1"/>
  <c r="F422" i="3"/>
  <c r="G422" i="3" s="1"/>
  <c r="F423" i="3"/>
  <c r="G423" i="3" s="1"/>
  <c r="F424" i="3"/>
  <c r="G424" i="3" s="1"/>
  <c r="F425" i="3"/>
  <c r="G425" i="3" s="1"/>
  <c r="F426" i="3"/>
  <c r="G426" i="3" s="1"/>
  <c r="F427" i="3"/>
  <c r="G427" i="3" s="1"/>
  <c r="F428" i="3"/>
  <c r="G428" i="3" s="1"/>
  <c r="F429" i="3"/>
  <c r="G429" i="3" s="1"/>
  <c r="F430" i="3"/>
  <c r="G430" i="3" s="1"/>
  <c r="F431" i="3"/>
  <c r="G431" i="3" s="1"/>
  <c r="F432" i="3"/>
  <c r="G432" i="3" s="1"/>
  <c r="F433" i="3"/>
  <c r="G433" i="3" s="1"/>
  <c r="F434" i="3"/>
  <c r="G434" i="3" s="1"/>
  <c r="F435" i="3"/>
  <c r="G435" i="3" s="1"/>
  <c r="F436" i="3"/>
  <c r="G436" i="3" s="1"/>
  <c r="F437" i="3"/>
  <c r="G437" i="3" s="1"/>
  <c r="F438" i="3"/>
  <c r="G438" i="3" s="1"/>
  <c r="F439" i="3"/>
  <c r="G439" i="3" s="1"/>
  <c r="F440" i="3"/>
  <c r="G440" i="3" s="1"/>
  <c r="F441" i="3"/>
  <c r="G441" i="3" s="1"/>
  <c r="F442" i="3"/>
  <c r="G442" i="3" s="1"/>
  <c r="F443" i="3"/>
  <c r="G443" i="3" s="1"/>
  <c r="F444" i="3"/>
  <c r="G444" i="3" s="1"/>
  <c r="F445" i="3"/>
  <c r="G445" i="3" s="1"/>
  <c r="F446" i="3"/>
  <c r="G446" i="3" s="1"/>
  <c r="F447" i="3"/>
  <c r="G447" i="3" s="1"/>
  <c r="F448" i="3"/>
  <c r="G448" i="3" s="1"/>
  <c r="F449" i="3"/>
  <c r="G449" i="3" s="1"/>
  <c r="F450" i="3"/>
  <c r="G450" i="3" s="1"/>
  <c r="F451" i="3"/>
  <c r="G451" i="3" s="1"/>
  <c r="F452" i="3"/>
  <c r="G452" i="3" s="1"/>
  <c r="F453" i="3"/>
  <c r="G453" i="3" s="1"/>
  <c r="F454" i="3"/>
  <c r="G454" i="3" s="1"/>
  <c r="F455" i="3"/>
  <c r="G455" i="3" s="1"/>
  <c r="F456" i="3"/>
  <c r="G456" i="3" s="1"/>
  <c r="F457" i="3"/>
  <c r="G457" i="3" s="1"/>
  <c r="F458" i="3"/>
  <c r="G458" i="3" s="1"/>
  <c r="F459" i="3"/>
  <c r="G459" i="3" s="1"/>
  <c r="F460" i="3"/>
  <c r="G460" i="3" s="1"/>
  <c r="F461" i="3"/>
  <c r="G461" i="3" s="1"/>
  <c r="F462" i="3"/>
  <c r="G462" i="3" s="1"/>
  <c r="F463" i="3"/>
  <c r="G463" i="3" s="1"/>
  <c r="F464" i="3"/>
  <c r="G464" i="3" s="1"/>
  <c r="F465" i="3"/>
  <c r="G465" i="3" s="1"/>
  <c r="F466" i="3"/>
  <c r="G466" i="3" s="1"/>
  <c r="F467" i="3"/>
  <c r="G467" i="3" s="1"/>
  <c r="F468" i="3"/>
  <c r="G468" i="3" s="1"/>
  <c r="F469" i="3"/>
  <c r="G469" i="3" s="1"/>
  <c r="F470" i="3"/>
  <c r="G470" i="3" s="1"/>
  <c r="F471" i="3"/>
  <c r="G471" i="3" s="1"/>
  <c r="F472" i="3"/>
  <c r="G472" i="3" s="1"/>
  <c r="F473" i="3"/>
  <c r="G473" i="3" s="1"/>
  <c r="F474" i="3"/>
  <c r="G474" i="3" s="1"/>
  <c r="F475" i="3"/>
  <c r="G475" i="3" s="1"/>
  <c r="F476" i="3"/>
  <c r="G476" i="3" s="1"/>
  <c r="F477" i="3"/>
  <c r="G477" i="3" s="1"/>
  <c r="F478" i="3"/>
  <c r="G478" i="3" s="1"/>
  <c r="F479" i="3"/>
  <c r="G479" i="3" s="1"/>
  <c r="F480" i="3"/>
  <c r="G480" i="3" s="1"/>
  <c r="F481" i="3"/>
  <c r="G481" i="3" s="1"/>
  <c r="F482" i="3"/>
  <c r="G482" i="3" s="1"/>
  <c r="F483" i="3"/>
  <c r="G483" i="3" s="1"/>
  <c r="F484" i="3"/>
  <c r="G484" i="3" s="1"/>
  <c r="F485" i="3"/>
  <c r="G485" i="3" s="1"/>
  <c r="F486" i="3"/>
  <c r="G486" i="3" s="1"/>
  <c r="F487" i="3"/>
  <c r="G487" i="3" s="1"/>
  <c r="F488" i="3"/>
  <c r="G488" i="3" s="1"/>
  <c r="F489" i="3"/>
  <c r="G489" i="3" s="1"/>
  <c r="F490" i="3"/>
  <c r="G490" i="3" s="1"/>
  <c r="F491" i="3"/>
  <c r="G491" i="3" s="1"/>
  <c r="F492" i="3"/>
  <c r="G492" i="3" s="1"/>
  <c r="F493" i="3"/>
  <c r="G493" i="3" s="1"/>
  <c r="F494" i="3"/>
  <c r="G494" i="3" s="1"/>
  <c r="F495" i="3"/>
  <c r="G495" i="3" s="1"/>
  <c r="F496" i="3"/>
  <c r="G496" i="3" s="1"/>
  <c r="F497" i="3"/>
  <c r="G497" i="3" s="1"/>
  <c r="F498" i="3"/>
  <c r="G498" i="3" s="1"/>
  <c r="F499" i="3"/>
  <c r="G499" i="3" s="1"/>
  <c r="F500" i="3"/>
  <c r="G500" i="3" s="1"/>
  <c r="F501" i="3"/>
  <c r="G501" i="3" s="1"/>
  <c r="F502" i="3"/>
  <c r="G502" i="3" s="1"/>
  <c r="F503" i="3"/>
  <c r="G503" i="3" s="1"/>
  <c r="F504" i="3"/>
  <c r="G504" i="3" s="1"/>
  <c r="F505" i="3"/>
  <c r="G505" i="3" s="1"/>
  <c r="F506" i="3"/>
  <c r="G506" i="3" s="1"/>
  <c r="F507" i="3"/>
  <c r="G507" i="3" s="1"/>
  <c r="F508" i="3"/>
  <c r="G508" i="3" s="1"/>
  <c r="F509" i="3"/>
  <c r="G509" i="3" s="1"/>
  <c r="F510" i="3"/>
  <c r="G510" i="3" s="1"/>
  <c r="F511" i="3"/>
  <c r="G511" i="3" s="1"/>
  <c r="F512" i="3"/>
  <c r="G512" i="3" s="1"/>
  <c r="F513" i="3"/>
  <c r="G513" i="3" s="1"/>
  <c r="F514" i="3"/>
  <c r="G514" i="3" s="1"/>
  <c r="F515" i="3"/>
  <c r="G515" i="3" s="1"/>
  <c r="F516" i="3"/>
  <c r="G516" i="3" s="1"/>
  <c r="F517" i="3"/>
  <c r="G517" i="3" s="1"/>
  <c r="F518" i="3"/>
  <c r="G518" i="3" s="1"/>
  <c r="F519" i="3"/>
  <c r="G519" i="3" s="1"/>
  <c r="F520" i="3"/>
  <c r="G520" i="3" s="1"/>
  <c r="F521" i="3"/>
  <c r="G521" i="3" s="1"/>
  <c r="F522" i="3"/>
  <c r="G522" i="3" s="1"/>
  <c r="F523" i="3"/>
  <c r="G523" i="3" s="1"/>
  <c r="F524" i="3"/>
  <c r="G524" i="3" s="1"/>
  <c r="F525" i="3"/>
  <c r="G525" i="3" s="1"/>
  <c r="F526" i="3"/>
  <c r="G526" i="3" s="1"/>
  <c r="F527" i="3"/>
  <c r="G527" i="3" s="1"/>
  <c r="F528" i="3"/>
  <c r="G528" i="3" s="1"/>
  <c r="F529" i="3"/>
  <c r="G529" i="3" s="1"/>
  <c r="F530" i="3"/>
  <c r="G530" i="3" s="1"/>
  <c r="F531" i="3"/>
  <c r="G531" i="3" s="1"/>
  <c r="F532" i="3"/>
  <c r="G532" i="3" s="1"/>
  <c r="F533" i="3"/>
  <c r="G533" i="3" s="1"/>
  <c r="F534" i="3"/>
  <c r="G534" i="3" s="1"/>
  <c r="F535" i="3"/>
  <c r="G535" i="3" s="1"/>
  <c r="F536" i="3"/>
  <c r="G536" i="3" s="1"/>
  <c r="F537" i="3"/>
  <c r="G537" i="3" s="1"/>
  <c r="F538" i="3"/>
  <c r="G538" i="3" s="1"/>
  <c r="F539" i="3"/>
  <c r="G539" i="3" s="1"/>
  <c r="F540" i="3"/>
  <c r="G540" i="3" s="1"/>
  <c r="F541" i="3"/>
  <c r="G541" i="3" s="1"/>
  <c r="F542" i="3"/>
  <c r="G542" i="3" s="1"/>
  <c r="F543" i="3"/>
  <c r="G543" i="3" s="1"/>
  <c r="F544" i="3"/>
  <c r="G544" i="3" s="1"/>
  <c r="F545" i="3"/>
  <c r="G545" i="3" s="1"/>
  <c r="F546" i="3"/>
  <c r="G546" i="3" s="1"/>
  <c r="F547" i="3"/>
  <c r="G547" i="3" s="1"/>
  <c r="F548" i="3"/>
  <c r="G548" i="3" s="1"/>
  <c r="F549" i="3"/>
  <c r="G549" i="3" s="1"/>
  <c r="F550" i="3"/>
  <c r="G550" i="3" s="1"/>
  <c r="F551" i="3"/>
  <c r="G551" i="3" s="1"/>
  <c r="F552" i="3"/>
  <c r="G552" i="3" s="1"/>
  <c r="F553" i="3"/>
  <c r="G553" i="3" s="1"/>
  <c r="F554" i="3"/>
  <c r="G554" i="3" s="1"/>
  <c r="F555" i="3"/>
  <c r="G555" i="3" s="1"/>
  <c r="F556" i="3"/>
  <c r="G556" i="3" s="1"/>
  <c r="F557" i="3"/>
  <c r="G557" i="3" s="1"/>
  <c r="F558" i="3"/>
  <c r="G558" i="3" s="1"/>
  <c r="F559" i="3"/>
  <c r="G559" i="3" s="1"/>
  <c r="F560" i="3"/>
  <c r="G560" i="3" s="1"/>
  <c r="F561" i="3"/>
  <c r="G561" i="3" s="1"/>
  <c r="F562" i="3"/>
  <c r="G562" i="3" s="1"/>
  <c r="F563" i="3"/>
  <c r="G563" i="3" s="1"/>
  <c r="F564" i="3"/>
  <c r="G564" i="3" s="1"/>
  <c r="F565" i="3"/>
  <c r="G565" i="3" s="1"/>
  <c r="F566" i="3"/>
  <c r="G566" i="3" s="1"/>
  <c r="F567" i="3"/>
  <c r="G567" i="3" s="1"/>
  <c r="F568" i="3"/>
  <c r="G568" i="3" s="1"/>
  <c r="F569" i="3"/>
  <c r="G569" i="3" s="1"/>
  <c r="F570" i="3"/>
  <c r="G570" i="3" s="1"/>
  <c r="F571" i="3"/>
  <c r="G571" i="3" s="1"/>
  <c r="F572" i="3"/>
  <c r="G572" i="3" s="1"/>
  <c r="F573" i="3"/>
  <c r="G573" i="3" s="1"/>
  <c r="F574" i="3"/>
  <c r="G574" i="3" s="1"/>
  <c r="F575" i="3"/>
  <c r="G575" i="3" s="1"/>
  <c r="F576" i="3"/>
  <c r="G576" i="3" s="1"/>
  <c r="F577" i="3"/>
  <c r="G577" i="3" s="1"/>
  <c r="F578" i="3"/>
  <c r="G578" i="3" s="1"/>
  <c r="F579" i="3"/>
  <c r="G579" i="3" s="1"/>
  <c r="F580" i="3"/>
  <c r="G580" i="3" s="1"/>
  <c r="F581" i="3"/>
  <c r="G581" i="3" s="1"/>
  <c r="F582" i="3"/>
  <c r="G582" i="3" s="1"/>
  <c r="F583" i="3"/>
  <c r="G583" i="3" s="1"/>
  <c r="F584" i="3"/>
  <c r="G584" i="3" s="1"/>
  <c r="F585" i="3"/>
  <c r="G585" i="3" s="1"/>
  <c r="F586" i="3"/>
  <c r="G586" i="3" s="1"/>
  <c r="F587" i="3"/>
  <c r="G587" i="3" s="1"/>
  <c r="F588" i="3"/>
  <c r="G588" i="3" s="1"/>
  <c r="F589" i="3"/>
  <c r="G589" i="3" s="1"/>
  <c r="F590" i="3"/>
  <c r="G590" i="3" s="1"/>
  <c r="F591" i="3"/>
  <c r="G591" i="3" s="1"/>
  <c r="F592" i="3"/>
  <c r="G592" i="3" s="1"/>
  <c r="F593" i="3"/>
  <c r="G593" i="3" s="1"/>
  <c r="F594" i="3"/>
  <c r="G594" i="3" s="1"/>
  <c r="F595" i="3"/>
  <c r="G595" i="3" s="1"/>
  <c r="F596" i="3"/>
  <c r="G596" i="3" s="1"/>
  <c r="F597" i="3"/>
  <c r="G597" i="3" s="1"/>
  <c r="F598" i="3"/>
  <c r="G598" i="3" s="1"/>
  <c r="F599" i="3"/>
  <c r="G599" i="3" s="1"/>
  <c r="F600" i="3"/>
  <c r="G600" i="3" s="1"/>
  <c r="F601" i="3"/>
  <c r="G601" i="3" s="1"/>
  <c r="F602" i="3"/>
  <c r="G602" i="3" s="1"/>
  <c r="F603" i="3"/>
  <c r="G603" i="3" s="1"/>
  <c r="F604" i="3"/>
  <c r="G604" i="3" s="1"/>
  <c r="F605" i="3"/>
  <c r="G605" i="3" s="1"/>
  <c r="F606" i="3"/>
  <c r="G606" i="3" s="1"/>
  <c r="F607" i="3"/>
  <c r="G607" i="3" s="1"/>
  <c r="F608" i="3"/>
  <c r="G608" i="3" s="1"/>
  <c r="F609" i="3"/>
  <c r="G609" i="3" s="1"/>
  <c r="F610" i="3"/>
  <c r="G610" i="3" s="1"/>
  <c r="F611" i="3"/>
  <c r="G611" i="3" s="1"/>
  <c r="F612" i="3"/>
  <c r="G612" i="3" s="1"/>
  <c r="F613" i="3"/>
  <c r="G613" i="3" s="1"/>
  <c r="F614" i="3"/>
  <c r="G614" i="3" s="1"/>
  <c r="F615" i="3"/>
  <c r="G615" i="3" s="1"/>
  <c r="F616" i="3"/>
  <c r="G616" i="3" s="1"/>
  <c r="F617" i="3"/>
  <c r="G617" i="3" s="1"/>
  <c r="F618" i="3"/>
  <c r="G618" i="3" s="1"/>
  <c r="F619" i="3"/>
  <c r="G619" i="3" s="1"/>
  <c r="F620" i="3"/>
  <c r="G620" i="3" s="1"/>
  <c r="F621" i="3"/>
  <c r="G621" i="3" s="1"/>
  <c r="F622" i="3"/>
  <c r="G622" i="3" s="1"/>
  <c r="F623" i="3"/>
  <c r="G623" i="3" s="1"/>
  <c r="F624" i="3"/>
  <c r="G624" i="3" s="1"/>
  <c r="F625" i="3"/>
  <c r="G625" i="3" s="1"/>
  <c r="F626" i="3"/>
  <c r="G626" i="3" s="1"/>
  <c r="F627" i="3"/>
  <c r="G627" i="3" s="1"/>
  <c r="F628" i="3"/>
  <c r="G628" i="3" s="1"/>
  <c r="F629" i="3"/>
  <c r="G629" i="3" s="1"/>
  <c r="F630" i="3"/>
  <c r="G630" i="3" s="1"/>
  <c r="F631" i="3"/>
  <c r="G631" i="3" s="1"/>
  <c r="F632" i="3"/>
  <c r="G632" i="3" s="1"/>
  <c r="F633" i="3"/>
  <c r="G633" i="3" s="1"/>
  <c r="F634" i="3"/>
  <c r="G634" i="3" s="1"/>
  <c r="F635" i="3"/>
  <c r="G635" i="3" s="1"/>
  <c r="F636" i="3"/>
  <c r="G636" i="3" s="1"/>
  <c r="F637" i="3"/>
  <c r="G637" i="3" s="1"/>
  <c r="F638" i="3"/>
  <c r="G638" i="3" s="1"/>
  <c r="F639" i="3"/>
  <c r="G639" i="3" s="1"/>
  <c r="F640" i="3"/>
  <c r="G640" i="3" s="1"/>
  <c r="F641" i="3"/>
  <c r="G641" i="3" s="1"/>
  <c r="F642" i="3"/>
  <c r="G642" i="3" s="1"/>
  <c r="F643" i="3"/>
  <c r="G643" i="3" s="1"/>
  <c r="F644" i="3"/>
  <c r="G644" i="3" s="1"/>
  <c r="F645" i="3"/>
  <c r="G645" i="3" s="1"/>
  <c r="F646" i="3"/>
  <c r="G646" i="3" s="1"/>
  <c r="F647" i="3"/>
  <c r="G647" i="3" s="1"/>
  <c r="F648" i="3"/>
  <c r="G648" i="3" s="1"/>
  <c r="F649" i="3"/>
  <c r="G649" i="3" s="1"/>
  <c r="F650" i="3"/>
  <c r="G650" i="3" s="1"/>
  <c r="F651" i="3"/>
  <c r="G651" i="3" s="1"/>
  <c r="F652" i="3"/>
  <c r="G652" i="3" s="1"/>
  <c r="F653" i="3"/>
  <c r="G653" i="3" s="1"/>
  <c r="F654" i="3"/>
  <c r="G654" i="3" s="1"/>
  <c r="F655" i="3"/>
  <c r="G655" i="3" s="1"/>
  <c r="F656" i="3"/>
  <c r="G656" i="3" s="1"/>
  <c r="F657" i="3"/>
  <c r="G657" i="3" s="1"/>
  <c r="F658" i="3"/>
  <c r="G658" i="3" s="1"/>
  <c r="F659" i="3"/>
  <c r="G659" i="3" s="1"/>
  <c r="F660" i="3"/>
  <c r="G660" i="3" s="1"/>
  <c r="F661" i="3"/>
  <c r="G661" i="3" s="1"/>
  <c r="F662" i="3"/>
  <c r="G662" i="3" s="1"/>
  <c r="F663" i="3"/>
  <c r="G663" i="3" s="1"/>
  <c r="F664" i="3"/>
  <c r="G664" i="3" s="1"/>
  <c r="F665" i="3"/>
  <c r="G665" i="3" s="1"/>
  <c r="F666" i="3"/>
  <c r="G666" i="3" s="1"/>
  <c r="F667" i="3"/>
  <c r="G667" i="3" s="1"/>
  <c r="F668" i="3"/>
  <c r="G668" i="3" s="1"/>
  <c r="F669" i="3"/>
  <c r="G669" i="3" s="1"/>
  <c r="F670" i="3"/>
  <c r="G670" i="3" s="1"/>
  <c r="F671" i="3"/>
  <c r="G671" i="3" s="1"/>
  <c r="F672" i="3"/>
  <c r="G672" i="3" s="1"/>
  <c r="F673" i="3"/>
  <c r="G673" i="3" s="1"/>
  <c r="F674" i="3"/>
  <c r="G674" i="3" s="1"/>
  <c r="F675" i="3"/>
  <c r="G675" i="3" s="1"/>
  <c r="F676" i="3"/>
  <c r="G676" i="3" s="1"/>
  <c r="F677" i="3"/>
  <c r="G677" i="3" s="1"/>
  <c r="F678" i="3"/>
  <c r="G678" i="3" s="1"/>
  <c r="F679" i="3"/>
  <c r="G679" i="3" s="1"/>
  <c r="F680" i="3"/>
  <c r="G680" i="3" s="1"/>
  <c r="F681" i="3"/>
  <c r="G681" i="3" s="1"/>
  <c r="F682" i="3"/>
  <c r="G682" i="3" s="1"/>
  <c r="F683" i="3"/>
  <c r="G683" i="3" s="1"/>
  <c r="F684" i="3"/>
  <c r="G684" i="3" s="1"/>
  <c r="F685" i="3"/>
  <c r="G685" i="3" s="1"/>
  <c r="F686" i="3"/>
  <c r="G686" i="3" s="1"/>
  <c r="F687" i="3"/>
  <c r="G687" i="3" s="1"/>
  <c r="F688" i="3"/>
  <c r="G688" i="3" s="1"/>
  <c r="F689" i="3"/>
  <c r="G689" i="3" s="1"/>
  <c r="F690" i="3"/>
  <c r="G690" i="3" s="1"/>
  <c r="F691" i="3"/>
  <c r="G691" i="3" s="1"/>
  <c r="F692" i="3"/>
  <c r="G692" i="3" s="1"/>
  <c r="F693" i="3"/>
  <c r="G693" i="3" s="1"/>
  <c r="F694" i="3"/>
  <c r="G694" i="3" s="1"/>
  <c r="F695" i="3"/>
  <c r="G695" i="3" s="1"/>
  <c r="F696" i="3"/>
  <c r="G696" i="3" s="1"/>
  <c r="F697" i="3"/>
  <c r="G697" i="3" s="1"/>
  <c r="F698" i="3"/>
  <c r="G698" i="3" s="1"/>
  <c r="F699" i="3"/>
  <c r="G699" i="3" s="1"/>
  <c r="F700" i="3"/>
  <c r="G700" i="3" s="1"/>
  <c r="F701" i="3"/>
  <c r="G701" i="3" s="1"/>
  <c r="F702" i="3"/>
  <c r="G702" i="3" s="1"/>
  <c r="F703" i="3"/>
  <c r="G703" i="3" s="1"/>
  <c r="F704" i="3"/>
  <c r="G704" i="3" s="1"/>
  <c r="F705" i="3"/>
  <c r="G705" i="3" s="1"/>
  <c r="F706" i="3"/>
  <c r="G706" i="3" s="1"/>
  <c r="F707" i="3"/>
  <c r="G707" i="3" s="1"/>
  <c r="F708" i="3"/>
  <c r="G708" i="3" s="1"/>
  <c r="F709" i="3"/>
  <c r="G709" i="3" s="1"/>
  <c r="F710" i="3"/>
  <c r="G710" i="3" s="1"/>
  <c r="F711" i="3"/>
  <c r="G711" i="3" s="1"/>
  <c r="F712" i="3"/>
  <c r="G712" i="3" s="1"/>
  <c r="F713" i="3"/>
  <c r="G713" i="3" s="1"/>
  <c r="F714" i="3"/>
  <c r="G714" i="3" s="1"/>
  <c r="F715" i="3"/>
  <c r="G715" i="3" s="1"/>
  <c r="F716" i="3"/>
  <c r="G716" i="3" s="1"/>
  <c r="F717" i="3"/>
  <c r="G717" i="3" s="1"/>
  <c r="F718" i="3"/>
  <c r="G718" i="3" s="1"/>
  <c r="F719" i="3"/>
  <c r="G719" i="3" s="1"/>
  <c r="F720" i="3"/>
  <c r="G720" i="3" s="1"/>
  <c r="F721" i="3"/>
  <c r="G721" i="3" s="1"/>
  <c r="F722" i="3"/>
  <c r="G722" i="3" s="1"/>
  <c r="F723" i="3"/>
  <c r="G723" i="3" s="1"/>
  <c r="F724" i="3"/>
  <c r="G724" i="3" s="1"/>
  <c r="F725" i="3"/>
  <c r="G725" i="3" s="1"/>
  <c r="F726" i="3"/>
  <c r="G726" i="3" s="1"/>
  <c r="F727" i="3"/>
  <c r="G727" i="3" s="1"/>
  <c r="F728" i="3"/>
  <c r="G728" i="3" s="1"/>
  <c r="F729" i="3"/>
  <c r="G729" i="3" s="1"/>
  <c r="F730" i="3"/>
  <c r="G730" i="3" s="1"/>
  <c r="F731" i="3"/>
  <c r="G731" i="3" s="1"/>
  <c r="F732" i="3"/>
  <c r="G732" i="3" s="1"/>
  <c r="F733" i="3"/>
  <c r="G733" i="3" s="1"/>
  <c r="F734" i="3"/>
  <c r="G734" i="3" s="1"/>
  <c r="F735" i="3"/>
  <c r="G735" i="3" s="1"/>
  <c r="F736" i="3"/>
  <c r="G736" i="3" s="1"/>
  <c r="F737" i="3"/>
  <c r="G737" i="3" s="1"/>
  <c r="F738" i="3"/>
  <c r="G738" i="3" s="1"/>
  <c r="F739" i="3"/>
  <c r="G739" i="3" s="1"/>
  <c r="F740" i="3"/>
  <c r="G740" i="3" s="1"/>
  <c r="F741" i="3"/>
  <c r="G741" i="3" s="1"/>
  <c r="F742" i="3"/>
  <c r="G742" i="3" s="1"/>
  <c r="F743" i="3"/>
  <c r="G743" i="3" s="1"/>
  <c r="F744" i="3"/>
  <c r="G744" i="3" s="1"/>
  <c r="F745" i="3"/>
  <c r="G745" i="3" s="1"/>
  <c r="F746" i="3"/>
  <c r="G746" i="3" s="1"/>
  <c r="F747" i="3"/>
  <c r="G747" i="3" s="1"/>
  <c r="F748" i="3"/>
  <c r="G748" i="3" s="1"/>
  <c r="F749" i="3"/>
  <c r="G749" i="3" s="1"/>
  <c r="F750" i="3"/>
  <c r="G750" i="3" s="1"/>
  <c r="F751" i="3"/>
  <c r="G751" i="3" s="1"/>
  <c r="F752" i="3"/>
  <c r="G752" i="3" s="1"/>
  <c r="F753" i="3"/>
  <c r="G753" i="3" s="1"/>
  <c r="F754" i="3"/>
  <c r="G754" i="3" s="1"/>
  <c r="F755" i="3"/>
  <c r="G755" i="3" s="1"/>
  <c r="F756" i="3"/>
  <c r="G756" i="3" s="1"/>
  <c r="F757" i="3"/>
  <c r="G757" i="3" s="1"/>
  <c r="F758" i="3"/>
  <c r="G758" i="3" s="1"/>
  <c r="F759" i="3"/>
  <c r="G759" i="3" s="1"/>
  <c r="F760" i="3"/>
  <c r="G760" i="3" s="1"/>
  <c r="F761" i="3"/>
  <c r="G761" i="3" s="1"/>
  <c r="F762" i="3"/>
  <c r="G762" i="3" s="1"/>
  <c r="F763" i="3"/>
  <c r="G763" i="3" s="1"/>
  <c r="F764" i="3"/>
  <c r="G764" i="3" s="1"/>
  <c r="F765" i="3"/>
  <c r="G765" i="3" s="1"/>
  <c r="F766" i="3"/>
  <c r="G766" i="3" s="1"/>
  <c r="F767" i="3"/>
  <c r="G767" i="3" s="1"/>
  <c r="F768" i="3"/>
  <c r="G768" i="3" s="1"/>
  <c r="F769" i="3"/>
  <c r="G769" i="3" s="1"/>
  <c r="F770" i="3"/>
  <c r="G770" i="3" s="1"/>
  <c r="F771" i="3"/>
  <c r="G771" i="3" s="1"/>
  <c r="F772" i="3"/>
  <c r="G772" i="3" s="1"/>
  <c r="F773" i="3"/>
  <c r="G773" i="3" s="1"/>
  <c r="F774" i="3"/>
  <c r="G774" i="3" s="1"/>
  <c r="F775" i="3"/>
  <c r="G775" i="3" s="1"/>
  <c r="F776" i="3"/>
  <c r="G776" i="3" s="1"/>
  <c r="F777" i="3"/>
  <c r="G777" i="3" s="1"/>
  <c r="F778" i="3"/>
  <c r="G778" i="3" s="1"/>
  <c r="F779" i="3"/>
  <c r="G779" i="3" s="1"/>
  <c r="F780" i="3"/>
  <c r="G780" i="3" s="1"/>
  <c r="F781" i="3"/>
  <c r="G781" i="3" s="1"/>
  <c r="F782" i="3"/>
  <c r="G782" i="3" s="1"/>
  <c r="F783" i="3"/>
  <c r="G783" i="3" s="1"/>
  <c r="F784" i="3"/>
  <c r="G784" i="3" s="1"/>
  <c r="F785" i="3"/>
  <c r="G785" i="3" s="1"/>
  <c r="F786" i="3"/>
  <c r="G786" i="3" s="1"/>
  <c r="F787" i="3"/>
  <c r="G787" i="3" s="1"/>
  <c r="F788" i="3"/>
  <c r="G788" i="3" s="1"/>
  <c r="F789" i="3"/>
  <c r="G789" i="3" s="1"/>
  <c r="F790" i="3"/>
  <c r="G790" i="3" s="1"/>
  <c r="F791" i="3"/>
  <c r="G791" i="3" s="1"/>
  <c r="F792" i="3"/>
  <c r="G792" i="3" s="1"/>
  <c r="F793" i="3"/>
  <c r="G793" i="3" s="1"/>
  <c r="F794" i="3"/>
  <c r="G794" i="3" s="1"/>
  <c r="F795" i="3"/>
  <c r="G795" i="3" s="1"/>
  <c r="F796" i="3"/>
  <c r="G796" i="3" s="1"/>
  <c r="F797" i="3"/>
  <c r="G797" i="3" s="1"/>
  <c r="F798" i="3"/>
  <c r="G798" i="3" s="1"/>
  <c r="F799" i="3"/>
  <c r="G799" i="3" s="1"/>
  <c r="F800" i="3"/>
  <c r="G800" i="3" s="1"/>
  <c r="F801" i="3"/>
  <c r="G801" i="3" s="1"/>
  <c r="F802" i="3"/>
  <c r="G802" i="3" s="1"/>
  <c r="F803" i="3"/>
  <c r="G803" i="3" s="1"/>
  <c r="F804" i="3"/>
  <c r="G804" i="3" s="1"/>
  <c r="F805" i="3"/>
  <c r="G805" i="3" s="1"/>
  <c r="F806" i="3"/>
  <c r="G806" i="3" s="1"/>
  <c r="F807" i="3"/>
  <c r="G807" i="3" s="1"/>
  <c r="F808" i="3"/>
  <c r="G808" i="3" s="1"/>
  <c r="F809" i="3"/>
  <c r="G809" i="3" s="1"/>
  <c r="F810" i="3"/>
  <c r="G810" i="3" s="1"/>
  <c r="F2" i="3"/>
  <c r="G2" i="3" s="1"/>
  <c r="O81" i="3" l="1"/>
  <c r="O79" i="3"/>
  <c r="O2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11" i="3"/>
  <c r="O7" i="3"/>
  <c r="O3" i="3"/>
  <c r="O78" i="3"/>
  <c r="O74" i="3"/>
  <c r="O70" i="3"/>
  <c r="O66" i="3"/>
  <c r="O62" i="3"/>
  <c r="O58" i="3"/>
  <c r="O54" i="3"/>
  <c r="O50" i="3"/>
  <c r="O46" i="3"/>
  <c r="O42" i="3"/>
  <c r="O38" i="3"/>
  <c r="O34" i="3"/>
  <c r="O30" i="3"/>
  <c r="O26" i="3"/>
  <c r="O22" i="3"/>
  <c r="O18" i="3"/>
  <c r="O14" i="3"/>
  <c r="O10" i="3"/>
  <c r="O6" i="3"/>
  <c r="O80" i="3"/>
  <c r="O76" i="3"/>
  <c r="O72" i="3"/>
  <c r="O68" i="3"/>
  <c r="O64" i="3"/>
  <c r="O60" i="3"/>
  <c r="O56" i="3"/>
  <c r="O52" i="3"/>
  <c r="O48" i="3"/>
  <c r="O44" i="3"/>
  <c r="O40" i="3"/>
  <c r="O36" i="3"/>
  <c r="O32" i="3"/>
  <c r="O28" i="3"/>
  <c r="O24" i="3"/>
  <c r="O20" i="3"/>
  <c r="O16" i="3"/>
  <c r="O12" i="3"/>
  <c r="O8" i="3"/>
  <c r="O4" i="3"/>
</calcChain>
</file>

<file path=xl/sharedStrings.xml><?xml version="1.0" encoding="utf-8"?>
<sst xmlns="http://schemas.openxmlformats.org/spreadsheetml/2006/main" count="7796" uniqueCount="1360">
  <si>
    <t>Registered name of entity</t>
  </si>
  <si>
    <t>Anch App #</t>
  </si>
  <si>
    <t>82 Boundary Road CC</t>
  </si>
  <si>
    <t>SPA21022</t>
  </si>
  <si>
    <t>LANDING SITES:  SMALL PELAGIC</t>
  </si>
  <si>
    <t>Designated Landing Sites</t>
  </si>
  <si>
    <t>Cape Town Harbour</t>
  </si>
  <si>
    <t>Cape Town</t>
  </si>
  <si>
    <t>Hout Bay Harbour</t>
  </si>
  <si>
    <t>Hout Bay</t>
  </si>
  <si>
    <t xml:space="preserve">Mossel Bay Harbour </t>
  </si>
  <si>
    <t>Saldanha Bay Harbour</t>
  </si>
  <si>
    <t>Saldanha</t>
  </si>
  <si>
    <t>St Helena Bay</t>
  </si>
  <si>
    <t>Hermanus Harbour</t>
  </si>
  <si>
    <t>Port Elizabeth Harbour</t>
  </si>
  <si>
    <t>Lamberts Bay Harbour</t>
  </si>
  <si>
    <t>Laaiplek Harbour</t>
  </si>
  <si>
    <t>St. Francis Bay</t>
  </si>
  <si>
    <t>ABALOBI BENTLANZI {Pty} Ltd</t>
  </si>
  <si>
    <t>Abantu Baselwandle</t>
  </si>
  <si>
    <t>Abasebenzi Ngeentlanzi</t>
  </si>
  <si>
    <t>AFD FISHING CC</t>
  </si>
  <si>
    <t>African Community Fishing (Pty) Ltd</t>
  </si>
  <si>
    <t>Afro Fishing Pty Ltd</t>
  </si>
  <si>
    <t>Afro Fishing Workers (Pty) Ltd</t>
  </si>
  <si>
    <t>AGULHAS FISHING (PTY) LTD</t>
  </si>
  <si>
    <t>Al-Aman Fishing cc</t>
  </si>
  <si>
    <t>Algoaspace (Pty)Ltd</t>
  </si>
  <si>
    <t>Al-Haadi Trading 300cc</t>
  </si>
  <si>
    <t>Alicente Fishing (PTY) LTD</t>
  </si>
  <si>
    <t>ALL SEAS FISHING</t>
  </si>
  <si>
    <t>Allied Fishing</t>
  </si>
  <si>
    <t>Allie-Vis Fishing Enterprises CC</t>
  </si>
  <si>
    <t>Amaqhawe Aselwandle (Pty) Ltd</t>
  </si>
  <si>
    <t>Amaqobela Fishing (Pty) Ltd</t>
  </si>
  <si>
    <t>Amawandle Pelagic (Pty) Ltd</t>
  </si>
  <si>
    <t>AMIABLE 8 TRADING (PTY) LTD</t>
  </si>
  <si>
    <t>Ang Jerry Fishing CC</t>
  </si>
  <si>
    <t xml:space="preserve">ARGENTO TRADING 69 </t>
  </si>
  <si>
    <t>Arniston Fish Processors (Pty) Ltd</t>
  </si>
  <si>
    <t>ARROW LINE FOURTEEN CC</t>
  </si>
  <si>
    <t>AT ALL TIMES FISHING</t>
  </si>
  <si>
    <t>Atlantic Choice Trading (Pty) Ltd</t>
  </si>
  <si>
    <t>Atlantico Sea Fisheries Pty(Ltd)</t>
  </si>
  <si>
    <t>Atlantis Seafood Products (Pty) Ltd</t>
  </si>
  <si>
    <t>AX FISHING (PTY) LTD</t>
  </si>
  <si>
    <t>Azanian Fishing (Pty) Ltd</t>
  </si>
  <si>
    <t>Balobi Fishing Enterprises (Pty) Ltd</t>
  </si>
  <si>
    <t>Balobi Processors (Pty) Ltd</t>
  </si>
  <si>
    <t>Basic Trading Company (Pty) Ltd</t>
  </si>
  <si>
    <t>BATSILVA (PTY) LTD</t>
  </si>
  <si>
    <t>Bayana Bayana Fishing CC</t>
  </si>
  <si>
    <t>BAYETE FISHING (PTY) LTD</t>
  </si>
  <si>
    <t>BENGUELA FISH SHOP(PTY) LTD</t>
  </si>
  <si>
    <t>Beyond Fishing (PTY) LTD</t>
  </si>
  <si>
    <t>BHH Ukuloba Fishing Pty Ltd</t>
  </si>
  <si>
    <t>Bhotani Group cc</t>
  </si>
  <si>
    <t>BIKUTULA FISHING ENTERPRISE (PTY) LTD</t>
  </si>
  <si>
    <t>BIZ Africa 1504 Pty Ltd</t>
  </si>
  <si>
    <t>Biz Afrika 32 (PTY)Ltd</t>
  </si>
  <si>
    <t>Blink Waters Primary Co -Operative Limited</t>
  </si>
  <si>
    <t>Bluefin Holdings Pty Ltd</t>
  </si>
  <si>
    <t>BM Fisheries Pty Ltd</t>
  </si>
  <si>
    <t>BMC Visserye cc</t>
  </si>
  <si>
    <t>BOAT ROCK FISHING CC</t>
  </si>
  <si>
    <t>Borderline Industries (Pty) Ltd</t>
  </si>
  <si>
    <t>Boventrek Beleggings EDMS Bpk</t>
  </si>
  <si>
    <t>Bowline Fishing Velddrif</t>
  </si>
  <si>
    <t>Buccaneer Fishing (Pty) Ltd</t>
  </si>
  <si>
    <t>Buffeljagsbaai Projects</t>
  </si>
  <si>
    <t>BULUMKO MARINE (PTY)LTD</t>
  </si>
  <si>
    <t>Busibenyosi ( Pty) Ltd</t>
  </si>
  <si>
    <t>Business Compliance Advisors (PTY) Ltd</t>
  </si>
  <si>
    <t>Camissa Fishing (Pty)Ltd</t>
  </si>
  <si>
    <t>CAPE AGULHAS MARINE</t>
  </si>
  <si>
    <t>Cape Fish Processors Pty Ltd</t>
  </si>
  <si>
    <t>CAPE PILCHARD PIONEER CC</t>
  </si>
  <si>
    <t>Cape Point Holdings (Pty) LTD</t>
  </si>
  <si>
    <t>Castle Hill Fishing Company (PTY) LTD</t>
  </si>
  <si>
    <t>CEBOLETU FISHING (PTY) LTD</t>
  </si>
  <si>
    <t>CEDESTIAL ENTERPRISES (PTY) LTD</t>
  </si>
  <si>
    <t>CHALLENGER FISHERIES (PTY) LTD</t>
  </si>
  <si>
    <t>Changing Tides 113 Pty Ltd</t>
  </si>
  <si>
    <t>Chapmans Seafood Company (Pty) Ltd</t>
  </si>
  <si>
    <t>Chetty's Fisheries cc</t>
  </si>
  <si>
    <t>Chinafric Fishing (Pty) Ltd</t>
  </si>
  <si>
    <t>COASTAL TRAWLERS</t>
  </si>
  <si>
    <t>Columbine Community Projects</t>
  </si>
  <si>
    <t>Combined Fishing Enterprises (Pty) Ltd</t>
  </si>
  <si>
    <t>Community Processors and Distributors (PTY) LTD</t>
  </si>
  <si>
    <t>Community Workers Fishing Enterprises (Pty) Ltd</t>
  </si>
  <si>
    <t>CORDELIA WEST COAST MARINE (PTY) LTD</t>
  </si>
  <si>
    <t>Cutlass Fishing PTY Ltd</t>
  </si>
  <si>
    <t>Damascus Holding(Pty)Ltd</t>
  </si>
  <si>
    <t>DD Reid Fishery cc</t>
  </si>
  <si>
    <t>Decon foods (Pty) Ltd</t>
  </si>
  <si>
    <t>Die Lighuis Vissers Vroue (Pty) Ltd</t>
  </si>
  <si>
    <t>DIKELA HOLDINGS</t>
  </si>
  <si>
    <t>DIPPA Distributors Pty Ltd</t>
  </si>
  <si>
    <t>Dormex 149 (Pty) Ltd</t>
  </si>
  <si>
    <t>Dried Ocean Products (Pty) Ltd</t>
  </si>
  <si>
    <t>Dromedaris Visserye Limited</t>
  </si>
  <si>
    <t>During Visserye Bk</t>
  </si>
  <si>
    <t>Dyer Eiland Visserye (Pty) Ltd</t>
  </si>
  <si>
    <t>Edwards Fishing CC</t>
  </si>
  <si>
    <t>Eigelaars Bote (Pty) Ltd</t>
  </si>
  <si>
    <t>El Calamar (Pty) Ltd</t>
  </si>
  <si>
    <t>Elecmatix General</t>
  </si>
  <si>
    <t>Elethu Fishing (Pty) Ltd</t>
  </si>
  <si>
    <t xml:space="preserve">Eumar Fishing (Pty) Ltd </t>
  </si>
  <si>
    <t>Extra Dimensions 70 (Pty) Ltd</t>
  </si>
  <si>
    <t>Eyethu Fishing (Pty) Ltd</t>
  </si>
  <si>
    <t>FG Fishing Enterprises cc</t>
  </si>
  <si>
    <t>FINECORP TRADING 113 CC</t>
  </si>
  <si>
    <t>Finman213cc</t>
  </si>
  <si>
    <t>Fisherman Fresh CC</t>
  </si>
  <si>
    <t>Fishermen Community of Sea Vista (Pty) Ltd</t>
  </si>
  <si>
    <t>FNT ENTERPRISES (PTY) LTD</t>
  </si>
  <si>
    <t>G and G Fisheries</t>
  </si>
  <si>
    <t>GAIA FISHING</t>
  </si>
  <si>
    <t>Gamka Fishing(Pty)Ltd</t>
  </si>
  <si>
    <t>Gansbaai Abalone</t>
  </si>
  <si>
    <t>Gansbaai Marine (Pty) Ltd</t>
  </si>
  <si>
    <t>Garlinton Investments (Pty) Ltd</t>
  </si>
  <si>
    <t>GENISIS FISHING (PTY) LTD</t>
  </si>
  <si>
    <t>GGA Fishing Enterprizes (Pty) Ltd</t>
  </si>
  <si>
    <t>Gibbiseps Visserye BPK</t>
  </si>
  <si>
    <t>Global Management Services (PTY) Ltd</t>
  </si>
  <si>
    <t>Go Fish Enterprises</t>
  </si>
  <si>
    <t>GOLD Blackwood Trade and Invest (Pty) Ltd</t>
  </si>
  <si>
    <t>GOUD RIWWE VISSERVROUE (PTY) LTD</t>
  </si>
  <si>
    <t>Guriqua Xam Development Corporation (Pty) Ltd</t>
  </si>
  <si>
    <t>Gwaza Corporation (Pty) Ltd</t>
  </si>
  <si>
    <t xml:space="preserve">Hacky Fishing (Pty) Ltd </t>
  </si>
  <si>
    <t>HARRYS BAY MARINE Pty Ltd</t>
  </si>
  <si>
    <t>Hawston Sea Mountain (pty) ltd</t>
  </si>
  <si>
    <t>Hentiq 1173 (PTY) LTD</t>
  </si>
  <si>
    <t>Hillmore Fishing</t>
  </si>
  <si>
    <t xml:space="preserve">Hook and Line Fresh (Pty)Ltd </t>
  </si>
  <si>
    <t>HS Williams Fishing CC</t>
  </si>
  <si>
    <t>Humansdorp Community Factory Workers (PTY) LTD</t>
  </si>
  <si>
    <t>IMBO Fishing (Pty) Ltd</t>
  </si>
  <si>
    <t>Imbumba Fisheries PTY LTD</t>
  </si>
  <si>
    <t>Impala Fishing (Pty) Ltd</t>
  </si>
  <si>
    <t>Imperial Crown 398 (Pty) Ltd</t>
  </si>
  <si>
    <t>Improcare 134 cc</t>
  </si>
  <si>
    <t>Ingwe Emnyama Fishing Enterprises (Pty) Ltd</t>
  </si>
  <si>
    <t>Interfish (Pty) Ltd</t>
  </si>
  <si>
    <t>Iqhawe Fishing (Pty) Ltd</t>
  </si>
  <si>
    <t>Ithemba Labantu Fishing (PTY) LTD</t>
  </si>
  <si>
    <t>Ithuba Yethu Fishing (Pty)Ltd</t>
  </si>
  <si>
    <t>Ixia Trading 501 (Pty) Ltd</t>
  </si>
  <si>
    <t>Izembe Trading 78 CC</t>
  </si>
  <si>
    <t>J C M FISHING</t>
  </si>
  <si>
    <t>J EN J VISSERYE</t>
  </si>
  <si>
    <t>J ENGELBRECHT VISSERYE</t>
  </si>
  <si>
    <t>Jaffa's Bay Fishing CC</t>
  </si>
  <si>
    <t>Jaloersbaai (PTY)Ltd</t>
  </si>
  <si>
    <t>J-BAY SQUID CATCHERS (PTY) LTD</t>
  </si>
  <si>
    <t>JC Fishing CC</t>
  </si>
  <si>
    <t>Jua Fisheries</t>
  </si>
  <si>
    <t>Julies Visserye</t>
  </si>
  <si>
    <t>Kalmia Trading 1001 CC</t>
  </si>
  <si>
    <t>Kaytrad Commodities (Pty) Ltd</t>
  </si>
  <si>
    <t>KERRYKEEL INVESTMENTS 518 (PTY) LTD</t>
  </si>
  <si>
    <t>Khanyisile Fishing (Pty) Ltd</t>
  </si>
  <si>
    <t>Kholwa Fishing (Pty) Ltd</t>
  </si>
  <si>
    <t>Khulani Fishing (Pty) Ltd</t>
  </si>
  <si>
    <t>Khuyakhanyo Primary</t>
  </si>
  <si>
    <t>KJM FISHERIES (PTY) LTD</t>
  </si>
  <si>
    <t>Klipbank Visserye Personeel (EDMS) BPK</t>
  </si>
  <si>
    <t>Komicx Products (Pty) Ltd</t>
  </si>
  <si>
    <t>Korana Fishing</t>
  </si>
  <si>
    <t>Kreefbaai Visserye (PTY) Ltd</t>
  </si>
  <si>
    <t>Kumkani Fishing (Pty) Ltd</t>
  </si>
  <si>
    <t>Kupukani Fishing (Pty) Ltd</t>
  </si>
  <si>
    <t xml:space="preserve">Kusasa Commodities (Pty) Ltd </t>
  </si>
  <si>
    <t>Kusasa Commodities 63 (PTY) Ltd</t>
  </si>
  <si>
    <t>L and A Empire Holdings (Pty) Ltd</t>
  </si>
  <si>
    <t>La Vie Seafood Products (Pty)Ltd</t>
  </si>
  <si>
    <t>Laaggety Visserye CC</t>
  </si>
  <si>
    <t>Lateral Anchor Brands (Pty) Ltd</t>
  </si>
  <si>
    <t>Latief Albertyn Fisheries</t>
  </si>
  <si>
    <t>Lavender Moon Trading 49 CC</t>
  </si>
  <si>
    <t>LCMCM PTY LTD</t>
  </si>
  <si>
    <t>LETAP FISHING CC</t>
  </si>
  <si>
    <t>LILITHA AND LUBANZI ENTERPRISES (PTY) LTD</t>
  </si>
  <si>
    <t>Limilo Fishers</t>
  </si>
  <si>
    <t>Linomtha fishing</t>
  </si>
  <si>
    <t>LM Fisheries (Pty) Ltd</t>
  </si>
  <si>
    <t>Lucky Star Limited</t>
  </si>
  <si>
    <t>Lufra Traders (Pty)Ltd</t>
  </si>
  <si>
    <t>MAMJOLI MARINE ENTERPRISE</t>
  </si>
  <si>
    <t>Mamlambo Fishing (Pty) Ltd</t>
  </si>
  <si>
    <t>Manatrade2049 CC</t>
  </si>
  <si>
    <t>Maqajana Fishing (Pty) Ltd</t>
  </si>
  <si>
    <t>Marinata Visser Vroue Organisasie CC</t>
  </si>
  <si>
    <t>Marine Empowerment (PTY) Ltd</t>
  </si>
  <si>
    <t>MARION DAWN FISHING CC</t>
  </si>
  <si>
    <t>Masala Fishing (Pty) Ltd</t>
  </si>
  <si>
    <t>Masomelele Fishing (Pty) Ltd</t>
  </si>
  <si>
    <t>Mayibuye Fishing (Pty) Ltd</t>
  </si>
  <si>
    <t>MCR FISHING (PTY) LTD</t>
  </si>
  <si>
    <t>Meatrite Goodwood (Pty) Ltd</t>
  </si>
  <si>
    <t>Meermin Visserye (Pty) Ltd</t>
  </si>
  <si>
    <t>Merca Fishing (Pty) Ltd</t>
  </si>
  <si>
    <t>MFV Bella Prima Vessel Company (Pty)Ltd</t>
  </si>
  <si>
    <t>Mictel Fishing CC</t>
  </si>
  <si>
    <t>Misty Sea Trading 350 (Pty) Ltd</t>
  </si>
  <si>
    <t>MJLN PTY LTD</t>
  </si>
  <si>
    <t>Mnatha Marine Technologies (Pty) Ltd</t>
  </si>
  <si>
    <t>Mohzeen Trading (Pty) Ltd</t>
  </si>
  <si>
    <t>Moon Light Fishing</t>
  </si>
  <si>
    <t>Mossel Bay Fishing (Pty) Ltd</t>
  </si>
  <si>
    <t>Mossfish (Pty) Ltd</t>
  </si>
  <si>
    <t>Mount Pleasant Fishing (Pty) Ltd</t>
  </si>
  <si>
    <t>MTV Fishing St. Francis Bay (Pty) Ltd</t>
  </si>
  <si>
    <t>Mtyingizana Fishing</t>
  </si>
  <si>
    <t>Muke Construction &amp; Projects</t>
  </si>
  <si>
    <t>Mustang Fishing (Pty) Ltd</t>
  </si>
  <si>
    <t>Nalitha Fishing Group Pty Limited</t>
  </si>
  <si>
    <t>Nascimento Fishing CC</t>
  </si>
  <si>
    <t>Nati si Nako Fishing cc</t>
  </si>
  <si>
    <t>Nekwaya and Company Fishing (Pty) Ltd</t>
  </si>
  <si>
    <t>Nelson The Seagull Pty Ltd</t>
  </si>
  <si>
    <t>Newborn Fishing (Pty) Ltd</t>
  </si>
  <si>
    <t>Nompumelelo Pty (LTD)</t>
  </si>
  <si>
    <t>Nomza Projects (PTY) LTD</t>
  </si>
  <si>
    <t>Noordbaai Vissers (Pty) Ltd</t>
  </si>
  <si>
    <t>Nossab Vervoer</t>
  </si>
  <si>
    <t>NPS Agencies</t>
  </si>
  <si>
    <t>Ntshonalanga Fishing (Pty) Ltd</t>
  </si>
  <si>
    <t>Ocean Ukhozi Fishing (Pty) Ltd</t>
  </si>
  <si>
    <t>Offshore Fishing company</t>
  </si>
  <si>
    <t>Okuselwandle Fishing CC</t>
  </si>
  <si>
    <t xml:space="preserve">OLEGADO HOLDINGS </t>
  </si>
  <si>
    <t>OPPIBALL TRADING AND INVESTMENTS (PTY) LTD</t>
  </si>
  <si>
    <t xml:space="preserve">OPPIE VIS KAAI VISSERYE </t>
  </si>
  <si>
    <t>Oppikaai Restaurant (PTY) Ltd</t>
  </si>
  <si>
    <t>Orange River Fishing</t>
  </si>
  <si>
    <t>Pakamani Fishing (Pty) Ltd</t>
  </si>
  <si>
    <t>Palm Springs Fishing</t>
  </si>
  <si>
    <t>Paternoster Vissery Pty Ltd</t>
  </si>
  <si>
    <t>Pelagic Fishing Enterprises (Pty) Ltd</t>
  </si>
  <si>
    <t xml:space="preserve">PELIKAAN VISSRYE(PTY) LTD </t>
  </si>
  <si>
    <t>Penguin Visserye cc</t>
  </si>
  <si>
    <t>Phakamisa Fishing (Pty) Ltd</t>
  </si>
  <si>
    <t>PHAMBILE MAKHOZIKASI</t>
  </si>
  <si>
    <t>Pioneer Fishing (West Coast) (Pty) Ltd</t>
  </si>
  <si>
    <t>PJF MARINE CC</t>
  </si>
  <si>
    <t>Premier Fishing SA</t>
  </si>
  <si>
    <t>Premium Seafood International (Pty) Ltd</t>
  </si>
  <si>
    <t>Raaff Fisheries CC</t>
  </si>
  <si>
    <t>Red Hawk Fishing cc</t>
  </si>
  <si>
    <t>Reiger Visserye BK</t>
  </si>
  <si>
    <t>Rietvlei Fishing CC</t>
  </si>
  <si>
    <t>Risar Fishing CC</t>
  </si>
  <si>
    <t>Romansbaai Visserye (PTY) Ltd</t>
  </si>
  <si>
    <t>Runtu Employees PTY Ltd</t>
  </si>
  <si>
    <t>Rustee (Pty) Ltd</t>
  </si>
  <si>
    <t>Safrika Fishing cc</t>
  </si>
  <si>
    <t>Sceptre Fishing (Pty) Ltd</t>
  </si>
  <si>
    <t>Schooner View Fish Traders (Pty) Ltd</t>
  </si>
  <si>
    <t>Sea Harvest Corporation (Pty) Ltd</t>
  </si>
  <si>
    <t>Sea Haven Fishing Holdings (PTY) Ltd</t>
  </si>
  <si>
    <t>Sea Point Fishing CC</t>
  </si>
  <si>
    <t>SEA SPRAY MARINE(PTY)LTD</t>
  </si>
  <si>
    <t>Sea Women Investments (Pty) Ltd</t>
  </si>
  <si>
    <t>SEAGULL ZONE (PTY) LTD</t>
  </si>
  <si>
    <t>SeaVuna Fishing Company (Pty) Ltd</t>
  </si>
  <si>
    <t>Seeweg Visserye(pty) LTD</t>
  </si>
  <si>
    <t>Sereteng Fishing cc</t>
  </si>
  <si>
    <t>Sevlac51cc</t>
  </si>
  <si>
    <t>Shamode Trading and Investments (Pty) Ltd</t>
  </si>
  <si>
    <t>Shonalanga Fisheries Cc</t>
  </si>
  <si>
    <t>Shopmate Fish Traders</t>
  </si>
  <si>
    <t>Sihlangene Fishing (Pty) Ltd</t>
  </si>
  <si>
    <t>Sikulungele Ishishini</t>
  </si>
  <si>
    <t>Silver Solutions 2092 Cc</t>
  </si>
  <si>
    <t>Sinethemba Fishing CC</t>
  </si>
  <si>
    <t>SIPHUMELELE FISHING</t>
  </si>
  <si>
    <t>SIYAPHUHLISA TRADING(PTY) LTD</t>
  </si>
  <si>
    <t>Sizabantu Fishing Corporation (Pty) Ltd</t>
  </si>
  <si>
    <t>Sneeuberg Fishing (Pty) Ltd</t>
  </si>
  <si>
    <t>Soundprops 1167 Investments (Pty) Ltd</t>
  </si>
  <si>
    <t>South African Fishing Empowerment Corporation (Pty) Ltd</t>
  </si>
  <si>
    <t>South African Fishmeal &amp; Protein Company (Pty) Ltd</t>
  </si>
  <si>
    <t>South African Pelagic Fishermen's Union</t>
  </si>
  <si>
    <t>South East Atlantic Sea Products (PTY) LTD</t>
  </si>
  <si>
    <t>SOUTH EASTERN FISHING</t>
  </si>
  <si>
    <t>Spasiba Pty Ltd</t>
  </si>
  <si>
    <t>SPOT-ON DEALS FORTY ONE</t>
  </si>
  <si>
    <t>ST JAKOB EN VENNOTE BK</t>
  </si>
  <si>
    <t>Stamatis Fishing cc</t>
  </si>
  <si>
    <t>STRUISBAAI VISSERSVERENIGING LTD</t>
  </si>
  <si>
    <t>Tahiti Fishing</t>
  </si>
  <si>
    <t>Tamarin Fishing (Pty) td</t>
  </si>
  <si>
    <t>Taridor Five cc</t>
  </si>
  <si>
    <t>TCB Fishing Enterprises (PTY) Ltd</t>
  </si>
  <si>
    <t>Thalassa Investment (Pty) Ltd</t>
  </si>
  <si>
    <t>The Cape Peninsula Linefisherman CC</t>
  </si>
  <si>
    <t>The Jenny Fishing Enterprises (Pty) Ltd</t>
  </si>
  <si>
    <t>The Network of Training Cape T/A Moorton Fisheries</t>
  </si>
  <si>
    <t>The Rock Fishing Pty LTD</t>
  </si>
  <si>
    <t>TIDE SIDE PROCESSORS (PTY) LTD.</t>
  </si>
  <si>
    <t xml:space="preserve">TIMOWIZE </t>
  </si>
  <si>
    <t>Tiradeprops 153 (Pty) Ltd</t>
  </si>
  <si>
    <t>Titancor Eleven cc</t>
  </si>
  <si>
    <t xml:space="preserve">TRADE WIND TRADING </t>
  </si>
  <si>
    <t xml:space="preserve">Trademane (Pty) Ltd </t>
  </si>
  <si>
    <t>Trakprops 22 Pty Ltd</t>
  </si>
  <si>
    <t>Trawl Investments CC</t>
  </si>
  <si>
    <t>Tubby Transport (Pty) Ltd</t>
  </si>
  <si>
    <t>Tuna Hake Fishing Corporation Ltd</t>
  </si>
  <si>
    <t>Turquise Fishing (PTY) Ltd</t>
  </si>
  <si>
    <t>Ukloba Fishing (Pty) Ltd</t>
  </si>
  <si>
    <t>Ukudoba Marine</t>
  </si>
  <si>
    <t>Ukuloba Pescar Fishing Enterprise</t>
  </si>
  <si>
    <t>UKUQALA TRADING CC</t>
  </si>
  <si>
    <t xml:space="preserve">ULWANDLE FISHING </t>
  </si>
  <si>
    <t>Umfana Fishing</t>
  </si>
  <si>
    <t>UMNATHA FISHING(PTY)LTD</t>
  </si>
  <si>
    <t xml:space="preserve">Umphongolo Petroleum </t>
  </si>
  <si>
    <t>Umzamani Fishing CC</t>
  </si>
  <si>
    <t>Umzamowethu (Oyster Bay) Fishermans Corporation</t>
  </si>
  <si>
    <t>UPCOMING MARINE</t>
  </si>
  <si>
    <t>Uvimba Trading and Supplies (Pty) Ltd</t>
  </si>
  <si>
    <t>Uyekraal Beleggings (Edms) Bpk</t>
  </si>
  <si>
    <t>V M YOUNG VISSERYE Bk</t>
  </si>
  <si>
    <t>Valley River Trading 265CC</t>
  </si>
  <si>
    <t>Valortrade 1143 CC</t>
  </si>
  <si>
    <t>Versatex Trading 249 Pty Ltd</t>
  </si>
  <si>
    <t>VILLA DE WILMARESA (PTY) LTD</t>
  </si>
  <si>
    <t>Villet De Wet 100 BK</t>
  </si>
  <si>
    <t>Visko Sea Products (Pty) Ltd</t>
  </si>
  <si>
    <t>WALKER BAY PELAGIES</t>
  </si>
  <si>
    <t>Walleys Transport</t>
  </si>
  <si>
    <t>Walmer Sardine Processors</t>
  </si>
  <si>
    <t>West Coast Ranch Projects and Consulting</t>
  </si>
  <si>
    <t>West Point Fishing Corporation (Pty)Ltd</t>
  </si>
  <si>
    <t>Westshore Fishing (Pty) Ltd</t>
  </si>
  <si>
    <t>Witsands Fishing CC</t>
  </si>
  <si>
    <t>XCOT (PTY) Ltd</t>
  </si>
  <si>
    <t>Xstinct Trading CC</t>
  </si>
  <si>
    <t>Yoluntu Sea Products cc</t>
  </si>
  <si>
    <t>Your Style Fashions and Homeware (Pty) Ltd</t>
  </si>
  <si>
    <t xml:space="preserve">Zanozuko Fishing </t>
  </si>
  <si>
    <t>Zimkhitha Fishing (pty) Ltd</t>
  </si>
  <si>
    <t>ZONE B SAKHILE FISHING GROUP (PTY) LTD</t>
  </si>
  <si>
    <t>Zwembesi Farm (Pty) Ltd</t>
  </si>
  <si>
    <t>SPA21285</t>
  </si>
  <si>
    <t>SPA21230</t>
  </si>
  <si>
    <t>SPA21223</t>
  </si>
  <si>
    <t>SPA21141</t>
  </si>
  <si>
    <t>SPA21148</t>
  </si>
  <si>
    <t>SPA21123</t>
  </si>
  <si>
    <t>SPA21298</t>
  </si>
  <si>
    <t>SPA21072</t>
  </si>
  <si>
    <t>SPA21234</t>
  </si>
  <si>
    <t>SPA21084</t>
  </si>
  <si>
    <t>SPA21360</t>
  </si>
  <si>
    <t>SPA21079</t>
  </si>
  <si>
    <t>SPA21344</t>
  </si>
  <si>
    <t>SPA21032</t>
  </si>
  <si>
    <t>SPA21017</t>
  </si>
  <si>
    <t>SPA21098</t>
  </si>
  <si>
    <t>SPA21060</t>
  </si>
  <si>
    <t>SPA21371</t>
  </si>
  <si>
    <t>SPA21207</t>
  </si>
  <si>
    <t>SPA21387</t>
  </si>
  <si>
    <t>SPA21199</t>
  </si>
  <si>
    <t>SPA21320</t>
  </si>
  <si>
    <t>SPA21297</t>
  </si>
  <si>
    <t>SPA21388</t>
  </si>
  <si>
    <t>SPA21126</t>
  </si>
  <si>
    <t>SPA21071</t>
  </si>
  <si>
    <t>SPA21044</t>
  </si>
  <si>
    <t>SPA21003</t>
  </si>
  <si>
    <t>SPA21001</t>
  </si>
  <si>
    <t>SPA21276</t>
  </si>
  <si>
    <t>SPA21065</t>
  </si>
  <si>
    <t>SPA21182</t>
  </si>
  <si>
    <t>SPA21331</t>
  </si>
  <si>
    <t>SPA21211</t>
  </si>
  <si>
    <t>SPA21395</t>
  </si>
  <si>
    <t>SPA21215</t>
  </si>
  <si>
    <t>SPA21209</t>
  </si>
  <si>
    <t>SPA21027</t>
  </si>
  <si>
    <t>SPA21128</t>
  </si>
  <si>
    <t>SPA21385</t>
  </si>
  <si>
    <t>SPA21168</t>
  </si>
  <si>
    <t>SPA21135</t>
  </si>
  <si>
    <t>SPA21355</t>
  </si>
  <si>
    <t>SPA21236</t>
  </si>
  <si>
    <t>SPA21250</t>
  </si>
  <si>
    <t>SPA21227</t>
  </si>
  <si>
    <t>SPA21136</t>
  </si>
  <si>
    <t>SPA21383</t>
  </si>
  <si>
    <t>SPA21271</t>
  </si>
  <si>
    <t>SPA21225</t>
  </si>
  <si>
    <t>SPA21120</t>
  </si>
  <si>
    <t>SPA21304</t>
  </si>
  <si>
    <t>SPA21286</t>
  </si>
  <si>
    <t>SPA21080</t>
  </si>
  <si>
    <t>SPA21381</t>
  </si>
  <si>
    <t>SPA21270</t>
  </si>
  <si>
    <t>SPA21394</t>
  </si>
  <si>
    <t>SPA21372</t>
  </si>
  <si>
    <t>SPA21392</t>
  </si>
  <si>
    <t>SPA21256</t>
  </si>
  <si>
    <t>SPA21088</t>
  </si>
  <si>
    <t>SPA21190</t>
  </si>
  <si>
    <t>SPA21029</t>
  </si>
  <si>
    <t>SPA21416</t>
  </si>
  <si>
    <t>SPA21265</t>
  </si>
  <si>
    <t>SPA21036</t>
  </si>
  <si>
    <t>SPA21299</t>
  </si>
  <si>
    <t>SPA21195</t>
  </si>
  <si>
    <t>SPA21196</t>
  </si>
  <si>
    <t>SPA21412</t>
  </si>
  <si>
    <t>SPA21194</t>
  </si>
  <si>
    <t>SPA21274</t>
  </si>
  <si>
    <t>SPA21023</t>
  </si>
  <si>
    <t>SPA21324</t>
  </si>
  <si>
    <t>SPA21104</t>
  </si>
  <si>
    <t>SPA21176</t>
  </si>
  <si>
    <t>SPA21113</t>
  </si>
  <si>
    <t>SPA21180</t>
  </si>
  <si>
    <t>SPA21379</t>
  </si>
  <si>
    <t>SPA21063</t>
  </si>
  <si>
    <t>SPA21069</t>
  </si>
  <si>
    <t>SPA21038</t>
  </si>
  <si>
    <t>SPA21327</t>
  </si>
  <si>
    <t>SPA21010</t>
  </si>
  <si>
    <t>SPA21322</t>
  </si>
  <si>
    <t>SPA21264</t>
  </si>
  <si>
    <t>SPA21307</t>
  </si>
  <si>
    <t>SPA21138</t>
  </si>
  <si>
    <t>SPA21109</t>
  </si>
  <si>
    <t>SPA21317</t>
  </si>
  <si>
    <t>SPA21287</t>
  </si>
  <si>
    <t>SPA21301</t>
  </si>
  <si>
    <t>SPA21083</t>
  </si>
  <si>
    <t>SPA21014</t>
  </si>
  <si>
    <t>SPA21119</t>
  </si>
  <si>
    <t>SPA21028</t>
  </si>
  <si>
    <t>SPA21121</t>
  </si>
  <si>
    <t>SPA21189</t>
  </si>
  <si>
    <t>SPA21389</t>
  </si>
  <si>
    <t>SPA21033</t>
  </si>
  <si>
    <t>SPA21231</t>
  </si>
  <si>
    <t>SPA21247</t>
  </si>
  <si>
    <t>SPA21009</t>
  </si>
  <si>
    <t>SPA21067</t>
  </si>
  <si>
    <t>SPA21219</t>
  </si>
  <si>
    <t>SPA21102</t>
  </si>
  <si>
    <t>SPA21391</t>
  </si>
  <si>
    <t>SPA21332</t>
  </si>
  <si>
    <t>SPA21281</t>
  </si>
  <si>
    <t>SPA21237</t>
  </si>
  <si>
    <t>SPA21170</t>
  </si>
  <si>
    <t>SPA21203</t>
  </si>
  <si>
    <t>SPA21262</t>
  </si>
  <si>
    <t>SPA21198</t>
  </si>
  <si>
    <t>SPA21280</t>
  </si>
  <si>
    <t>SPA21021</t>
  </si>
  <si>
    <t>SPA21183</t>
  </si>
  <si>
    <t>SPA21291</t>
  </si>
  <si>
    <t>SPA21092</t>
  </si>
  <si>
    <t>SPA21200</t>
  </si>
  <si>
    <t>SPA21365</t>
  </si>
  <si>
    <t>SPA21011</t>
  </si>
  <si>
    <t>SPA21012</t>
  </si>
  <si>
    <t>SPA21016</t>
  </si>
  <si>
    <t>SPA21284</t>
  </si>
  <si>
    <t>SPA21058</t>
  </si>
  <si>
    <t>SPA21026</t>
  </si>
  <si>
    <t>SPA21181</t>
  </si>
  <si>
    <t>SPA21319</t>
  </si>
  <si>
    <t>SPA21197</t>
  </si>
  <si>
    <t>SPA21362</t>
  </si>
  <si>
    <t>SPA21078</t>
  </si>
  <si>
    <t>SPA21129</t>
  </si>
  <si>
    <t>SPA21099</t>
  </si>
  <si>
    <t>SPA21035</t>
  </si>
  <si>
    <t>SPA21076</t>
  </si>
  <si>
    <t>SPA21201</t>
  </si>
  <si>
    <t>SPA21377</t>
  </si>
  <si>
    <t>SPA21283</t>
  </si>
  <si>
    <t>SPA21127</t>
  </si>
  <si>
    <t>SPA21310</t>
  </si>
  <si>
    <t>SPA21115</t>
  </si>
  <si>
    <t>SPA21239</t>
  </si>
  <si>
    <t>SPA21328</t>
  </si>
  <si>
    <t>SPA21325</t>
  </si>
  <si>
    <t>SPA21059</t>
  </si>
  <si>
    <t>SPA21204</t>
  </si>
  <si>
    <t>SPA21314</t>
  </si>
  <si>
    <t>SPA21260</t>
  </si>
  <si>
    <t>SPA21243</t>
  </si>
  <si>
    <t>SPA21224</t>
  </si>
  <si>
    <t>SPA21048</t>
  </si>
  <si>
    <t>SPA21082</t>
  </si>
  <si>
    <t>SPA21350</t>
  </si>
  <si>
    <t>SPA21100</t>
  </si>
  <si>
    <t>SPA21366</t>
  </si>
  <si>
    <t>SPA21252</t>
  </si>
  <si>
    <t>SPA21070</t>
  </si>
  <si>
    <t>SPA21046</t>
  </si>
  <si>
    <t>SPA21158</t>
  </si>
  <si>
    <t>SPA21330</t>
  </si>
  <si>
    <t>SPA21137</t>
  </si>
  <si>
    <t>SPA21004</t>
  </si>
  <si>
    <t>SPA21057</t>
  </si>
  <si>
    <t>SPA21326</t>
  </si>
  <si>
    <t>SPA21018</t>
  </si>
  <si>
    <t>SPA21363</t>
  </si>
  <si>
    <t>SPA21217</t>
  </si>
  <si>
    <t>SPA21384</t>
  </si>
  <si>
    <t>SPA21356</t>
  </si>
  <si>
    <t>SPA21268</t>
  </si>
  <si>
    <t>SPA21053</t>
  </si>
  <si>
    <t>SPA21191</t>
  </si>
  <si>
    <t>SPA21045</t>
  </si>
  <si>
    <t>SPA21214</t>
  </si>
  <si>
    <t>SPA21077</t>
  </si>
  <si>
    <t>SPA21015</t>
  </si>
  <si>
    <t>SPA21145</t>
  </si>
  <si>
    <t>SPA21134</t>
  </si>
  <si>
    <t>SPA21156</t>
  </si>
  <si>
    <t>SPA21030</t>
  </si>
  <si>
    <t>SPA21178</t>
  </si>
  <si>
    <t>SPA21031</t>
  </si>
  <si>
    <t>SPA21257</t>
  </si>
  <si>
    <t>SPA21143</t>
  </si>
  <si>
    <t>SPA21125</t>
  </si>
  <si>
    <t>SPA21157</t>
  </si>
  <si>
    <t>SPA21007</t>
  </si>
  <si>
    <t>SPA21153</t>
  </si>
  <si>
    <t>SPA21348</t>
  </si>
  <si>
    <t>SPA21266</t>
  </si>
  <si>
    <t>SPA21111</t>
  </si>
  <si>
    <t>SPA21293</t>
  </si>
  <si>
    <t>SPA21055</t>
  </si>
  <si>
    <t>SPA21259</t>
  </si>
  <si>
    <t>SPA21140</t>
  </si>
  <si>
    <t>SPA21161</t>
  </si>
  <si>
    <t>SPA21367</t>
  </si>
  <si>
    <t>SPA21311</t>
  </si>
  <si>
    <t>SPA21052</t>
  </si>
  <si>
    <t>SPA21277</t>
  </si>
  <si>
    <t>SPA21261</t>
  </si>
  <si>
    <t>SPA21020</t>
  </si>
  <si>
    <t>SPA21144</t>
  </si>
  <si>
    <t>SPA21205</t>
  </si>
  <si>
    <t>SPA21345</t>
  </si>
  <si>
    <t>SPA21337</t>
  </si>
  <si>
    <t>SPA21241</t>
  </si>
  <si>
    <t>SPA21415</t>
  </si>
  <si>
    <t>SPA21315</t>
  </si>
  <si>
    <t>SPA21410</t>
  </si>
  <si>
    <t>SPA21253</t>
  </si>
  <si>
    <t>SPA21364</t>
  </si>
  <si>
    <t>SPA21202</t>
  </si>
  <si>
    <t>SPA21118</t>
  </si>
  <si>
    <t>SPA21238</t>
  </si>
  <si>
    <t>SPA21155</t>
  </si>
  <si>
    <t>SPA21240</t>
  </si>
  <si>
    <t>SPA21393</t>
  </si>
  <si>
    <t>SPA21235</t>
  </si>
  <si>
    <t>SPA21220</t>
  </si>
  <si>
    <t>SPA21037</t>
  </si>
  <si>
    <t>SPA21210</t>
  </si>
  <si>
    <t>SPA21179</t>
  </si>
  <si>
    <t>SPA21206</t>
  </si>
  <si>
    <t>SPA21352</t>
  </si>
  <si>
    <t>SPA21272</t>
  </si>
  <si>
    <t>SPA21229</t>
  </si>
  <si>
    <t>SPA21213</t>
  </si>
  <si>
    <t>SPA21002</t>
  </si>
  <si>
    <t>SPA21054</t>
  </si>
  <si>
    <t>SPA21218</t>
  </si>
  <si>
    <t>SPA21013</t>
  </si>
  <si>
    <t>SPA21047</t>
  </si>
  <si>
    <t>SPA21222</t>
  </si>
  <si>
    <t>SPA21025</t>
  </si>
  <si>
    <t>SPA21177</t>
  </si>
  <si>
    <t>SPA21404</t>
  </si>
  <si>
    <t>SPA21333</t>
  </si>
  <si>
    <t>SPA21347</t>
  </si>
  <si>
    <t>SPA21288</t>
  </si>
  <si>
    <t>SPA21369</t>
  </si>
  <si>
    <t>SPA21296</t>
  </si>
  <si>
    <t>SPA21263</t>
  </si>
  <si>
    <t>SPA21357</t>
  </si>
  <si>
    <t>SPA21006</t>
  </si>
  <si>
    <t>SPA21411</t>
  </si>
  <si>
    <t>SPA21300</t>
  </si>
  <si>
    <t>SPA21056</t>
  </si>
  <si>
    <t>SPA21329</t>
  </si>
  <si>
    <t>SPA21341</t>
  </si>
  <si>
    <t>SPA21139</t>
  </si>
  <si>
    <t>SPA21167</t>
  </si>
  <si>
    <t>SPA21101</t>
  </si>
  <si>
    <t>SPA21159</t>
  </si>
  <si>
    <t>SPA21187</t>
  </si>
  <si>
    <t>SPA21413</t>
  </si>
  <si>
    <t>SPA21279</t>
  </si>
  <si>
    <t>SPA21375</t>
  </si>
  <si>
    <t>SPA21342</t>
  </si>
  <si>
    <t>SPA21321</t>
  </si>
  <si>
    <t>SPA21340</t>
  </si>
  <si>
    <t>SPA21303</t>
  </si>
  <si>
    <t>SPA21308</t>
  </si>
  <si>
    <t>SPA21188</t>
  </si>
  <si>
    <t>SPA21150</t>
  </si>
  <si>
    <t>SPA21378</t>
  </si>
  <si>
    <t>SPA21042</t>
  </si>
  <si>
    <t>SPA21024</t>
  </si>
  <si>
    <t>SPA21005</t>
  </si>
  <si>
    <t>SPA21216</t>
  </si>
  <si>
    <t>SPA21242</t>
  </si>
  <si>
    <t>SPA21401</t>
  </si>
  <si>
    <t>SPA21374</t>
  </si>
  <si>
    <t>SPA21096</t>
  </si>
  <si>
    <t>SPA21154</t>
  </si>
  <si>
    <t>SPA21110</t>
  </si>
  <si>
    <t>SPA21244</t>
  </si>
  <si>
    <t>SPA21066</t>
  </si>
  <si>
    <t>SPA21008</t>
  </si>
  <si>
    <t>SPA21354</t>
  </si>
  <si>
    <t>SPA21174</t>
  </si>
  <si>
    <t>SPA21208</t>
  </si>
  <si>
    <t>SPA21162</t>
  </si>
  <si>
    <t>SPA21085</t>
  </si>
  <si>
    <t>SPA21346</t>
  </si>
  <si>
    <t>SPA21316</t>
  </si>
  <si>
    <t>SPA21248</t>
  </si>
  <si>
    <t>SPA21114</t>
  </si>
  <si>
    <t>SPA21193</t>
  </si>
  <si>
    <t>SPA21103</t>
  </si>
  <si>
    <t>SPA21064</t>
  </si>
  <si>
    <t>SPA21147</t>
  </si>
  <si>
    <t>SPA21019</t>
  </si>
  <si>
    <t>SPA21339</t>
  </si>
  <si>
    <t>SPA21131</t>
  </si>
  <si>
    <t>SPA21232</t>
  </si>
  <si>
    <t>SPA21146</t>
  </si>
  <si>
    <t>SPA21370</t>
  </si>
  <si>
    <t>SPA21095</t>
  </si>
  <si>
    <t>SPA21133</t>
  </si>
  <si>
    <t>SPA21124</t>
  </si>
  <si>
    <t>SPA21186</t>
  </si>
  <si>
    <t>SPA21040</t>
  </si>
  <si>
    <t>SPA21049</t>
  </si>
  <si>
    <t>SPA21062</t>
  </si>
  <si>
    <t>SPA21258</t>
  </si>
  <si>
    <t>SPA21335</t>
  </si>
  <si>
    <t>SPA21175</t>
  </si>
  <si>
    <t>SPA21269</t>
  </si>
  <si>
    <t>SPA21351</t>
  </si>
  <si>
    <t>SPA21192</t>
  </si>
  <si>
    <t>SPA21093</t>
  </si>
  <si>
    <t>Sard App #</t>
  </si>
  <si>
    <t>SPS21022</t>
  </si>
  <si>
    <t>SPS21225</t>
  </si>
  <si>
    <t>SPS21123</t>
  </si>
  <si>
    <t>SPS21185</t>
  </si>
  <si>
    <t>SPS21122</t>
  </si>
  <si>
    <t>SPS21125</t>
  </si>
  <si>
    <t>SPS21103</t>
  </si>
  <si>
    <t>SPS21237</t>
  </si>
  <si>
    <t>SPS21194</t>
  </si>
  <si>
    <t>SPS21074</t>
  </si>
  <si>
    <t>SPS21322</t>
  </si>
  <si>
    <t>SPS21033</t>
  </si>
  <si>
    <t>SPS21053</t>
  </si>
  <si>
    <t>SPS21172</t>
  </si>
  <si>
    <t>SPS21310</t>
  </si>
  <si>
    <t>SPS21168</t>
  </si>
  <si>
    <t>SPS21248</t>
  </si>
  <si>
    <t>SPS21095</t>
  </si>
  <si>
    <t>SPS21236</t>
  </si>
  <si>
    <t>SPS21105</t>
  </si>
  <si>
    <t>SPS21065</t>
  </si>
  <si>
    <t>SPS21042</t>
  </si>
  <si>
    <t>SPS21003</t>
  </si>
  <si>
    <t>SPS21001</t>
  </si>
  <si>
    <t>SPS21222</t>
  </si>
  <si>
    <t>SPS21152</t>
  </si>
  <si>
    <t>SPS21176</t>
  </si>
  <si>
    <t>SPS21314</t>
  </si>
  <si>
    <t>SPS21179</t>
  </si>
  <si>
    <t>SPS21311</t>
  </si>
  <si>
    <t>SPS21247</t>
  </si>
  <si>
    <t>SPS21029</t>
  </si>
  <si>
    <t>SPS21309</t>
  </si>
  <si>
    <t>SPS21143</t>
  </si>
  <si>
    <t>SPS21117</t>
  </si>
  <si>
    <t>SPS21272</t>
  </si>
  <si>
    <t>SPS21262</t>
  </si>
  <si>
    <t>SPS21107</t>
  </si>
  <si>
    <t>SPS21261</t>
  </si>
  <si>
    <t>SPS21118</t>
  </si>
  <si>
    <t>SPS21217</t>
  </si>
  <si>
    <t>SPS21239</t>
  </si>
  <si>
    <t>SPS21101</t>
  </si>
  <si>
    <t>SPS21241</t>
  </si>
  <si>
    <t>SPS21229</t>
  </si>
  <si>
    <t>SPS21071</t>
  </si>
  <si>
    <t>SPS21306</t>
  </si>
  <si>
    <t>SPS21079</t>
  </si>
  <si>
    <t>SPS21161</t>
  </si>
  <si>
    <t>SPS21031</t>
  </si>
  <si>
    <t>SPS21297</t>
  </si>
  <si>
    <t>SPS21036</t>
  </si>
  <si>
    <t>SPS21121</t>
  </si>
  <si>
    <t>SPS21165</t>
  </si>
  <si>
    <t>SPS21167</t>
  </si>
  <si>
    <t>SPS21220</t>
  </si>
  <si>
    <t>SPS21024</t>
  </si>
  <si>
    <t>SPS21251</t>
  </si>
  <si>
    <t>SPS21148</t>
  </si>
  <si>
    <t>SPS21096</t>
  </si>
  <si>
    <t>SPS21285</t>
  </si>
  <si>
    <t>SPS21063</t>
  </si>
  <si>
    <t>SPS21064</t>
  </si>
  <si>
    <t>SPS21274</t>
  </si>
  <si>
    <t>SPS21242</t>
  </si>
  <si>
    <t>SPS21153</t>
  </si>
  <si>
    <t>SPS21093</t>
  </si>
  <si>
    <t>SPS21246</t>
  </si>
  <si>
    <t>SPS21073</t>
  </si>
  <si>
    <t>SPS21030</t>
  </si>
  <si>
    <t>SPS21160</t>
  </si>
  <si>
    <t>SPS21034</t>
  </si>
  <si>
    <t>SPS21061</t>
  </si>
  <si>
    <t>SPS21091</t>
  </si>
  <si>
    <t>SPS21312</t>
  </si>
  <si>
    <t>SPS21223</t>
  </si>
  <si>
    <t>SPS21145</t>
  </si>
  <si>
    <t>SPS21174</t>
  </si>
  <si>
    <t>SPS21291</t>
  </si>
  <si>
    <t>SPS21021</t>
  </si>
  <si>
    <t>SPS21196</t>
  </si>
  <si>
    <t>SPS21026</t>
  </si>
  <si>
    <t>SPS21232</t>
  </si>
  <si>
    <t>SPS21271</t>
  </si>
  <si>
    <t>SPS21083</t>
  </si>
  <si>
    <t>SPS21287</t>
  </si>
  <si>
    <t>SPS21012</t>
  </si>
  <si>
    <t>SPS21016</t>
  </si>
  <si>
    <t>SPS21108</t>
  </si>
  <si>
    <t>SPS21055</t>
  </si>
  <si>
    <t>SPS21028</t>
  </si>
  <si>
    <t>SPS21150</t>
  </si>
  <si>
    <t>SPS21249</t>
  </si>
  <si>
    <t>SPS21166</t>
  </si>
  <si>
    <t>SPS21280</t>
  </si>
  <si>
    <t>SPS21070</t>
  </si>
  <si>
    <t>SPS21112</t>
  </si>
  <si>
    <t>SPS21186</t>
  </si>
  <si>
    <t>SPS21035</t>
  </si>
  <si>
    <t>SPS21255</t>
  </si>
  <si>
    <t>SPS21203</t>
  </si>
  <si>
    <t>SPS21110</t>
  </si>
  <si>
    <t>SPS21243</t>
  </si>
  <si>
    <t>SPS21098</t>
  </si>
  <si>
    <t>SPS21201</t>
  </si>
  <si>
    <t>SPS21252</t>
  </si>
  <si>
    <t>SPS21054</t>
  </si>
  <si>
    <t>SPS21169</t>
  </si>
  <si>
    <t>SPS21189</t>
  </si>
  <si>
    <t>SPS21244</t>
  </si>
  <si>
    <t>SPS21214</t>
  </si>
  <si>
    <t>SPS21045</t>
  </si>
  <si>
    <t>SPS21072</t>
  </si>
  <si>
    <t>SPS21265</t>
  </si>
  <si>
    <t>SPS21089</t>
  </si>
  <si>
    <t>SPS21289</t>
  </si>
  <si>
    <t>SPS21175</t>
  </si>
  <si>
    <t>SPS21043</t>
  </si>
  <si>
    <t>SPS21135</t>
  </si>
  <si>
    <t>SPS21119</t>
  </si>
  <si>
    <t>SPS21004</t>
  </si>
  <si>
    <t>SPS21059</t>
  </si>
  <si>
    <t>SPS21275</t>
  </si>
  <si>
    <t>SPS21253</t>
  </si>
  <si>
    <t>SPS21282</t>
  </si>
  <si>
    <t>SPS21305</t>
  </si>
  <si>
    <t>SPS21292</t>
  </si>
  <si>
    <t>SPS21273</t>
  </si>
  <si>
    <t>SPS21049</t>
  </si>
  <si>
    <t>SPS21162</t>
  </si>
  <si>
    <t>SPS21319</t>
  </si>
  <si>
    <t>SPS21178</t>
  </si>
  <si>
    <t>SPS21069</t>
  </si>
  <si>
    <t>SPS21015</t>
  </si>
  <si>
    <t>SPS21132</t>
  </si>
  <si>
    <t>SPS21170</t>
  </si>
  <si>
    <t>SPS21149</t>
  </si>
  <si>
    <t>SPS21032</t>
  </si>
  <si>
    <t>SPS21295</t>
  </si>
  <si>
    <t>SPS21209</t>
  </si>
  <si>
    <t>SPS21133</t>
  </si>
  <si>
    <t>SPS21129</t>
  </si>
  <si>
    <t>SPS21216</t>
  </si>
  <si>
    <t>SPS21094</t>
  </si>
  <si>
    <t>SPS21213</t>
  </si>
  <si>
    <t>SPS21323</t>
  </si>
  <si>
    <t>SPS21048</t>
  </si>
  <si>
    <t>SPS21215</t>
  </si>
  <si>
    <t>SPS21020</t>
  </si>
  <si>
    <t>SPS21171</t>
  </si>
  <si>
    <t>SPS21260</t>
  </si>
  <si>
    <t>SPS21256</t>
  </si>
  <si>
    <t>SPS21226</t>
  </si>
  <si>
    <t>SPS21286</t>
  </si>
  <si>
    <t>SPS21211</t>
  </si>
  <si>
    <t>SPS21100</t>
  </si>
  <si>
    <t>SPS21197</t>
  </si>
  <si>
    <t>SPS21131</t>
  </si>
  <si>
    <t>SPS21199</t>
  </si>
  <si>
    <t>SPS21195</t>
  </si>
  <si>
    <t>SPS21184</t>
  </si>
  <si>
    <t>SPS21037</t>
  </si>
  <si>
    <t>SPS21181</t>
  </si>
  <si>
    <t>SPS21212</t>
  </si>
  <si>
    <t>SPS21173</t>
  </si>
  <si>
    <t>SPS21269</t>
  </si>
  <si>
    <t>SPS21218</t>
  </si>
  <si>
    <t>SPS21190</t>
  </si>
  <si>
    <t>SPS21188</t>
  </si>
  <si>
    <t>SPS21302</t>
  </si>
  <si>
    <t>SPS21002</t>
  </si>
  <si>
    <t>SPS21192</t>
  </si>
  <si>
    <t>SPS21044</t>
  </si>
  <si>
    <t>SPS21027</t>
  </si>
  <si>
    <t>SPS21151</t>
  </si>
  <si>
    <t>SPS21156</t>
  </si>
  <si>
    <t>SPS21078</t>
  </si>
  <si>
    <t>SPS21294</t>
  </si>
  <si>
    <t>SPS21235</t>
  </si>
  <si>
    <t>SPS21288</t>
  </si>
  <si>
    <t>SPS21052</t>
  </si>
  <si>
    <t>SPS21090</t>
  </si>
  <si>
    <t>SPS21136</t>
  </si>
  <si>
    <t>SPS21158</t>
  </si>
  <si>
    <t>SPS21318</t>
  </si>
  <si>
    <t>SPS21058</t>
  </si>
  <si>
    <t>SPS21299</t>
  </si>
  <si>
    <t>SPS21279</t>
  </si>
  <si>
    <t>SPS21198</t>
  </si>
  <si>
    <t>SPS21207</t>
  </si>
  <si>
    <t>SPS21159</t>
  </si>
  <si>
    <t>SPS21127</t>
  </si>
  <si>
    <t>SPS21267</t>
  </si>
  <si>
    <t>SPS21023</t>
  </si>
  <si>
    <t>SPS21025</t>
  </si>
  <si>
    <t>SPS21106</t>
  </si>
  <si>
    <t>SPS21316</t>
  </si>
  <si>
    <t>SPS21298</t>
  </si>
  <si>
    <t>SPS21227</t>
  </si>
  <si>
    <t>SPS21202</t>
  </si>
  <si>
    <t>SPS21060</t>
  </si>
  <si>
    <t>SPS21008</t>
  </si>
  <si>
    <t>SPS21263</t>
  </si>
  <si>
    <t>SPS21146</t>
  </si>
  <si>
    <t>SPS21137</t>
  </si>
  <si>
    <t>SPS21075</t>
  </si>
  <si>
    <t>SPS21204</t>
  </si>
  <si>
    <t>SPS21097</t>
  </si>
  <si>
    <t>SPS21164</t>
  </si>
  <si>
    <t>SPS21317</t>
  </si>
  <si>
    <t>SPS21092</t>
  </si>
  <si>
    <t>SPS21116</t>
  </si>
  <si>
    <t>SPS21019</t>
  </si>
  <si>
    <t>SPS21290</t>
  </si>
  <si>
    <t>SPS21114</t>
  </si>
  <si>
    <t>SPS21281</t>
  </si>
  <si>
    <t>SPS21259</t>
  </si>
  <si>
    <t>SPS21086</t>
  </si>
  <si>
    <t>SPS21264</t>
  </si>
  <si>
    <t>SPS21254</t>
  </si>
  <si>
    <t>SPS21104</t>
  </si>
  <si>
    <t>SPS21039</t>
  </si>
  <si>
    <t>SPS21046</t>
  </si>
  <si>
    <t>SPS21056</t>
  </si>
  <si>
    <t>SPS21147</t>
  </si>
  <si>
    <t>SPS21284</t>
  </si>
  <si>
    <t>SPS21163</t>
  </si>
  <si>
    <t>SPS21313</t>
  </si>
  <si>
    <t>FACTORY_NAME</t>
  </si>
  <si>
    <t>Province</t>
  </si>
  <si>
    <t>AFRO FISHING (PTY) LTD</t>
  </si>
  <si>
    <t>PORT OF MOSSELBAY</t>
  </si>
  <si>
    <t/>
  </si>
  <si>
    <t>Western Cape</t>
  </si>
  <si>
    <t>Ajf Eigelaar &amp; Seuns (Edms) Bpk</t>
  </si>
  <si>
    <t>Velddrif</t>
  </si>
  <si>
    <t>AMAWANDLE PELAGIC (PTY) LTD</t>
  </si>
  <si>
    <t>Laaiplek,</t>
  </si>
  <si>
    <t>ANTONIE W II (Visko Sea Products Pty Ltd)</t>
  </si>
  <si>
    <t>Vredenburg - St Helenabaai</t>
  </si>
  <si>
    <t>Avante Fishing Enterprises</t>
  </si>
  <si>
    <t>PORT ELIZABETH</t>
  </si>
  <si>
    <t>Port Elizabeth</t>
  </si>
  <si>
    <t>Port Elizabeth - Walmer</t>
  </si>
  <si>
    <t>Eastern Cape</t>
  </si>
  <si>
    <t>B &amp; D Packers 101 Pty Ltd</t>
  </si>
  <si>
    <t>St Francis Bay</t>
  </si>
  <si>
    <t>St Francisbaai</t>
  </si>
  <si>
    <t>BLUE SEAS PRODUCTS</t>
  </si>
  <si>
    <t>Gansbaai</t>
  </si>
  <si>
    <t>Hermanus</t>
  </si>
  <si>
    <t>Humansdorp</t>
  </si>
  <si>
    <t>Humansdorp - Vaal Dam</t>
  </si>
  <si>
    <t>Cape Fish Processors</t>
  </si>
  <si>
    <t>Mitchells Plain - Heyns Park</t>
  </si>
  <si>
    <t>CBS FISH PROCESSORS</t>
  </si>
  <si>
    <t>Mossel Bay</t>
  </si>
  <si>
    <t xml:space="preserve">CCS  V&amp;A </t>
  </si>
  <si>
    <t>Chapmans Peak Fisheries</t>
  </si>
  <si>
    <t xml:space="preserve">COASTAL FREEZING LOGISTICS </t>
  </si>
  <si>
    <t>Copper Moon 110 (Pty)Ltd</t>
  </si>
  <si>
    <t>Mosselbaai</t>
  </si>
  <si>
    <t>Crossberth Seafood Processors</t>
  </si>
  <si>
    <t>Cape Town - Rogge Bay</t>
  </si>
  <si>
    <t>D Christy &amp; Sons (Pty) Ltd</t>
  </si>
  <si>
    <t>Dried Ocean Products</t>
  </si>
  <si>
    <t>Dromedaris Visserye Ltd</t>
  </si>
  <si>
    <t>Stompneus Bay</t>
  </si>
  <si>
    <t>Dyer Eiland Visserye (Edms) Bpk</t>
  </si>
  <si>
    <t>Equicap Trading</t>
  </si>
  <si>
    <t>Strand</t>
  </si>
  <si>
    <t>EYETHU FISHING</t>
  </si>
  <si>
    <t>Fisherman Fresh Cc.</t>
  </si>
  <si>
    <t>Port Elizabeth - Newton Park</t>
  </si>
  <si>
    <t>Flake Ice Services (Pty) Ltd</t>
  </si>
  <si>
    <t>Port Elizabeth - Soweto On Sea</t>
  </si>
  <si>
    <t>Gannet Sea Products</t>
  </si>
  <si>
    <t>Gansbaai Marine (Edms) Bpk</t>
  </si>
  <si>
    <t>Gansbaai Vismark</t>
  </si>
  <si>
    <t>Greys Marine Hout Bay</t>
  </si>
  <si>
    <t>Gsa Traders</t>
  </si>
  <si>
    <t>Cape Town - Victoria Junction</t>
  </si>
  <si>
    <t>Milnerton - Bloubergrant</t>
  </si>
  <si>
    <t>Hermanus Processing Services (Pty) Ltd</t>
  </si>
  <si>
    <t>Hooke Sea Products</t>
  </si>
  <si>
    <t>I &amp; J Mossel Bay</t>
  </si>
  <si>
    <t>Dannhauser - Verdriet</t>
  </si>
  <si>
    <t>Kwazulu Natal</t>
  </si>
  <si>
    <t>I &amp; J Woodstock</t>
  </si>
  <si>
    <t>Woodstock</t>
  </si>
  <si>
    <t>Ikamva Processing</t>
  </si>
  <si>
    <t>INKQUBELA PROCESSORS</t>
  </si>
  <si>
    <t>STIKLAND</t>
  </si>
  <si>
    <t>Port Elizabeth - Struandale</t>
  </si>
  <si>
    <t>Ithemba Labantu Fishing Cc</t>
  </si>
  <si>
    <t>Jaloersbaai</t>
  </si>
  <si>
    <t>KELVATA TRADING 26 (PTY) LTD</t>
  </si>
  <si>
    <t>Ocean view</t>
  </si>
  <si>
    <t>Kwik Cool (Pty) Ltd</t>
  </si>
  <si>
    <t>Port Elizabeth - Linton Grange</t>
  </si>
  <si>
    <t>Kwik Freeze Fisheries (Pty) Ltd</t>
  </si>
  <si>
    <t>Lamberts Bay Fishing Co. Ltd</t>
  </si>
  <si>
    <t>Lambertsbaai</t>
  </si>
  <si>
    <t>Lorito Trading Cc (Exemption)</t>
  </si>
  <si>
    <t>Athlone - Welcome Lgd</t>
  </si>
  <si>
    <t>LUCKY STAR - HOUT BAY</t>
  </si>
  <si>
    <t>HOUT BAY</t>
  </si>
  <si>
    <t>LUCKY STAR -ST HELENA BAY</t>
  </si>
  <si>
    <t>Lunga Luna (Pty) Ltd</t>
  </si>
  <si>
    <t>Hatton Estate</t>
  </si>
  <si>
    <t>Marine Products - Laaiplek</t>
  </si>
  <si>
    <t>Marine Products Laaiplek</t>
  </si>
  <si>
    <t>Cape Town - Bellville</t>
  </si>
  <si>
    <t>Mossel Bay Fishing Pty Ltd</t>
  </si>
  <si>
    <t>MVUBU FISHING CC</t>
  </si>
  <si>
    <t>Oceana Lobster Ltd - Hout Bay</t>
  </si>
  <si>
    <t>Cape Town - Houtbaai</t>
  </si>
  <si>
    <t>Oranjevis</t>
  </si>
  <si>
    <t>Overberg Commercial Abalone Divers Ltd</t>
  </si>
  <si>
    <t>Pescaluna East Coast (Pty) Ltd</t>
  </si>
  <si>
    <t>Plettenberg Bay Fish Processors (Pty) Ltd</t>
  </si>
  <si>
    <t>Plettenbergbaai</t>
  </si>
  <si>
    <t>Premier Fishing SA (PTY)LTD</t>
  </si>
  <si>
    <t>Quay Marine (Pty) Ltd (Exemption)</t>
  </si>
  <si>
    <t>Quayside Fish Suppliers Cape (Pty) Ltd</t>
  </si>
  <si>
    <t>Milnerton - Chempet</t>
  </si>
  <si>
    <t>Rial Fishing (Pty) Ltd</t>
  </si>
  <si>
    <t>Rial Processors</t>
  </si>
  <si>
    <t>SA Sea Products</t>
  </si>
  <si>
    <t>Sandy Point Fishing (Pty) Ltd</t>
  </si>
  <si>
    <t>Sea Freeze (Pty) Ltd</t>
  </si>
  <si>
    <t>Seavuna Fishing Co. Pty Ltd</t>
  </si>
  <si>
    <t>Seaworx</t>
  </si>
  <si>
    <t>Kuilsrivier</t>
  </si>
  <si>
    <t>Selecta Sea Products</t>
  </si>
  <si>
    <t>Sentinel Sea Foods (Pty) Ltd</t>
  </si>
  <si>
    <t>Snoek Wholesalers (Pty) Ltd</t>
  </si>
  <si>
    <t>Cape Town - Ottery</t>
  </si>
  <si>
    <t>Southern Sea Fishing</t>
  </si>
  <si>
    <t>St Helena Bay Fish Industries</t>
  </si>
  <si>
    <t>Vredenburg - Stompneusbaai</t>
  </si>
  <si>
    <t>Talhado</t>
  </si>
  <si>
    <t>Talhado Fishing Enterprises</t>
  </si>
  <si>
    <t xml:space="preserve">Trade Motto 106 (Pty) Ltd </t>
  </si>
  <si>
    <t>Ulwandle Inshore (Pty) Ltd</t>
  </si>
  <si>
    <t>Upfront Logistics SA</t>
  </si>
  <si>
    <t>Mosselbay</t>
  </si>
  <si>
    <t>V &amp; A Processing (Pty) Ltd</t>
  </si>
  <si>
    <t>Viking Fishing Co (Deepsea) (Pty) Ltd</t>
  </si>
  <si>
    <t>Viking Inshore Fishing (Pty) Ltd</t>
  </si>
  <si>
    <t>VISKO SEA PRODUCTS (PTY) LTD</t>
  </si>
  <si>
    <t>Vredenburg - St Helena Bay</t>
  </si>
  <si>
    <t>West Point Processors (Pty) Ltd</t>
  </si>
  <si>
    <t>Whale Coast Sea Foods</t>
  </si>
  <si>
    <t>Y &amp; L Fishing Enterprises (Pty) Ltd</t>
  </si>
  <si>
    <t>St Helenabaai</t>
  </si>
  <si>
    <t>Factory name</t>
  </si>
  <si>
    <t>Location</t>
  </si>
  <si>
    <t>Points</t>
  </si>
  <si>
    <t>Oceana Brands</t>
  </si>
  <si>
    <t>Marine Product Laaiplek</t>
  </si>
  <si>
    <t>Laaiplek</t>
  </si>
  <si>
    <t>Oceana Brands - St Helena Bay</t>
  </si>
  <si>
    <t>Komicx Products</t>
  </si>
  <si>
    <t>Kommetjie</t>
  </si>
  <si>
    <t>West Point</t>
  </si>
  <si>
    <t xml:space="preserve">Southern Seas </t>
  </si>
  <si>
    <t>Oceana Brands - Hout Bay</t>
  </si>
  <si>
    <t>Gansbaai Marine</t>
  </si>
  <si>
    <t>Paternoster Visserye</t>
  </si>
  <si>
    <t>Paternoster</t>
  </si>
  <si>
    <t>D Christy and Sons</t>
  </si>
  <si>
    <t>Cape St Francis</t>
  </si>
  <si>
    <t>Hermanus Seafoods</t>
  </si>
  <si>
    <t>VISKO</t>
  </si>
  <si>
    <t>Risar</t>
  </si>
  <si>
    <t>Sentinel</t>
  </si>
  <si>
    <t>Bongolethu</t>
  </si>
  <si>
    <t>Laingville Visserye</t>
  </si>
  <si>
    <t>Kwikfreeze</t>
  </si>
  <si>
    <t>Eyethu</t>
  </si>
  <si>
    <t>Hermanus Processing Services</t>
  </si>
  <si>
    <t>Mossel Bay Fishing</t>
  </si>
  <si>
    <t>Umoya</t>
  </si>
  <si>
    <t>Quay Marine</t>
  </si>
  <si>
    <t>Cape Town Harbour - Victoria Junction</t>
  </si>
  <si>
    <t>Balobi Processors</t>
  </si>
  <si>
    <t>Snoek Wholesalers</t>
  </si>
  <si>
    <t>Copper Moon</t>
  </si>
  <si>
    <t>Flake ice Services</t>
  </si>
  <si>
    <t xml:space="preserve">Afro Fishing </t>
  </si>
  <si>
    <t>Ikamva Fishing</t>
  </si>
  <si>
    <t>Ithemba Labanthu</t>
  </si>
  <si>
    <t>Kwik Cool</t>
  </si>
  <si>
    <t>Bluefin Processing</t>
  </si>
  <si>
    <t>Trade Motto</t>
  </si>
  <si>
    <t>Crossberth Sea Food</t>
  </si>
  <si>
    <t>Dyer Eiland</t>
  </si>
  <si>
    <t>B and D Packers 101</t>
  </si>
  <si>
    <t>Hooks Product</t>
  </si>
  <si>
    <t>Inkqubela processors</t>
  </si>
  <si>
    <t>Stikland Cape Town</t>
  </si>
  <si>
    <t>Viking Inshore</t>
  </si>
  <si>
    <t>Consortium Alpha</t>
  </si>
  <si>
    <t>Atlantic Cold Storaage</t>
  </si>
  <si>
    <t>Sandalene</t>
  </si>
  <si>
    <t>S. Achmad</t>
  </si>
  <si>
    <t>R. Poggenpoel &amp; Part.</t>
  </si>
  <si>
    <t>K.J. Coleman</t>
  </si>
  <si>
    <t>HCL Griffiths</t>
  </si>
  <si>
    <t>Port Alfred Fishing</t>
  </si>
  <si>
    <t>Eigelaars &amp; Seuns, Ajf Eigelaar &amp; Seuns (Edms) Bpk</t>
  </si>
  <si>
    <t>SumOfANCH</t>
  </si>
  <si>
    <t>SumOfDPILCH</t>
  </si>
  <si>
    <t>Sandy Point Canning co ltd</t>
  </si>
  <si>
    <t>Gans Baai</t>
  </si>
  <si>
    <t>Amawandle</t>
  </si>
  <si>
    <t>Jeffrey'S Bay</t>
  </si>
  <si>
    <t>Bona Fide</t>
  </si>
  <si>
    <t>CBS</t>
  </si>
  <si>
    <t>Kalkbay</t>
  </si>
  <si>
    <t>Kalk Bay</t>
  </si>
  <si>
    <t>Kelvata</t>
  </si>
  <si>
    <t>Lambertsbaai Kreefprodukte</t>
  </si>
  <si>
    <t>Lamberts Bay</t>
  </si>
  <si>
    <t>Mvubu</t>
  </si>
  <si>
    <t>PEA Sea Products</t>
  </si>
  <si>
    <t>Pesculuna</t>
  </si>
  <si>
    <t>Phakamisa</t>
  </si>
  <si>
    <t>Port Alfred</t>
  </si>
  <si>
    <t>Pumulela</t>
  </si>
  <si>
    <t>Sandy Point Fishing</t>
  </si>
  <si>
    <t>Sea Freeze</t>
  </si>
  <si>
    <t>Sea Vuna</t>
  </si>
  <si>
    <t>Seawork</t>
  </si>
  <si>
    <t>South East Atlantic</t>
  </si>
  <si>
    <t>Ulwandle</t>
  </si>
  <si>
    <t>Upfront Event Eighteen</t>
  </si>
  <si>
    <t>Whale Coast</t>
  </si>
  <si>
    <t>Location points</t>
  </si>
  <si>
    <t>Weighted location</t>
  </si>
  <si>
    <t>Sum of Weighted location</t>
  </si>
  <si>
    <t>Sybase codes</t>
  </si>
  <si>
    <t>Sum of SumOfDPILCH</t>
  </si>
  <si>
    <t>SUMMARY</t>
  </si>
  <si>
    <t>Area</t>
  </si>
  <si>
    <t>A</t>
  </si>
  <si>
    <t>C</t>
  </si>
  <si>
    <t>Zimele Fishing Enterprises cc</t>
  </si>
  <si>
    <t>B</t>
  </si>
  <si>
    <t>Biz Afrika 1504 (Pty) Ltd</t>
  </si>
  <si>
    <t>Allie-Vis Fishing Enterprises cc</t>
  </si>
  <si>
    <t>Gibbiseps Visserye Pty Ltd</t>
  </si>
  <si>
    <t>AT ALL TIMES FISHING (PTY) LTD</t>
  </si>
  <si>
    <t>TARIDOR FIVE CC</t>
  </si>
  <si>
    <t>Hacky Fishing (Pty) Ltd</t>
  </si>
  <si>
    <t>The Tuna Hake Fishing Corporation Ltd</t>
  </si>
  <si>
    <t>Dippa Distributors (Pty) Ltd</t>
  </si>
  <si>
    <t>ZIMKHITHA FISHING (PTY)LTD</t>
  </si>
  <si>
    <t>COMMUNITY WORKERS FISHING ENTERPRISES (PTY) LTD</t>
  </si>
  <si>
    <t xml:space="preserve">J&amp;J Visserye </t>
  </si>
  <si>
    <t>Korana Fishing Pty Ltd</t>
  </si>
  <si>
    <t>ANG JERRY FISHING CC</t>
  </si>
  <si>
    <t>KREEFBAAI VISSERYE (PTY) LTD</t>
  </si>
  <si>
    <t xml:space="preserve">PELIKAAN VISSRYE (PTY) LTD </t>
  </si>
  <si>
    <t>Isivile Masikhane (Pty) Ltd</t>
  </si>
  <si>
    <t>Kupukani Fishing (PTY) LTD</t>
  </si>
  <si>
    <t>NPS Agencies CC</t>
  </si>
  <si>
    <t>A Penglides (Pty) Ltd</t>
  </si>
  <si>
    <t xml:space="preserve">FG Fishing Enterprises </t>
  </si>
  <si>
    <t>ARROW LINE FOURTEEN</t>
  </si>
  <si>
    <t>Klipbank Visserye Personeel (Pty) LTD</t>
  </si>
  <si>
    <t xml:space="preserve">Ukuloba Kulungile Investments (Pty) Ltd       </t>
  </si>
  <si>
    <t>BMC VISSERYE BK</t>
  </si>
  <si>
    <t>TIMOWIZE (PTY) LTD</t>
  </si>
  <si>
    <t>ARGENTO TRADING 69 CC</t>
  </si>
  <si>
    <t>GOLD BLACKWOOD TRADING AND INVESTMENT (PTY)LTD</t>
  </si>
  <si>
    <t>Seafreeze Fishing (Pty) Ltd</t>
  </si>
  <si>
    <t>Iqhawe Fishing (PTY) Ltd</t>
  </si>
  <si>
    <t xml:space="preserve">Hook and line fresh (pty)ltd </t>
  </si>
  <si>
    <t>MJLN GROUP (PTY) LTD</t>
  </si>
  <si>
    <t>Thalassa Investments (Pty) Ltd</t>
  </si>
  <si>
    <t>WESTSHORE FISHING (PTY) LTD</t>
  </si>
  <si>
    <t>LCMCM (PTY) LTD</t>
  </si>
  <si>
    <t>La Vie Seafood Products (Pty) Ltd</t>
  </si>
  <si>
    <t>Ukudoba Marine (Pty) Ltd</t>
  </si>
  <si>
    <t>Go Fish Enterprises (Pty) Ltd</t>
  </si>
  <si>
    <t>WALMER SARDINE PROCESSORS (Pty) Ltd</t>
  </si>
  <si>
    <t>Mossfish</t>
  </si>
  <si>
    <t>Walker Bay Pelagies</t>
  </si>
  <si>
    <t>AFRICAN COMMUNITY FISHING (PTY) LTD</t>
  </si>
  <si>
    <t>NONTOZIKHOYO GENERAL TRADING (PTY) LTD</t>
  </si>
  <si>
    <t>SINGAMANDLA BAFAZI FISHING (PTY) LTD</t>
  </si>
  <si>
    <t>MTYINGIZANA FISHING (PTY) LTD</t>
  </si>
  <si>
    <t>SEA SPRAY MARINE (PTY) LTD</t>
  </si>
  <si>
    <t>IZEMBE TRADING 78 CC</t>
  </si>
  <si>
    <t>South African Fishmeal and Protein Company (Pty) Ltd</t>
  </si>
  <si>
    <t xml:space="preserve">CORDELIA WEST COAST MARINE </t>
  </si>
  <si>
    <t>HARRYS BAY MARINE (PTY) LTD</t>
  </si>
  <si>
    <t>BIKUTULA FISHING ENTERPRISE LIMITED</t>
  </si>
  <si>
    <t>BHH UKULOBA FISHING  (PTY) LTD</t>
  </si>
  <si>
    <t>The Network of Training Cape</t>
  </si>
  <si>
    <t>ABASEBENZI NGEENTLANZI</t>
  </si>
  <si>
    <t>ABANTU BASELWANDLE</t>
  </si>
  <si>
    <t>Khuyakhanyo Primary Co-Operative Limited</t>
  </si>
  <si>
    <t xml:space="preserve">The Rock Fishing Pty Ltd </t>
  </si>
  <si>
    <t xml:space="preserve">Nekwaya and Company Fishing (Pty) Ltd </t>
  </si>
  <si>
    <t>MUSTANG FISHING (PTY) LTD</t>
  </si>
  <si>
    <t>Bulumko Marine (Pty) Ltd</t>
  </si>
  <si>
    <t>Hillmore Fishing (Pty) Ltd</t>
  </si>
  <si>
    <t>Guriqua Xam Development Corporation (PTY) Ltd</t>
  </si>
  <si>
    <t>ABALOBI BENTLANZI (PTY) LTD</t>
  </si>
  <si>
    <t>IMBO FISHING (PTY) LTD</t>
  </si>
  <si>
    <t>CAPE AGULHAS MARINE (PTY) LTD</t>
  </si>
  <si>
    <t>KHOLWA FISHING (PTY) LTD</t>
  </si>
  <si>
    <t>NOMZAPROJECTS (PTY) LTD</t>
  </si>
  <si>
    <t>KUMKANI FISHING PTY LTD</t>
  </si>
  <si>
    <t>Mamjoli Marine Enterprise</t>
  </si>
  <si>
    <t>Olegado Holdings Pty Ltd</t>
  </si>
  <si>
    <t>UYEKRAAL BELEGGINGS (PTY) LTD</t>
  </si>
  <si>
    <t>SPASIBA PTY LTD</t>
  </si>
  <si>
    <t>TUBBY TRANSPORT (PTY) LTD</t>
  </si>
  <si>
    <t>Ibhayi Sea Food Wholesalers</t>
  </si>
  <si>
    <t>BELLARIA FISHING PTY LTD</t>
  </si>
  <si>
    <t>Yanginkosi (Pty)Ltd</t>
  </si>
  <si>
    <t>IMPROCARE134</t>
  </si>
  <si>
    <t>SOTH EASTERN FISHING (PTY) LTD</t>
  </si>
  <si>
    <t>Kaytrad Commodities Pty Ltd</t>
  </si>
  <si>
    <t>TCB FISHING ENTERPRISES (PTY) LTD</t>
  </si>
  <si>
    <t>Blink Waters Primary Co-Operative Limited</t>
  </si>
  <si>
    <t>VALOTYPE 76 CC</t>
  </si>
  <si>
    <t>South African Pelagic Fishermen s Union</t>
  </si>
  <si>
    <t>Row Labels</t>
  </si>
  <si>
    <t>Sumofweightedlocation/total anch catch</t>
  </si>
  <si>
    <t>App Nr Sardine</t>
  </si>
  <si>
    <t>Entity Name as per Appl Sard</t>
  </si>
  <si>
    <t>Category (SARDINE)</t>
  </si>
  <si>
    <t>SPS21193</t>
  </si>
  <si>
    <t>RUSTEE (PTY) LTD</t>
  </si>
  <si>
    <t>BALOBI FISHING ENTERPRISES (PTY) LTD</t>
  </si>
  <si>
    <t xml:space="preserve">LM Fisheries (Pty) Ltd                                         </t>
  </si>
  <si>
    <t>TRAWL INVESTMENTS CC</t>
  </si>
  <si>
    <t>Boventrek  Beleggings (Pty) Ltd</t>
  </si>
  <si>
    <t>SPS21113</t>
  </si>
  <si>
    <t>ABBA LANGEBAAN FISHING CC</t>
  </si>
  <si>
    <t>TAMARIN FISHING(PTY)LTD</t>
  </si>
  <si>
    <t>GAMKA FISHING(PTY)LTD</t>
  </si>
  <si>
    <t xml:space="preserve"> Chetty’s Fisheries CC</t>
  </si>
  <si>
    <t>ROMANSBAAI VISSERYE (PTY)LTD</t>
  </si>
  <si>
    <t>SPS21208</t>
  </si>
  <si>
    <t>DD Reid Fishery CC</t>
  </si>
  <si>
    <t>SPS21233</t>
  </si>
  <si>
    <t>BUSIBENYOSI</t>
  </si>
  <si>
    <t>SPS21258</t>
  </si>
  <si>
    <t>Villet De Wet 100BK</t>
  </si>
  <si>
    <t>VERSATEX TRADING 249 PTY LTD</t>
  </si>
  <si>
    <t>SPS21293</t>
  </si>
  <si>
    <t>Ezabantu Fishing (Pty)Ltd</t>
  </si>
  <si>
    <t>Sevlac Investments No.51 CC</t>
  </si>
  <si>
    <t>SPS21320</t>
  </si>
  <si>
    <t>L and A Empire Holdings</t>
  </si>
  <si>
    <t>SPS21085</t>
  </si>
  <si>
    <t>Ulwandle Lwethu Fishing (Pty) Ltd</t>
  </si>
  <si>
    <t>CAMISSA FISHING (PTY)LTD</t>
  </si>
  <si>
    <t>Linomtha Fishing (PTY)Ltd</t>
  </si>
  <si>
    <t>SPS21126</t>
  </si>
  <si>
    <t>SPS21128</t>
  </si>
  <si>
    <t xml:space="preserve">Sea Women Investments </t>
  </si>
  <si>
    <t>UMNATHA FISHING(PTY) LTD</t>
  </si>
  <si>
    <t>BENGUELA FISH SHOP (PTY) LTD</t>
  </si>
  <si>
    <t>SPS21180</t>
  </si>
  <si>
    <t>STRUISBAAI VISSERVEREENEGING LTD</t>
  </si>
  <si>
    <t>J C M FISHING (PTY) LTD</t>
  </si>
  <si>
    <t>SPS21257</t>
  </si>
  <si>
    <t>Bowline Fishing Velddrif (PTY) LTD</t>
  </si>
  <si>
    <t>SPS21277</t>
  </si>
  <si>
    <t>SPS21278</t>
  </si>
  <si>
    <t>SPOT-ON DEALS FORTY ONE CC</t>
  </si>
  <si>
    <t>SPS21283</t>
  </si>
  <si>
    <t>Zanozuko Fishing) Pty Ltd</t>
  </si>
  <si>
    <t>SIKULUNGELE ISHISHINI</t>
  </si>
  <si>
    <t>Moon Light Fishing Velddrif (PTY) LTD</t>
  </si>
  <si>
    <t>Colombine Community Projects (PTY) LTD</t>
  </si>
  <si>
    <t>RUNTU EMPLOYEES</t>
  </si>
  <si>
    <t>SPS21307</t>
  </si>
  <si>
    <t>Beyond Fishing (PTY) Ltd</t>
  </si>
  <si>
    <t>UMPHONGOLO PETROLEUM</t>
  </si>
  <si>
    <t>MCR FISHING CC (PTY) LTD</t>
  </si>
  <si>
    <t>AL-HAADI TRADING 300cc</t>
  </si>
  <si>
    <t>APPLICATION_NO</t>
  </si>
  <si>
    <t>Category</t>
  </si>
  <si>
    <t>Year</t>
  </si>
  <si>
    <t>Harbour Name</t>
  </si>
  <si>
    <t>Harbour Score</t>
  </si>
  <si>
    <t>App #</t>
  </si>
  <si>
    <t>Years of data</t>
  </si>
  <si>
    <t>Avg Score</t>
  </si>
  <si>
    <t>Final Score</t>
  </si>
  <si>
    <t>Port St. Francis</t>
  </si>
  <si>
    <t>Port St. Francis,  Port Elizabeth</t>
  </si>
  <si>
    <t>Port St. Francis, Port Elizabeth, Mossel Bay</t>
  </si>
  <si>
    <t>Port St Francis, Port Elizabeth, Mossel Bay</t>
  </si>
  <si>
    <t>Port St Francis, Mossel Bay, Gansbaai</t>
  </si>
  <si>
    <t>Port St Francis, Port Elizabeth</t>
  </si>
  <si>
    <t>Port St Francis, Hout Bay</t>
  </si>
  <si>
    <t>Port St Francis, Table Bay</t>
  </si>
  <si>
    <t>Port St Francis, Cape Town</t>
  </si>
  <si>
    <t>Port St Francis, Gansbaai</t>
  </si>
  <si>
    <t>Port St Francis, Port Elizabeth, St Helena Bay, Cape Town</t>
  </si>
  <si>
    <t>Port St Francis, Hout bay, Cape Town</t>
  </si>
  <si>
    <t>Port St Francis, Port Elizabeth, Cape Town</t>
  </si>
  <si>
    <t>Port St Francis</t>
  </si>
  <si>
    <t>Port Elizabeth, Mossel Bay, Gansbaai</t>
  </si>
  <si>
    <t>Port St Francis, Port Elizabeth, Mossel Bay, Saldanha Bay</t>
  </si>
  <si>
    <t>Port St Francis, Port Elizabeth, Gansbaai, Hout Bay</t>
  </si>
  <si>
    <t>Port St Francis, Gansbaai, Table Bay</t>
  </si>
  <si>
    <t>Port St Francis, Gansbaai, Hout Bay</t>
  </si>
  <si>
    <t>Port St Francis, Mossel Bay, St Helena Bay, Cape Town</t>
  </si>
  <si>
    <t>Port St Francis, Port Elizabeth, Mossel Bay, Cape Town</t>
  </si>
  <si>
    <t xml:space="preserve">Port St Francis, Port Elizabeth, Gansbaai </t>
  </si>
  <si>
    <t>Port Elizabeth, Mossel Bay, Gansbaai, Cape Town</t>
  </si>
  <si>
    <t>Port St Francis, Mossel Bay, Hout Bay, Cape Town</t>
  </si>
  <si>
    <t>Mossel Bay, Cape Town</t>
  </si>
  <si>
    <t>Hout Bay, Saldanha Bay, Cape Town</t>
  </si>
  <si>
    <t>Cape Town, Table Bay</t>
  </si>
  <si>
    <t>Gansbaai, Hout Bay</t>
  </si>
  <si>
    <t>Hout Bay, Cape Town</t>
  </si>
  <si>
    <t>Port Elizabeth, Hout Bay, Cape Town</t>
  </si>
  <si>
    <t>Port Elizabeth, Cape Town</t>
  </si>
  <si>
    <t>Port Elizabeth, St Helena Bay, Cape Town</t>
  </si>
  <si>
    <t>Cape Town, Port Elizabeth, Hout Bay</t>
  </si>
  <si>
    <t>KALK BAY</t>
  </si>
  <si>
    <t>KALK BAY/HOUT BAY</t>
  </si>
  <si>
    <t xml:space="preserve">Hout Bay </t>
  </si>
  <si>
    <t>Hout bay</t>
  </si>
  <si>
    <t xml:space="preserve">LAMBERTS BAY </t>
  </si>
  <si>
    <t>LAMBERTS BAY</t>
  </si>
  <si>
    <t>South Arm Cape Town Harbour</t>
  </si>
  <si>
    <t>Port Elizabeth Harbour; South Arm Cape Town Harbour; Hout Bay Harbour</t>
  </si>
  <si>
    <t>Hout Baai</t>
  </si>
  <si>
    <t>Gordons Bay</t>
  </si>
  <si>
    <t>LambertsBay</t>
  </si>
  <si>
    <t>SALDANHA, KALKBAAI, HOUTBAAI</t>
  </si>
  <si>
    <t>HOUTBAY</t>
  </si>
  <si>
    <t xml:space="preserve">Hout Bay / Cape Town </t>
  </si>
  <si>
    <t xml:space="preserve">Hout Bay / CaHout Bay / Cape Town pe Town </t>
  </si>
  <si>
    <t>PE HARBOUR</t>
  </si>
  <si>
    <t>GQEBERHA HARBOUR</t>
  </si>
  <si>
    <t>TABLE BAY HARBOUR</t>
  </si>
  <si>
    <t>Cape Town &amp; Mossel Bay</t>
  </si>
  <si>
    <t>Hout  Bay</t>
  </si>
  <si>
    <t>Cape Town and St. Helena Bay</t>
  </si>
  <si>
    <t>Area 11</t>
  </si>
  <si>
    <t>Area 3/4</t>
  </si>
  <si>
    <t>Area 7</t>
  </si>
  <si>
    <t>Area 8</t>
  </si>
  <si>
    <t>Area 3, 4, 7, 8, 11</t>
  </si>
  <si>
    <t>AREA 5/6</t>
  </si>
  <si>
    <t>AREA 8</t>
  </si>
  <si>
    <t>AREA 3/4</t>
  </si>
  <si>
    <t>AREA 7</t>
  </si>
  <si>
    <t>Saldanha Bay/Mossel Bay</t>
  </si>
  <si>
    <t>Saldanha Bay/Hout Bay</t>
  </si>
  <si>
    <t>Saldanha Bay/Hay Bay</t>
  </si>
  <si>
    <t>Saldanha Bay</t>
  </si>
  <si>
    <t>Gordans bay</t>
  </si>
  <si>
    <t>Port Elizabeth Salhanha</t>
  </si>
  <si>
    <t>Port Elizabeth, Hout Bay</t>
  </si>
  <si>
    <t xml:space="preserve">PE Harbour/Mosselbay </t>
  </si>
  <si>
    <t>PE Harbour/Mosselbay</t>
  </si>
  <si>
    <t>Houtbay/Mosselbay</t>
  </si>
  <si>
    <t>Saint Francis/Mosselbay</t>
  </si>
  <si>
    <t>Saldanah Bay/Mosselbay</t>
  </si>
  <si>
    <t xml:space="preserve">Saldanah Bay/Mosselbay </t>
  </si>
  <si>
    <t xml:space="preserve">Hout Bay/Mosselbay </t>
  </si>
  <si>
    <t>Saldanah/Mosselbay</t>
  </si>
  <si>
    <t>Hout Bay &amp; Cape Town</t>
  </si>
  <si>
    <t>GAANSBAAI</t>
  </si>
  <si>
    <t>KLEINMOND</t>
  </si>
  <si>
    <t>MILLERSPOINT/WITSAND</t>
  </si>
  <si>
    <t>MILLERSPOINT</t>
  </si>
  <si>
    <t>WITSAND</t>
  </si>
  <si>
    <t>GAANSBAAI/KLEINMOND</t>
  </si>
  <si>
    <t>MILLERSPOINT /WITSAND</t>
  </si>
  <si>
    <t>Houtbay, Lambertsbay, Saldanhabay</t>
  </si>
  <si>
    <t>Lambertsbay, Saldanhabay</t>
  </si>
  <si>
    <t>Houtbay, Lambertsbay, Saldanhabay, St Helenabay</t>
  </si>
  <si>
    <t>ELANDSBAY</t>
  </si>
  <si>
    <t>CAT A SCORE</t>
  </si>
  <si>
    <t>CAT B SCORE</t>
  </si>
  <si>
    <t>Final score (normalised to max) *96</t>
  </si>
  <si>
    <t>Finals score</t>
  </si>
  <si>
    <t>APP #</t>
  </si>
  <si>
    <t>SPA21xx</t>
  </si>
  <si>
    <t>SP21xx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</si>
</sst>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3" borderId="0"/>
    <xf numFmtId="0" fontId="6" fillId="0" borderId="0"/>
    <xf numFmtId="0" fontId="10" fillId="4" borderId="0" applyNumberFormat="0" applyBorder="0" applyAlignment="0" applyProtection="0"/>
    <xf numFmtId="0" fontId="6" fillId="0" borderId="0"/>
    <xf numFmtId="0" fontId="6" fillId="0" borderId="0"/>
  </cellStyleXfs>
  <cellXfs count="35">
    <xf numFmtId="0" fontId="0" fillId="0" borderId="0" xfId="0"/>
    <xf numFmtId="0" fontId="2" fillId="0" borderId="0" xfId="1" applyFont="1" applyFill="1" applyAlignment="1">
      <alignment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Fill="1"/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horizontal="right" wrapText="1"/>
    </xf>
    <xf numFmtId="0" fontId="8" fillId="0" borderId="0" xfId="0" applyFont="1" applyFill="1"/>
    <xf numFmtId="0" fontId="9" fillId="0" borderId="2" xfId="2" applyFont="1" applyFill="1" applyBorder="1" applyAlignment="1">
      <alignment horizontal="right" wrapText="1"/>
    </xf>
    <xf numFmtId="0" fontId="9" fillId="0" borderId="2" xfId="2" applyFont="1" applyFill="1" applyBorder="1" applyAlignment="1">
      <alignment wrapText="1"/>
    </xf>
    <xf numFmtId="0" fontId="7" fillId="0" borderId="5" xfId="2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7" fillId="2" borderId="1" xfId="5" applyFont="1" applyFill="1" applyBorder="1" applyAlignment="1" applyProtection="1">
      <alignment horizontal="center"/>
    </xf>
    <xf numFmtId="0" fontId="0" fillId="0" borderId="0" xfId="0" applyProtection="1"/>
    <xf numFmtId="0" fontId="10" fillId="4" borderId="0" xfId="3" applyAlignment="1" applyProtection="1">
      <alignment horizontal="right"/>
    </xf>
    <xf numFmtId="0" fontId="0" fillId="0" borderId="0" xfId="0" applyFill="1" applyProtection="1"/>
    <xf numFmtId="0" fontId="7" fillId="0" borderId="2" xfId="5" applyFont="1" applyFill="1" applyBorder="1" applyAlignment="1" applyProtection="1">
      <alignment wrapText="1"/>
    </xf>
    <xf numFmtId="0" fontId="7" fillId="0" borderId="2" xfId="5" applyFont="1" applyFill="1" applyBorder="1" applyAlignment="1" applyProtection="1">
      <alignment horizontal="right" wrapText="1"/>
    </xf>
    <xf numFmtId="2" fontId="0" fillId="0" borderId="0" xfId="0" applyNumberFormat="1" applyProtection="1"/>
    <xf numFmtId="1" fontId="10" fillId="4" borderId="0" xfId="3" applyNumberFormat="1" applyProtection="1"/>
    <xf numFmtId="0" fontId="0" fillId="0" borderId="0" xfId="0" applyNumberFormat="1" applyProtection="1"/>
    <xf numFmtId="0" fontId="0" fillId="0" borderId="0" xfId="0" applyAlignment="1" applyProtection="1">
      <alignment horizontal="left"/>
    </xf>
    <xf numFmtId="0" fontId="10" fillId="4" borderId="0" xfId="3" applyProtection="1"/>
    <xf numFmtId="0" fontId="1" fillId="3" borderId="0" xfId="1" applyProtection="1"/>
    <xf numFmtId="0" fontId="1" fillId="3" borderId="0" xfId="1" applyAlignment="1" applyProtection="1">
      <alignment wrapText="1"/>
    </xf>
    <xf numFmtId="0" fontId="7" fillId="2" borderId="1" xfId="4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wrapText="1"/>
    </xf>
    <xf numFmtId="0" fontId="7" fillId="0" borderId="2" xfId="4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</cellXfs>
  <cellStyles count="6">
    <cellStyle name="Good" xfId="3" builtinId="26"/>
    <cellStyle name="headerStyle" xfId="1" xr:uid="{00000000-0005-0000-0000-000001000000}"/>
    <cellStyle name="Normal" xfId="0" builtinId="0"/>
    <cellStyle name="Normal_CAT A sardine" xfId="5" xr:uid="{00000000-0005-0000-0000-000003000000}"/>
    <cellStyle name="Normal_FPE LIST" xfId="2" xr:uid="{00000000-0005-0000-0000-000004000000}"/>
    <cellStyle name="Normal_Sheet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4"/>
  <sheetViews>
    <sheetView workbookViewId="0">
      <pane ySplit="1" topLeftCell="A2" activePane="bottomLeft" state="frozen"/>
      <selection pane="bottomLeft" sqref="A1:XFD1048576"/>
    </sheetView>
  </sheetViews>
  <sheetFormatPr defaultColWidth="9.08984375" defaultRowHeight="15.5" x14ac:dyDescent="0.35"/>
  <cols>
    <col min="1" max="1" width="55.453125" style="4" hidden="1" customWidth="1"/>
    <col min="2" max="2" width="10.453125" style="4" hidden="1" customWidth="1"/>
    <col min="3" max="3" width="10.453125" style="4" customWidth="1"/>
    <col min="4" max="4" width="10" style="4" hidden="1" customWidth="1"/>
    <col min="5" max="6" width="9.08984375" style="2"/>
    <col min="7" max="7" width="33.36328125" style="2" bestFit="1" customWidth="1"/>
    <col min="8" max="8" width="18.453125" style="2" bestFit="1" customWidth="1"/>
    <col min="9" max="9" width="32.08984375" style="2" customWidth="1"/>
    <col min="10" max="16384" width="9.08984375" style="2"/>
  </cols>
  <sheetData>
    <row r="1" spans="1:9" ht="31" x14ac:dyDescent="0.35">
      <c r="A1" s="1" t="s">
        <v>0</v>
      </c>
      <c r="B1" s="1" t="s">
        <v>1</v>
      </c>
      <c r="C1" s="1"/>
      <c r="D1" s="1" t="s">
        <v>664</v>
      </c>
      <c r="G1" s="3" t="s">
        <v>4</v>
      </c>
      <c r="H1" s="3"/>
      <c r="I1" s="3"/>
    </row>
    <row r="2" spans="1:9" x14ac:dyDescent="0.35">
      <c r="A2" s="4" t="s">
        <v>2</v>
      </c>
      <c r="B2" s="4" t="s">
        <v>3</v>
      </c>
      <c r="C2" s="4" t="s">
        <v>1358</v>
      </c>
      <c r="D2" s="4" t="s">
        <v>665</v>
      </c>
      <c r="E2" s="2" t="s">
        <v>1359</v>
      </c>
      <c r="G2" s="16"/>
      <c r="H2" s="16"/>
      <c r="I2" s="16"/>
    </row>
    <row r="3" spans="1:9" x14ac:dyDescent="0.35">
      <c r="A3" s="4" t="s">
        <v>19</v>
      </c>
      <c r="B3" s="4" t="s">
        <v>351</v>
      </c>
      <c r="C3" s="4" t="s">
        <v>1358</v>
      </c>
      <c r="D3" s="4" t="s">
        <v>666</v>
      </c>
      <c r="E3" s="2" t="s">
        <v>1359</v>
      </c>
      <c r="G3" s="5" t="s">
        <v>5</v>
      </c>
    </row>
    <row r="4" spans="1:9" x14ac:dyDescent="0.35">
      <c r="A4" s="4" t="s">
        <v>20</v>
      </c>
      <c r="B4" s="4" t="s">
        <v>352</v>
      </c>
      <c r="C4" s="4" t="s">
        <v>1358</v>
      </c>
      <c r="D4" s="4" t="s">
        <v>667</v>
      </c>
      <c r="E4" s="2" t="s">
        <v>1359</v>
      </c>
      <c r="G4" s="6" t="s">
        <v>16</v>
      </c>
    </row>
    <row r="5" spans="1:9" x14ac:dyDescent="0.35">
      <c r="A5" s="4" t="s">
        <v>21</v>
      </c>
      <c r="B5" s="4" t="s">
        <v>353</v>
      </c>
      <c r="C5" s="4" t="s">
        <v>1358</v>
      </c>
      <c r="D5" s="4" t="s">
        <v>668</v>
      </c>
      <c r="E5" s="2" t="s">
        <v>1359</v>
      </c>
      <c r="G5" s="6" t="s">
        <v>17</v>
      </c>
    </row>
    <row r="6" spans="1:9" x14ac:dyDescent="0.35">
      <c r="A6" s="4" t="s">
        <v>22</v>
      </c>
      <c r="B6" s="4" t="s">
        <v>354</v>
      </c>
      <c r="C6" s="4" t="s">
        <v>1358</v>
      </c>
      <c r="D6" s="4" t="s">
        <v>669</v>
      </c>
      <c r="E6" s="2" t="s">
        <v>1359</v>
      </c>
      <c r="G6" s="6" t="s">
        <v>13</v>
      </c>
    </row>
    <row r="7" spans="1:9" x14ac:dyDescent="0.35">
      <c r="A7" s="4" t="s">
        <v>23</v>
      </c>
      <c r="B7" s="4" t="s">
        <v>355</v>
      </c>
      <c r="C7" s="4" t="s">
        <v>1358</v>
      </c>
      <c r="D7" s="4" t="s">
        <v>670</v>
      </c>
      <c r="E7" s="2" t="s">
        <v>1359</v>
      </c>
      <c r="G7" s="7" t="s">
        <v>11</v>
      </c>
    </row>
    <row r="8" spans="1:9" x14ac:dyDescent="0.35">
      <c r="A8" s="4" t="s">
        <v>24</v>
      </c>
      <c r="B8" s="4" t="s">
        <v>356</v>
      </c>
      <c r="C8" s="4" t="s">
        <v>1358</v>
      </c>
      <c r="D8" s="4" t="s">
        <v>671</v>
      </c>
      <c r="E8" s="2" t="s">
        <v>1359</v>
      </c>
      <c r="G8" s="6" t="s">
        <v>6</v>
      </c>
    </row>
    <row r="9" spans="1:9" x14ac:dyDescent="0.35">
      <c r="A9" s="4" t="s">
        <v>25</v>
      </c>
      <c r="B9" s="4" t="s">
        <v>357</v>
      </c>
      <c r="C9" s="4" t="s">
        <v>1358</v>
      </c>
      <c r="D9" s="4" t="s">
        <v>672</v>
      </c>
      <c r="E9" s="2" t="s">
        <v>1359</v>
      </c>
      <c r="G9" s="6" t="s">
        <v>8</v>
      </c>
    </row>
    <row r="10" spans="1:9" x14ac:dyDescent="0.35">
      <c r="A10" s="4" t="s">
        <v>26</v>
      </c>
      <c r="B10" s="4" t="s">
        <v>358</v>
      </c>
      <c r="C10" s="4" t="s">
        <v>1358</v>
      </c>
      <c r="G10" s="6" t="s">
        <v>14</v>
      </c>
    </row>
    <row r="11" spans="1:9" x14ac:dyDescent="0.35">
      <c r="A11" s="4" t="s">
        <v>27</v>
      </c>
      <c r="D11" s="4" t="s">
        <v>673</v>
      </c>
      <c r="E11" s="2" t="s">
        <v>1359</v>
      </c>
      <c r="G11" s="6" t="s">
        <v>1080</v>
      </c>
    </row>
    <row r="12" spans="1:9" x14ac:dyDescent="0.35">
      <c r="A12" s="4" t="s">
        <v>28</v>
      </c>
      <c r="B12" s="4" t="s">
        <v>360</v>
      </c>
      <c r="C12" s="4" t="s">
        <v>1358</v>
      </c>
      <c r="D12" s="4" t="s">
        <v>674</v>
      </c>
      <c r="E12" s="2" t="s">
        <v>1359</v>
      </c>
      <c r="G12" s="8" t="s">
        <v>10</v>
      </c>
    </row>
    <row r="13" spans="1:9" x14ac:dyDescent="0.35">
      <c r="A13" s="4" t="s">
        <v>29</v>
      </c>
      <c r="D13" s="4" t="s">
        <v>675</v>
      </c>
      <c r="E13" s="2" t="s">
        <v>1359</v>
      </c>
      <c r="G13" s="6" t="s">
        <v>18</v>
      </c>
    </row>
    <row r="14" spans="1:9" x14ac:dyDescent="0.35">
      <c r="A14" s="4" t="s">
        <v>30</v>
      </c>
      <c r="B14" s="4" t="s">
        <v>361</v>
      </c>
      <c r="C14" s="4" t="s">
        <v>1358</v>
      </c>
      <c r="G14" s="6" t="s">
        <v>18</v>
      </c>
    </row>
    <row r="15" spans="1:9" x14ac:dyDescent="0.35">
      <c r="A15" s="4" t="s">
        <v>31</v>
      </c>
      <c r="B15" s="4" t="s">
        <v>362</v>
      </c>
      <c r="C15" s="4" t="s">
        <v>1358</v>
      </c>
      <c r="E15" s="2" t="s">
        <v>1359</v>
      </c>
      <c r="G15" s="6" t="s">
        <v>18</v>
      </c>
    </row>
    <row r="16" spans="1:9" x14ac:dyDescent="0.35">
      <c r="A16" s="4" t="s">
        <v>32</v>
      </c>
      <c r="B16" s="4" t="s">
        <v>363</v>
      </c>
      <c r="C16" s="4" t="s">
        <v>1358</v>
      </c>
      <c r="E16" s="2" t="s">
        <v>1359</v>
      </c>
      <c r="G16" s="8" t="s">
        <v>15</v>
      </c>
    </row>
    <row r="17" spans="1:5" x14ac:dyDescent="0.35">
      <c r="A17" s="4" t="s">
        <v>33</v>
      </c>
      <c r="B17" s="4" t="s">
        <v>364</v>
      </c>
      <c r="C17" s="4" t="s">
        <v>1358</v>
      </c>
      <c r="D17" s="4" t="s">
        <v>676</v>
      </c>
      <c r="E17" s="2" t="s">
        <v>1359</v>
      </c>
    </row>
    <row r="18" spans="1:5" x14ac:dyDescent="0.35">
      <c r="A18" s="4" t="s">
        <v>34</v>
      </c>
      <c r="B18" s="4" t="s">
        <v>365</v>
      </c>
      <c r="C18" s="4" t="s">
        <v>1358</v>
      </c>
      <c r="E18" s="2" t="s">
        <v>1359</v>
      </c>
    </row>
    <row r="19" spans="1:5" x14ac:dyDescent="0.35">
      <c r="A19" s="4" t="s">
        <v>35</v>
      </c>
      <c r="B19" s="4" t="s">
        <v>366</v>
      </c>
      <c r="C19" s="4" t="s">
        <v>1358</v>
      </c>
      <c r="E19" s="2" t="s">
        <v>1359</v>
      </c>
    </row>
    <row r="20" spans="1:5" x14ac:dyDescent="0.35">
      <c r="A20" s="4" t="s">
        <v>36</v>
      </c>
      <c r="B20" s="4" t="s">
        <v>367</v>
      </c>
      <c r="C20" s="4" t="s">
        <v>1358</v>
      </c>
      <c r="D20" s="4" t="s">
        <v>677</v>
      </c>
      <c r="E20" s="2" t="s">
        <v>1359</v>
      </c>
    </row>
    <row r="21" spans="1:5" x14ac:dyDescent="0.35">
      <c r="A21" s="4" t="s">
        <v>37</v>
      </c>
      <c r="B21" s="4" t="s">
        <v>368</v>
      </c>
      <c r="C21" s="4" t="s">
        <v>1358</v>
      </c>
      <c r="E21" s="2" t="s">
        <v>1359</v>
      </c>
    </row>
    <row r="22" spans="1:5" x14ac:dyDescent="0.35">
      <c r="A22" s="4" t="s">
        <v>38</v>
      </c>
      <c r="B22" s="4" t="s">
        <v>369</v>
      </c>
      <c r="C22" s="4" t="s">
        <v>1358</v>
      </c>
      <c r="D22" s="4" t="s">
        <v>678</v>
      </c>
      <c r="E22" s="2" t="s">
        <v>1359</v>
      </c>
    </row>
    <row r="23" spans="1:5" x14ac:dyDescent="0.35">
      <c r="A23" s="4" t="s">
        <v>39</v>
      </c>
      <c r="B23" s="4" t="s">
        <v>370</v>
      </c>
      <c r="C23" s="4" t="s">
        <v>1358</v>
      </c>
      <c r="D23" s="4" t="s">
        <v>679</v>
      </c>
      <c r="E23" s="2" t="s">
        <v>1359</v>
      </c>
    </row>
    <row r="24" spans="1:5" x14ac:dyDescent="0.35">
      <c r="A24" s="4" t="s">
        <v>40</v>
      </c>
      <c r="B24" s="4" t="s">
        <v>371</v>
      </c>
      <c r="C24" s="4" t="s">
        <v>1358</v>
      </c>
      <c r="D24" s="4" t="s">
        <v>680</v>
      </c>
      <c r="E24" s="2" t="s">
        <v>1359</v>
      </c>
    </row>
    <row r="25" spans="1:5" x14ac:dyDescent="0.35">
      <c r="A25" s="4" t="s">
        <v>41</v>
      </c>
      <c r="B25" s="4" t="s">
        <v>372</v>
      </c>
      <c r="C25" s="4" t="s">
        <v>1358</v>
      </c>
      <c r="D25" s="4" t="s">
        <v>681</v>
      </c>
      <c r="E25" s="2" t="s">
        <v>1359</v>
      </c>
    </row>
    <row r="26" spans="1:5" x14ac:dyDescent="0.35">
      <c r="A26" s="4" t="s">
        <v>42</v>
      </c>
      <c r="D26" s="4" t="s">
        <v>682</v>
      </c>
      <c r="E26" s="2" t="s">
        <v>1359</v>
      </c>
    </row>
    <row r="27" spans="1:5" x14ac:dyDescent="0.35">
      <c r="A27" s="4" t="s">
        <v>43</v>
      </c>
      <c r="B27" s="4" t="s">
        <v>373</v>
      </c>
      <c r="C27" s="4" t="s">
        <v>1358</v>
      </c>
      <c r="D27" s="4" t="s">
        <v>683</v>
      </c>
      <c r="E27" s="2" t="s">
        <v>1359</v>
      </c>
    </row>
    <row r="28" spans="1:5" x14ac:dyDescent="0.35">
      <c r="A28" s="4" t="s">
        <v>44</v>
      </c>
      <c r="B28" s="4" t="s">
        <v>374</v>
      </c>
      <c r="C28" s="4" t="s">
        <v>1358</v>
      </c>
      <c r="E28" s="2" t="s">
        <v>1359</v>
      </c>
    </row>
    <row r="29" spans="1:5" x14ac:dyDescent="0.35">
      <c r="A29" s="4" t="s">
        <v>45</v>
      </c>
      <c r="B29" s="4" t="s">
        <v>375</v>
      </c>
      <c r="C29" s="4" t="s">
        <v>1358</v>
      </c>
      <c r="D29" s="4" t="s">
        <v>684</v>
      </c>
      <c r="E29" s="2" t="s">
        <v>1359</v>
      </c>
    </row>
    <row r="30" spans="1:5" x14ac:dyDescent="0.35">
      <c r="A30" s="4" t="s">
        <v>46</v>
      </c>
      <c r="B30" s="4" t="s">
        <v>376</v>
      </c>
      <c r="C30" s="4" t="s">
        <v>1358</v>
      </c>
      <c r="D30" s="4" t="s">
        <v>685</v>
      </c>
      <c r="E30" s="2" t="s">
        <v>1359</v>
      </c>
    </row>
    <row r="31" spans="1:5" x14ac:dyDescent="0.35">
      <c r="A31" s="4" t="s">
        <v>47</v>
      </c>
      <c r="B31" s="4" t="s">
        <v>377</v>
      </c>
      <c r="C31" s="4" t="s">
        <v>1358</v>
      </c>
      <c r="D31" s="4" t="s">
        <v>686</v>
      </c>
      <c r="E31" s="2" t="s">
        <v>1359</v>
      </c>
    </row>
    <row r="32" spans="1:5" x14ac:dyDescent="0.35">
      <c r="A32" s="4" t="s">
        <v>48</v>
      </c>
      <c r="B32" s="4" t="s">
        <v>378</v>
      </c>
      <c r="C32" s="4" t="s">
        <v>1358</v>
      </c>
      <c r="D32" s="4" t="s">
        <v>687</v>
      </c>
      <c r="E32" s="2" t="s">
        <v>1359</v>
      </c>
    </row>
    <row r="33" spans="1:5" x14ac:dyDescent="0.35">
      <c r="A33" s="4" t="s">
        <v>49</v>
      </c>
      <c r="B33" s="4" t="s">
        <v>379</v>
      </c>
      <c r="C33" s="4" t="s">
        <v>1358</v>
      </c>
      <c r="D33" s="4" t="s">
        <v>688</v>
      </c>
      <c r="E33" s="2" t="s">
        <v>1359</v>
      </c>
    </row>
    <row r="34" spans="1:5" x14ac:dyDescent="0.35">
      <c r="A34" s="4" t="s">
        <v>50</v>
      </c>
      <c r="B34" s="4" t="s">
        <v>380</v>
      </c>
      <c r="C34" s="4" t="s">
        <v>1358</v>
      </c>
      <c r="D34" s="4" t="s">
        <v>689</v>
      </c>
      <c r="E34" s="2" t="s">
        <v>1359</v>
      </c>
    </row>
    <row r="35" spans="1:5" x14ac:dyDescent="0.35">
      <c r="A35" s="4" t="s">
        <v>51</v>
      </c>
      <c r="B35" s="4" t="s">
        <v>381</v>
      </c>
      <c r="C35" s="4" t="s">
        <v>1358</v>
      </c>
      <c r="E35" s="2" t="s">
        <v>1359</v>
      </c>
    </row>
    <row r="36" spans="1:5" x14ac:dyDescent="0.35">
      <c r="A36" s="4" t="s">
        <v>52</v>
      </c>
      <c r="B36" s="4" t="s">
        <v>382</v>
      </c>
      <c r="C36" s="4" t="s">
        <v>1358</v>
      </c>
      <c r="D36" s="4" t="s">
        <v>690</v>
      </c>
      <c r="E36" s="2" t="s">
        <v>1359</v>
      </c>
    </row>
    <row r="37" spans="1:5" x14ac:dyDescent="0.35">
      <c r="A37" s="4" t="s">
        <v>53</v>
      </c>
      <c r="B37" s="4" t="s">
        <v>383</v>
      </c>
      <c r="C37" s="4" t="s">
        <v>1358</v>
      </c>
      <c r="E37" s="2" t="s">
        <v>1359</v>
      </c>
    </row>
    <row r="38" spans="1:5" x14ac:dyDescent="0.35">
      <c r="A38" s="4" t="s">
        <v>54</v>
      </c>
      <c r="B38" s="4" t="s">
        <v>384</v>
      </c>
      <c r="C38" s="4" t="s">
        <v>1358</v>
      </c>
      <c r="D38" s="4" t="s">
        <v>691</v>
      </c>
      <c r="E38" s="2" t="s">
        <v>1359</v>
      </c>
    </row>
    <row r="39" spans="1:5" x14ac:dyDescent="0.35">
      <c r="A39" s="4" t="s">
        <v>55</v>
      </c>
      <c r="B39" s="4" t="s">
        <v>385</v>
      </c>
      <c r="C39" s="4" t="s">
        <v>1358</v>
      </c>
      <c r="D39" s="4" t="s">
        <v>692</v>
      </c>
      <c r="E39" s="2" t="s">
        <v>1359</v>
      </c>
    </row>
    <row r="40" spans="1:5" x14ac:dyDescent="0.35">
      <c r="A40" s="4" t="s">
        <v>56</v>
      </c>
      <c r="B40" s="4" t="s">
        <v>386</v>
      </c>
      <c r="C40" s="4" t="s">
        <v>1358</v>
      </c>
      <c r="D40" s="4" t="s">
        <v>693</v>
      </c>
      <c r="E40" s="2" t="s">
        <v>1359</v>
      </c>
    </row>
    <row r="41" spans="1:5" x14ac:dyDescent="0.35">
      <c r="A41" s="4" t="s">
        <v>57</v>
      </c>
      <c r="D41" s="4" t="s">
        <v>694</v>
      </c>
      <c r="E41" s="2" t="s">
        <v>1359</v>
      </c>
    </row>
    <row r="42" spans="1:5" x14ac:dyDescent="0.35">
      <c r="A42" s="4" t="s">
        <v>58</v>
      </c>
      <c r="B42" s="4" t="s">
        <v>387</v>
      </c>
      <c r="C42" s="4" t="s">
        <v>1358</v>
      </c>
      <c r="D42" s="4" t="s">
        <v>695</v>
      </c>
      <c r="E42" s="2" t="s">
        <v>1359</v>
      </c>
    </row>
    <row r="43" spans="1:5" x14ac:dyDescent="0.35">
      <c r="A43" s="4" t="s">
        <v>59</v>
      </c>
      <c r="B43" s="4" t="s">
        <v>388</v>
      </c>
      <c r="C43" s="4" t="s">
        <v>1358</v>
      </c>
      <c r="D43" s="4" t="s">
        <v>696</v>
      </c>
      <c r="E43" s="2" t="s">
        <v>1359</v>
      </c>
    </row>
    <row r="44" spans="1:5" x14ac:dyDescent="0.35">
      <c r="A44" s="4" t="s">
        <v>60</v>
      </c>
      <c r="B44" s="4" t="s">
        <v>389</v>
      </c>
      <c r="C44" s="4" t="s">
        <v>1358</v>
      </c>
      <c r="E44" s="2" t="s">
        <v>1359</v>
      </c>
    </row>
    <row r="45" spans="1:5" x14ac:dyDescent="0.35">
      <c r="A45" s="4" t="s">
        <v>61</v>
      </c>
      <c r="B45" s="4" t="s">
        <v>390</v>
      </c>
      <c r="C45" s="4" t="s">
        <v>1358</v>
      </c>
      <c r="D45" s="4" t="s">
        <v>697</v>
      </c>
      <c r="E45" s="2" t="s">
        <v>1359</v>
      </c>
    </row>
    <row r="46" spans="1:5" x14ac:dyDescent="0.35">
      <c r="A46" s="4" t="s">
        <v>62</v>
      </c>
      <c r="B46" s="4" t="s">
        <v>391</v>
      </c>
      <c r="C46" s="4" t="s">
        <v>1358</v>
      </c>
      <c r="D46" s="4" t="s">
        <v>698</v>
      </c>
      <c r="E46" s="2" t="s">
        <v>1359</v>
      </c>
    </row>
    <row r="47" spans="1:5" x14ac:dyDescent="0.35">
      <c r="A47" s="4" t="s">
        <v>63</v>
      </c>
      <c r="B47" s="4" t="s">
        <v>392</v>
      </c>
      <c r="C47" s="4" t="s">
        <v>1358</v>
      </c>
      <c r="D47" s="4" t="s">
        <v>699</v>
      </c>
      <c r="E47" s="2" t="s">
        <v>1359</v>
      </c>
    </row>
    <row r="48" spans="1:5" x14ac:dyDescent="0.35">
      <c r="A48" s="4" t="s">
        <v>64</v>
      </c>
      <c r="B48" s="4" t="s">
        <v>393</v>
      </c>
      <c r="C48" s="4" t="s">
        <v>1358</v>
      </c>
      <c r="D48" s="4" t="s">
        <v>700</v>
      </c>
      <c r="E48" s="2" t="s">
        <v>1359</v>
      </c>
    </row>
    <row r="49" spans="1:5" x14ac:dyDescent="0.35">
      <c r="A49" s="4" t="s">
        <v>65</v>
      </c>
      <c r="B49" s="4" t="s">
        <v>394</v>
      </c>
      <c r="C49" s="4" t="s">
        <v>1358</v>
      </c>
      <c r="D49" s="4" t="s">
        <v>701</v>
      </c>
      <c r="E49" s="2" t="s">
        <v>1359</v>
      </c>
    </row>
    <row r="50" spans="1:5" x14ac:dyDescent="0.35">
      <c r="A50" s="4" t="s">
        <v>66</v>
      </c>
      <c r="B50" s="4" t="s">
        <v>395</v>
      </c>
      <c r="C50" s="4" t="s">
        <v>1358</v>
      </c>
      <c r="E50" s="2" t="s">
        <v>1359</v>
      </c>
    </row>
    <row r="51" spans="1:5" x14ac:dyDescent="0.35">
      <c r="A51" s="4" t="s">
        <v>67</v>
      </c>
      <c r="D51" s="4" t="s">
        <v>702</v>
      </c>
      <c r="E51" s="2" t="s">
        <v>1359</v>
      </c>
    </row>
    <row r="52" spans="1:5" x14ac:dyDescent="0.35">
      <c r="A52" s="4" t="s">
        <v>68</v>
      </c>
      <c r="B52" s="4" t="s">
        <v>396</v>
      </c>
      <c r="C52" s="4" t="s">
        <v>1358</v>
      </c>
      <c r="D52" s="4" t="s">
        <v>703</v>
      </c>
      <c r="E52" s="2" t="s">
        <v>1359</v>
      </c>
    </row>
    <row r="53" spans="1:5" x14ac:dyDescent="0.35">
      <c r="A53" s="4" t="s">
        <v>69</v>
      </c>
      <c r="B53" s="4" t="s">
        <v>397</v>
      </c>
      <c r="C53" s="4" t="s">
        <v>1358</v>
      </c>
      <c r="D53" s="4" t="s">
        <v>704</v>
      </c>
      <c r="E53" s="2" t="s">
        <v>1359</v>
      </c>
    </row>
    <row r="54" spans="1:5" x14ac:dyDescent="0.35">
      <c r="A54" s="4" t="s">
        <v>70</v>
      </c>
      <c r="B54" s="4" t="s">
        <v>398</v>
      </c>
      <c r="C54" s="4" t="s">
        <v>1358</v>
      </c>
      <c r="E54" s="2" t="s">
        <v>1359</v>
      </c>
    </row>
    <row r="55" spans="1:5" x14ac:dyDescent="0.35">
      <c r="A55" s="4" t="s">
        <v>71</v>
      </c>
      <c r="B55" s="4" t="s">
        <v>399</v>
      </c>
      <c r="C55" s="4" t="s">
        <v>1358</v>
      </c>
      <c r="D55" s="4" t="s">
        <v>705</v>
      </c>
      <c r="E55" s="2" t="s">
        <v>1359</v>
      </c>
    </row>
    <row r="56" spans="1:5" x14ac:dyDescent="0.35">
      <c r="A56" s="4" t="s">
        <v>72</v>
      </c>
      <c r="D56" s="4" t="s">
        <v>706</v>
      </c>
      <c r="E56" s="2" t="s">
        <v>1359</v>
      </c>
    </row>
    <row r="57" spans="1:5" x14ac:dyDescent="0.35">
      <c r="A57" s="4" t="s">
        <v>73</v>
      </c>
      <c r="B57" s="4" t="s">
        <v>400</v>
      </c>
      <c r="C57" s="4" t="s">
        <v>1358</v>
      </c>
      <c r="E57" s="2" t="s">
        <v>1359</v>
      </c>
    </row>
    <row r="58" spans="1:5" x14ac:dyDescent="0.35">
      <c r="A58" s="4" t="s">
        <v>74</v>
      </c>
      <c r="B58" s="4" t="s">
        <v>401</v>
      </c>
      <c r="C58" s="4" t="s">
        <v>1358</v>
      </c>
      <c r="D58" s="4" t="s">
        <v>707</v>
      </c>
      <c r="E58" s="2" t="s">
        <v>1359</v>
      </c>
    </row>
    <row r="59" spans="1:5" x14ac:dyDescent="0.35">
      <c r="A59" s="4" t="s">
        <v>75</v>
      </c>
      <c r="B59" s="4" t="s">
        <v>402</v>
      </c>
      <c r="C59" s="4" t="s">
        <v>1358</v>
      </c>
      <c r="D59" s="4" t="s">
        <v>708</v>
      </c>
      <c r="E59" s="2" t="s">
        <v>1359</v>
      </c>
    </row>
    <row r="60" spans="1:5" x14ac:dyDescent="0.35">
      <c r="A60" s="4" t="s">
        <v>76</v>
      </c>
      <c r="B60" s="4" t="s">
        <v>403</v>
      </c>
      <c r="C60" s="4" t="s">
        <v>1358</v>
      </c>
      <c r="D60" s="4" t="s">
        <v>709</v>
      </c>
      <c r="E60" s="2" t="s">
        <v>1359</v>
      </c>
    </row>
    <row r="61" spans="1:5" x14ac:dyDescent="0.35">
      <c r="A61" s="4" t="s">
        <v>77</v>
      </c>
      <c r="B61" s="4" t="s">
        <v>404</v>
      </c>
      <c r="C61" s="4" t="s">
        <v>1358</v>
      </c>
      <c r="D61" s="4" t="s">
        <v>710</v>
      </c>
      <c r="E61" s="2" t="s">
        <v>1359</v>
      </c>
    </row>
    <row r="62" spans="1:5" x14ac:dyDescent="0.35">
      <c r="A62" s="4" t="s">
        <v>78</v>
      </c>
      <c r="B62" s="4" t="s">
        <v>405</v>
      </c>
      <c r="C62" s="4" t="s">
        <v>1358</v>
      </c>
      <c r="E62" s="2" t="s">
        <v>1359</v>
      </c>
    </row>
    <row r="63" spans="1:5" x14ac:dyDescent="0.35">
      <c r="A63" s="4" t="s">
        <v>79</v>
      </c>
      <c r="B63" s="4" t="s">
        <v>406</v>
      </c>
      <c r="C63" s="4" t="s">
        <v>1358</v>
      </c>
      <c r="E63" s="2" t="s">
        <v>1359</v>
      </c>
    </row>
    <row r="64" spans="1:5" x14ac:dyDescent="0.35">
      <c r="A64" s="4" t="s">
        <v>80</v>
      </c>
      <c r="B64" s="4" t="s">
        <v>407</v>
      </c>
      <c r="C64" s="4" t="s">
        <v>1358</v>
      </c>
      <c r="E64" s="2" t="s">
        <v>1359</v>
      </c>
    </row>
    <row r="65" spans="1:5" x14ac:dyDescent="0.35">
      <c r="A65" s="4" t="s">
        <v>81</v>
      </c>
      <c r="B65" s="4" t="s">
        <v>408</v>
      </c>
      <c r="C65" s="4" t="s">
        <v>1358</v>
      </c>
      <c r="E65" s="2" t="s">
        <v>1359</v>
      </c>
    </row>
    <row r="66" spans="1:5" x14ac:dyDescent="0.35">
      <c r="A66" s="4" t="s">
        <v>82</v>
      </c>
      <c r="B66" s="4" t="s">
        <v>409</v>
      </c>
      <c r="C66" s="4" t="s">
        <v>1358</v>
      </c>
      <c r="E66" s="2" t="s">
        <v>1359</v>
      </c>
    </row>
    <row r="67" spans="1:5" x14ac:dyDescent="0.35">
      <c r="A67" s="4" t="s">
        <v>83</v>
      </c>
      <c r="B67" s="4" t="s">
        <v>410</v>
      </c>
      <c r="C67" s="4" t="s">
        <v>1358</v>
      </c>
      <c r="D67" s="4" t="s">
        <v>711</v>
      </c>
      <c r="E67" s="2" t="s">
        <v>1359</v>
      </c>
    </row>
    <row r="68" spans="1:5" x14ac:dyDescent="0.35">
      <c r="A68" s="4" t="s">
        <v>84</v>
      </c>
      <c r="B68" s="4" t="s">
        <v>411</v>
      </c>
      <c r="C68" s="4" t="s">
        <v>1358</v>
      </c>
      <c r="D68" s="4" t="s">
        <v>712</v>
      </c>
      <c r="E68" s="2" t="s">
        <v>1359</v>
      </c>
    </row>
    <row r="69" spans="1:5" x14ac:dyDescent="0.35">
      <c r="A69" s="4" t="s">
        <v>85</v>
      </c>
      <c r="B69" s="4" t="s">
        <v>412</v>
      </c>
      <c r="C69" s="4" t="s">
        <v>1358</v>
      </c>
      <c r="D69" s="4" t="s">
        <v>713</v>
      </c>
      <c r="E69" s="2" t="s">
        <v>1359</v>
      </c>
    </row>
    <row r="70" spans="1:5" x14ac:dyDescent="0.35">
      <c r="A70" s="4" t="s">
        <v>86</v>
      </c>
      <c r="B70" s="4" t="s">
        <v>413</v>
      </c>
      <c r="C70" s="4" t="s">
        <v>1358</v>
      </c>
      <c r="D70" s="4" t="s">
        <v>714</v>
      </c>
      <c r="E70" s="2" t="s">
        <v>1359</v>
      </c>
    </row>
    <row r="71" spans="1:5" x14ac:dyDescent="0.35">
      <c r="A71" s="4" t="s">
        <v>87</v>
      </c>
      <c r="B71" s="4" t="s">
        <v>414</v>
      </c>
      <c r="C71" s="4" t="s">
        <v>1358</v>
      </c>
      <c r="E71" s="2" t="s">
        <v>1359</v>
      </c>
    </row>
    <row r="72" spans="1:5" x14ac:dyDescent="0.35">
      <c r="A72" s="4" t="s">
        <v>88</v>
      </c>
      <c r="B72" s="4" t="s">
        <v>415</v>
      </c>
      <c r="C72" s="4" t="s">
        <v>1358</v>
      </c>
      <c r="D72" s="4" t="s">
        <v>715</v>
      </c>
      <c r="E72" s="2" t="s">
        <v>1359</v>
      </c>
    </row>
    <row r="73" spans="1:5" x14ac:dyDescent="0.35">
      <c r="A73" s="4" t="s">
        <v>89</v>
      </c>
      <c r="B73" s="4" t="s">
        <v>416</v>
      </c>
      <c r="C73" s="4" t="s">
        <v>1358</v>
      </c>
      <c r="D73" s="4" t="s">
        <v>716</v>
      </c>
      <c r="E73" s="2" t="s">
        <v>1359</v>
      </c>
    </row>
    <row r="74" spans="1:5" x14ac:dyDescent="0.35">
      <c r="A74" s="4" t="s">
        <v>90</v>
      </c>
      <c r="B74" s="4" t="s">
        <v>417</v>
      </c>
      <c r="C74" s="4" t="s">
        <v>1358</v>
      </c>
      <c r="D74" s="4" t="s">
        <v>717</v>
      </c>
      <c r="E74" s="2" t="s">
        <v>1359</v>
      </c>
    </row>
    <row r="75" spans="1:5" x14ac:dyDescent="0.35">
      <c r="A75" s="4" t="s">
        <v>91</v>
      </c>
      <c r="B75" s="4" t="s">
        <v>418</v>
      </c>
      <c r="C75" s="4" t="s">
        <v>1358</v>
      </c>
      <c r="D75" s="4" t="s">
        <v>718</v>
      </c>
      <c r="E75" s="2" t="s">
        <v>1359</v>
      </c>
    </row>
    <row r="76" spans="1:5" x14ac:dyDescent="0.35">
      <c r="A76" s="4" t="s">
        <v>92</v>
      </c>
      <c r="B76" s="4" t="s">
        <v>419</v>
      </c>
      <c r="C76" s="4" t="s">
        <v>1358</v>
      </c>
      <c r="D76" s="4" t="s">
        <v>719</v>
      </c>
      <c r="E76" s="2" t="s">
        <v>1359</v>
      </c>
    </row>
    <row r="77" spans="1:5" x14ac:dyDescent="0.35">
      <c r="A77" s="4" t="s">
        <v>93</v>
      </c>
      <c r="B77" s="4" t="s">
        <v>420</v>
      </c>
      <c r="C77" s="4" t="s">
        <v>1358</v>
      </c>
      <c r="E77" s="2" t="s">
        <v>1359</v>
      </c>
    </row>
    <row r="78" spans="1:5" x14ac:dyDescent="0.35">
      <c r="A78" s="4" t="s">
        <v>94</v>
      </c>
      <c r="B78" s="4" t="s">
        <v>421</v>
      </c>
      <c r="C78" s="4" t="s">
        <v>1358</v>
      </c>
      <c r="E78" s="2" t="s">
        <v>1359</v>
      </c>
    </row>
    <row r="79" spans="1:5" x14ac:dyDescent="0.35">
      <c r="A79" s="4" t="s">
        <v>95</v>
      </c>
      <c r="B79" s="4" t="s">
        <v>422</v>
      </c>
      <c r="C79" s="4" t="s">
        <v>1358</v>
      </c>
      <c r="D79" s="4" t="s">
        <v>720</v>
      </c>
      <c r="E79" s="2" t="s">
        <v>1359</v>
      </c>
    </row>
    <row r="80" spans="1:5" x14ac:dyDescent="0.35">
      <c r="A80" s="4" t="s">
        <v>96</v>
      </c>
      <c r="B80" s="4" t="s">
        <v>423</v>
      </c>
      <c r="C80" s="4" t="s">
        <v>1358</v>
      </c>
      <c r="D80" s="4" t="s">
        <v>721</v>
      </c>
      <c r="E80" s="2" t="s">
        <v>1359</v>
      </c>
    </row>
    <row r="81" spans="1:5" x14ac:dyDescent="0.35">
      <c r="A81" s="4" t="s">
        <v>97</v>
      </c>
      <c r="B81" s="4" t="s">
        <v>424</v>
      </c>
      <c r="C81" s="4" t="s">
        <v>1358</v>
      </c>
      <c r="D81" s="4" t="s">
        <v>722</v>
      </c>
      <c r="E81" s="2" t="s">
        <v>1359</v>
      </c>
    </row>
    <row r="82" spans="1:5" x14ac:dyDescent="0.35">
      <c r="A82" s="4" t="s">
        <v>98</v>
      </c>
      <c r="B82" s="4" t="s">
        <v>425</v>
      </c>
      <c r="C82" s="4" t="s">
        <v>1358</v>
      </c>
      <c r="E82" s="2" t="s">
        <v>1359</v>
      </c>
    </row>
    <row r="83" spans="1:5" x14ac:dyDescent="0.35">
      <c r="A83" s="4" t="s">
        <v>99</v>
      </c>
      <c r="B83" s="4" t="s">
        <v>426</v>
      </c>
      <c r="C83" s="4" t="s">
        <v>1358</v>
      </c>
      <c r="D83" s="4" t="s">
        <v>723</v>
      </c>
      <c r="E83" s="2" t="s">
        <v>1359</v>
      </c>
    </row>
    <row r="84" spans="1:5" x14ac:dyDescent="0.35">
      <c r="A84" s="4" t="s">
        <v>100</v>
      </c>
      <c r="B84" s="4" t="s">
        <v>427</v>
      </c>
      <c r="C84" s="4" t="s">
        <v>1358</v>
      </c>
      <c r="D84" s="4" t="s">
        <v>724</v>
      </c>
      <c r="E84" s="2" t="s">
        <v>1359</v>
      </c>
    </row>
    <row r="85" spans="1:5" x14ac:dyDescent="0.35">
      <c r="A85" s="4" t="s">
        <v>101</v>
      </c>
      <c r="B85" s="4" t="s">
        <v>428</v>
      </c>
      <c r="C85" s="4" t="s">
        <v>1358</v>
      </c>
      <c r="E85" s="2" t="s">
        <v>1359</v>
      </c>
    </row>
    <row r="86" spans="1:5" x14ac:dyDescent="0.35">
      <c r="A86" s="4" t="s">
        <v>102</v>
      </c>
      <c r="B86" s="4" t="s">
        <v>429</v>
      </c>
      <c r="C86" s="4" t="s">
        <v>1358</v>
      </c>
      <c r="D86" s="4" t="s">
        <v>725</v>
      </c>
      <c r="E86" s="2" t="s">
        <v>1359</v>
      </c>
    </row>
    <row r="87" spans="1:5" x14ac:dyDescent="0.35">
      <c r="A87" s="4" t="s">
        <v>103</v>
      </c>
      <c r="B87" s="4" t="s">
        <v>430</v>
      </c>
      <c r="C87" s="4" t="s">
        <v>1358</v>
      </c>
      <c r="E87" s="2" t="s">
        <v>1359</v>
      </c>
    </row>
    <row r="88" spans="1:5" x14ac:dyDescent="0.35">
      <c r="A88" s="4" t="s">
        <v>104</v>
      </c>
      <c r="B88" s="4" t="s">
        <v>431</v>
      </c>
      <c r="C88" s="4" t="s">
        <v>1358</v>
      </c>
      <c r="D88" s="4" t="s">
        <v>726</v>
      </c>
      <c r="E88" s="2" t="s">
        <v>1359</v>
      </c>
    </row>
    <row r="89" spans="1:5" x14ac:dyDescent="0.35">
      <c r="A89" s="4" t="s">
        <v>105</v>
      </c>
      <c r="B89" s="4" t="s">
        <v>432</v>
      </c>
      <c r="C89" s="4" t="s">
        <v>1358</v>
      </c>
      <c r="D89" s="4" t="s">
        <v>727</v>
      </c>
      <c r="E89" s="2" t="s">
        <v>1359</v>
      </c>
    </row>
    <row r="90" spans="1:5" x14ac:dyDescent="0.35">
      <c r="A90" s="4" t="s">
        <v>106</v>
      </c>
      <c r="B90" s="4" t="s">
        <v>433</v>
      </c>
      <c r="C90" s="4" t="s">
        <v>1358</v>
      </c>
      <c r="D90" s="4" t="s">
        <v>728</v>
      </c>
      <c r="E90" s="2" t="s">
        <v>1359</v>
      </c>
    </row>
    <row r="91" spans="1:5" x14ac:dyDescent="0.35">
      <c r="A91" s="4" t="s">
        <v>107</v>
      </c>
      <c r="B91" s="4" t="s">
        <v>434</v>
      </c>
      <c r="C91" s="4" t="s">
        <v>1358</v>
      </c>
      <c r="E91" s="2" t="s">
        <v>1359</v>
      </c>
    </row>
    <row r="92" spans="1:5" x14ac:dyDescent="0.35">
      <c r="A92" s="4" t="s">
        <v>108</v>
      </c>
      <c r="B92" s="4" t="s">
        <v>435</v>
      </c>
      <c r="C92" s="4" t="s">
        <v>1358</v>
      </c>
      <c r="E92" s="2" t="s">
        <v>1359</v>
      </c>
    </row>
    <row r="93" spans="1:5" x14ac:dyDescent="0.35">
      <c r="A93" s="4" t="s">
        <v>109</v>
      </c>
      <c r="B93" s="4" t="s">
        <v>436</v>
      </c>
      <c r="C93" s="4" t="s">
        <v>1358</v>
      </c>
      <c r="E93" s="2" t="s">
        <v>1359</v>
      </c>
    </row>
    <row r="94" spans="1:5" x14ac:dyDescent="0.35">
      <c r="A94" s="4" t="s">
        <v>110</v>
      </c>
      <c r="B94" s="4" t="s">
        <v>437</v>
      </c>
      <c r="C94" s="4" t="s">
        <v>1358</v>
      </c>
      <c r="D94" s="4" t="s">
        <v>729</v>
      </c>
      <c r="E94" s="2" t="s">
        <v>1359</v>
      </c>
    </row>
    <row r="95" spans="1:5" x14ac:dyDescent="0.35">
      <c r="A95" s="4" t="s">
        <v>111</v>
      </c>
      <c r="B95" s="4" t="s">
        <v>438</v>
      </c>
      <c r="C95" s="4" t="s">
        <v>1358</v>
      </c>
      <c r="D95" s="4" t="s">
        <v>730</v>
      </c>
      <c r="E95" s="2" t="s">
        <v>1359</v>
      </c>
    </row>
    <row r="96" spans="1:5" x14ac:dyDescent="0.35">
      <c r="A96" s="4" t="s">
        <v>112</v>
      </c>
      <c r="B96" s="4" t="s">
        <v>439</v>
      </c>
      <c r="C96" s="4" t="s">
        <v>1358</v>
      </c>
      <c r="D96" s="4" t="s">
        <v>731</v>
      </c>
      <c r="E96" s="2" t="s">
        <v>1359</v>
      </c>
    </row>
    <row r="97" spans="1:5" x14ac:dyDescent="0.35">
      <c r="A97" s="4" t="s">
        <v>113</v>
      </c>
      <c r="B97" s="4" t="s">
        <v>440</v>
      </c>
      <c r="C97" s="4" t="s">
        <v>1358</v>
      </c>
      <c r="D97" s="4" t="s">
        <v>732</v>
      </c>
      <c r="E97" s="2" t="s">
        <v>1359</v>
      </c>
    </row>
    <row r="98" spans="1:5" x14ac:dyDescent="0.35">
      <c r="A98" s="4" t="s">
        <v>114</v>
      </c>
      <c r="B98" s="4" t="s">
        <v>441</v>
      </c>
      <c r="C98" s="4" t="s">
        <v>1358</v>
      </c>
      <c r="E98" s="2" t="s">
        <v>1359</v>
      </c>
    </row>
    <row r="99" spans="1:5" x14ac:dyDescent="0.35">
      <c r="A99" s="4" t="s">
        <v>115</v>
      </c>
      <c r="B99" s="4" t="s">
        <v>442</v>
      </c>
      <c r="C99" s="4" t="s">
        <v>1358</v>
      </c>
      <c r="E99" s="2" t="s">
        <v>1359</v>
      </c>
    </row>
    <row r="100" spans="1:5" x14ac:dyDescent="0.35">
      <c r="A100" s="4" t="s">
        <v>116</v>
      </c>
      <c r="B100" s="4" t="s">
        <v>443</v>
      </c>
      <c r="C100" s="4" t="s">
        <v>1358</v>
      </c>
      <c r="D100" s="4" t="s">
        <v>733</v>
      </c>
      <c r="E100" s="2" t="s">
        <v>1359</v>
      </c>
    </row>
    <row r="101" spans="1:5" x14ac:dyDescent="0.35">
      <c r="A101" s="4" t="s">
        <v>117</v>
      </c>
      <c r="B101" s="4" t="s">
        <v>444</v>
      </c>
      <c r="C101" s="4" t="s">
        <v>1358</v>
      </c>
      <c r="E101" s="2" t="s">
        <v>1359</v>
      </c>
    </row>
    <row r="102" spans="1:5" x14ac:dyDescent="0.35">
      <c r="A102" s="4" t="s">
        <v>118</v>
      </c>
      <c r="B102" s="4" t="s">
        <v>445</v>
      </c>
      <c r="C102" s="4" t="s">
        <v>1358</v>
      </c>
      <c r="E102" s="2" t="s">
        <v>1359</v>
      </c>
    </row>
    <row r="103" spans="1:5" x14ac:dyDescent="0.35">
      <c r="A103" s="4" t="s">
        <v>119</v>
      </c>
      <c r="B103" s="4" t="s">
        <v>446</v>
      </c>
      <c r="C103" s="4" t="s">
        <v>1358</v>
      </c>
      <c r="D103" s="4" t="s">
        <v>734</v>
      </c>
      <c r="E103" s="2" t="s">
        <v>1359</v>
      </c>
    </row>
    <row r="104" spans="1:5" x14ac:dyDescent="0.35">
      <c r="A104" s="4" t="s">
        <v>120</v>
      </c>
      <c r="B104" s="4" t="s">
        <v>447</v>
      </c>
      <c r="C104" s="4" t="s">
        <v>1358</v>
      </c>
      <c r="E104" s="2" t="s">
        <v>1359</v>
      </c>
    </row>
    <row r="105" spans="1:5" x14ac:dyDescent="0.35">
      <c r="A105" s="4" t="s">
        <v>121</v>
      </c>
      <c r="B105" s="4" t="s">
        <v>448</v>
      </c>
      <c r="C105" s="4" t="s">
        <v>1358</v>
      </c>
      <c r="D105" s="4" t="s">
        <v>735</v>
      </c>
      <c r="E105" s="2" t="s">
        <v>1359</v>
      </c>
    </row>
    <row r="106" spans="1:5" x14ac:dyDescent="0.35">
      <c r="A106" s="4" t="s">
        <v>122</v>
      </c>
      <c r="B106" s="4" t="s">
        <v>449</v>
      </c>
      <c r="C106" s="4" t="s">
        <v>1358</v>
      </c>
      <c r="E106" s="2" t="s">
        <v>1359</v>
      </c>
    </row>
    <row r="107" spans="1:5" x14ac:dyDescent="0.35">
      <c r="A107" s="4" t="s">
        <v>123</v>
      </c>
      <c r="B107" s="4" t="s">
        <v>450</v>
      </c>
      <c r="C107" s="4" t="s">
        <v>1358</v>
      </c>
      <c r="D107" s="4" t="s">
        <v>736</v>
      </c>
      <c r="E107" s="2" t="s">
        <v>1359</v>
      </c>
    </row>
    <row r="108" spans="1:5" x14ac:dyDescent="0.35">
      <c r="A108" s="4" t="s">
        <v>124</v>
      </c>
      <c r="B108" s="4" t="s">
        <v>451</v>
      </c>
      <c r="C108" s="4" t="s">
        <v>1358</v>
      </c>
      <c r="E108" s="2" t="s">
        <v>1359</v>
      </c>
    </row>
    <row r="109" spans="1:5" x14ac:dyDescent="0.35">
      <c r="A109" s="4" t="s">
        <v>125</v>
      </c>
      <c r="B109" s="4" t="s">
        <v>452</v>
      </c>
      <c r="C109" s="4" t="s">
        <v>1358</v>
      </c>
      <c r="E109" s="2" t="s">
        <v>1359</v>
      </c>
    </row>
    <row r="110" spans="1:5" x14ac:dyDescent="0.35">
      <c r="A110" s="4" t="s">
        <v>126</v>
      </c>
      <c r="B110" s="4" t="s">
        <v>453</v>
      </c>
      <c r="C110" s="4" t="s">
        <v>1358</v>
      </c>
      <c r="E110" s="2" t="s">
        <v>1359</v>
      </c>
    </row>
    <row r="111" spans="1:5" x14ac:dyDescent="0.35">
      <c r="A111" s="4" t="s">
        <v>127</v>
      </c>
      <c r="B111" s="4" t="s">
        <v>454</v>
      </c>
      <c r="C111" s="4" t="s">
        <v>1358</v>
      </c>
      <c r="D111" s="4" t="s">
        <v>737</v>
      </c>
      <c r="E111" s="2" t="s">
        <v>1359</v>
      </c>
    </row>
    <row r="112" spans="1:5" x14ac:dyDescent="0.35">
      <c r="A112" s="4" t="s">
        <v>128</v>
      </c>
      <c r="B112" s="4" t="s">
        <v>455</v>
      </c>
      <c r="C112" s="4" t="s">
        <v>1358</v>
      </c>
      <c r="E112" s="2" t="s">
        <v>1359</v>
      </c>
    </row>
    <row r="113" spans="1:5" x14ac:dyDescent="0.35">
      <c r="A113" s="4" t="s">
        <v>129</v>
      </c>
      <c r="B113" s="4" t="s">
        <v>456</v>
      </c>
      <c r="C113" s="4" t="s">
        <v>1358</v>
      </c>
      <c r="D113" s="4" t="s">
        <v>738</v>
      </c>
      <c r="E113" s="2" t="s">
        <v>1359</v>
      </c>
    </row>
    <row r="114" spans="1:5" x14ac:dyDescent="0.35">
      <c r="A114" s="4" t="s">
        <v>130</v>
      </c>
      <c r="B114" s="4" t="s">
        <v>457</v>
      </c>
      <c r="C114" s="4" t="s">
        <v>1358</v>
      </c>
      <c r="D114" s="4" t="s">
        <v>739</v>
      </c>
      <c r="E114" s="2" t="s">
        <v>1359</v>
      </c>
    </row>
    <row r="115" spans="1:5" x14ac:dyDescent="0.35">
      <c r="A115" s="4" t="s">
        <v>131</v>
      </c>
      <c r="B115" s="4" t="s">
        <v>458</v>
      </c>
      <c r="C115" s="4" t="s">
        <v>1358</v>
      </c>
      <c r="E115" s="2" t="s">
        <v>1359</v>
      </c>
    </row>
    <row r="116" spans="1:5" x14ac:dyDescent="0.35">
      <c r="A116" s="4" t="s">
        <v>132</v>
      </c>
      <c r="B116" s="4" t="s">
        <v>459</v>
      </c>
      <c r="C116" s="4" t="s">
        <v>1358</v>
      </c>
      <c r="D116" s="4" t="s">
        <v>740</v>
      </c>
      <c r="E116" s="2" t="s">
        <v>1359</v>
      </c>
    </row>
    <row r="117" spans="1:5" x14ac:dyDescent="0.35">
      <c r="A117" s="4" t="s">
        <v>133</v>
      </c>
      <c r="B117" s="4" t="s">
        <v>460</v>
      </c>
      <c r="C117" s="4" t="s">
        <v>1358</v>
      </c>
      <c r="E117" s="2" t="s">
        <v>1359</v>
      </c>
    </row>
    <row r="118" spans="1:5" x14ac:dyDescent="0.35">
      <c r="A118" s="4" t="s">
        <v>134</v>
      </c>
      <c r="B118" s="4" t="s">
        <v>461</v>
      </c>
      <c r="C118" s="4" t="s">
        <v>1358</v>
      </c>
      <c r="D118" s="4" t="s">
        <v>741</v>
      </c>
      <c r="E118" s="2" t="s">
        <v>1359</v>
      </c>
    </row>
    <row r="119" spans="1:5" x14ac:dyDescent="0.35">
      <c r="A119" s="4" t="s">
        <v>135</v>
      </c>
      <c r="B119" s="4" t="s">
        <v>462</v>
      </c>
      <c r="C119" s="4" t="s">
        <v>1358</v>
      </c>
      <c r="D119" s="4" t="s">
        <v>742</v>
      </c>
      <c r="E119" s="2" t="s">
        <v>1359</v>
      </c>
    </row>
    <row r="120" spans="1:5" x14ac:dyDescent="0.35">
      <c r="A120" s="4" t="s">
        <v>136</v>
      </c>
      <c r="B120" s="4" t="s">
        <v>463</v>
      </c>
      <c r="C120" s="4" t="s">
        <v>1358</v>
      </c>
      <c r="E120" s="2" t="s">
        <v>1359</v>
      </c>
    </row>
    <row r="121" spans="1:5" x14ac:dyDescent="0.35">
      <c r="A121" s="4" t="s">
        <v>137</v>
      </c>
      <c r="B121" s="4" t="s">
        <v>464</v>
      </c>
      <c r="C121" s="4" t="s">
        <v>1358</v>
      </c>
      <c r="E121" s="2" t="s">
        <v>1359</v>
      </c>
    </row>
    <row r="122" spans="1:5" x14ac:dyDescent="0.35">
      <c r="A122" s="4" t="s">
        <v>138</v>
      </c>
      <c r="B122" s="4" t="s">
        <v>465</v>
      </c>
      <c r="C122" s="4" t="s">
        <v>1358</v>
      </c>
      <c r="D122" s="4" t="s">
        <v>743</v>
      </c>
      <c r="E122" s="2" t="s">
        <v>1359</v>
      </c>
    </row>
    <row r="123" spans="1:5" x14ac:dyDescent="0.35">
      <c r="A123" s="4" t="s">
        <v>139</v>
      </c>
      <c r="B123" s="4" t="s">
        <v>466</v>
      </c>
      <c r="C123" s="4" t="s">
        <v>1358</v>
      </c>
      <c r="D123" s="4" t="s">
        <v>744</v>
      </c>
      <c r="E123" s="2" t="s">
        <v>1359</v>
      </c>
    </row>
    <row r="124" spans="1:5" x14ac:dyDescent="0.35">
      <c r="A124" s="4" t="s">
        <v>140</v>
      </c>
      <c r="B124" s="4" t="s">
        <v>467</v>
      </c>
      <c r="C124" s="4" t="s">
        <v>1358</v>
      </c>
      <c r="D124" s="4" t="s">
        <v>745</v>
      </c>
      <c r="E124" s="2" t="s">
        <v>1359</v>
      </c>
    </row>
    <row r="125" spans="1:5" x14ac:dyDescent="0.35">
      <c r="A125" s="4" t="s">
        <v>141</v>
      </c>
      <c r="D125" s="4" t="s">
        <v>746</v>
      </c>
      <c r="E125" s="2" t="s">
        <v>1359</v>
      </c>
    </row>
    <row r="126" spans="1:5" x14ac:dyDescent="0.35">
      <c r="A126" s="4" t="s">
        <v>142</v>
      </c>
      <c r="B126" s="4" t="s">
        <v>468</v>
      </c>
      <c r="C126" s="4" t="s">
        <v>1358</v>
      </c>
      <c r="D126" s="4" t="s">
        <v>747</v>
      </c>
      <c r="E126" s="2" t="s">
        <v>1359</v>
      </c>
    </row>
    <row r="127" spans="1:5" x14ac:dyDescent="0.35">
      <c r="A127" s="4" t="s">
        <v>143</v>
      </c>
      <c r="D127" s="4" t="s">
        <v>748</v>
      </c>
      <c r="E127" s="2" t="s">
        <v>1359</v>
      </c>
    </row>
    <row r="128" spans="1:5" x14ac:dyDescent="0.35">
      <c r="A128" s="4" t="s">
        <v>144</v>
      </c>
      <c r="B128" s="4" t="s">
        <v>469</v>
      </c>
      <c r="C128" s="4" t="s">
        <v>1358</v>
      </c>
      <c r="D128" s="4" t="s">
        <v>749</v>
      </c>
      <c r="E128" s="2" t="s">
        <v>1359</v>
      </c>
    </row>
    <row r="129" spans="1:5" x14ac:dyDescent="0.35">
      <c r="A129" s="4" t="s">
        <v>145</v>
      </c>
      <c r="B129" s="4" t="s">
        <v>470</v>
      </c>
      <c r="C129" s="4" t="s">
        <v>1358</v>
      </c>
      <c r="E129" s="2" t="s">
        <v>1359</v>
      </c>
    </row>
    <row r="130" spans="1:5" x14ac:dyDescent="0.35">
      <c r="A130" s="4" t="s">
        <v>146</v>
      </c>
      <c r="B130" s="4" t="s">
        <v>471</v>
      </c>
      <c r="C130" s="4" t="s">
        <v>1358</v>
      </c>
      <c r="D130" s="4" t="s">
        <v>750</v>
      </c>
      <c r="E130" s="2" t="s">
        <v>1359</v>
      </c>
    </row>
    <row r="131" spans="1:5" x14ac:dyDescent="0.35">
      <c r="A131" s="4" t="s">
        <v>147</v>
      </c>
      <c r="B131" s="4" t="s">
        <v>472</v>
      </c>
      <c r="C131" s="4" t="s">
        <v>1358</v>
      </c>
      <c r="E131" s="2" t="s">
        <v>1359</v>
      </c>
    </row>
    <row r="132" spans="1:5" x14ac:dyDescent="0.35">
      <c r="A132" s="4" t="s">
        <v>148</v>
      </c>
      <c r="B132" s="4" t="s">
        <v>473</v>
      </c>
      <c r="C132" s="4" t="s">
        <v>1358</v>
      </c>
      <c r="D132" s="4" t="s">
        <v>751</v>
      </c>
      <c r="E132" s="2" t="s">
        <v>1359</v>
      </c>
    </row>
    <row r="133" spans="1:5" x14ac:dyDescent="0.35">
      <c r="A133" s="4" t="s">
        <v>149</v>
      </c>
      <c r="B133" s="4" t="s">
        <v>474</v>
      </c>
      <c r="C133" s="4" t="s">
        <v>1358</v>
      </c>
      <c r="D133" s="4" t="s">
        <v>752</v>
      </c>
      <c r="E133" s="2" t="s">
        <v>1359</v>
      </c>
    </row>
    <row r="134" spans="1:5" x14ac:dyDescent="0.35">
      <c r="A134" s="4" t="s">
        <v>150</v>
      </c>
      <c r="B134" s="4" t="s">
        <v>475</v>
      </c>
      <c r="C134" s="4" t="s">
        <v>1358</v>
      </c>
      <c r="D134" s="4" t="s">
        <v>753</v>
      </c>
      <c r="E134" s="2" t="s">
        <v>1359</v>
      </c>
    </row>
    <row r="135" spans="1:5" x14ac:dyDescent="0.35">
      <c r="A135" s="4" t="s">
        <v>151</v>
      </c>
      <c r="B135" s="4" t="s">
        <v>476</v>
      </c>
      <c r="C135" s="4" t="s">
        <v>1358</v>
      </c>
      <c r="D135" s="4" t="s">
        <v>754</v>
      </c>
      <c r="E135" s="2" t="s">
        <v>1359</v>
      </c>
    </row>
    <row r="136" spans="1:5" x14ac:dyDescent="0.35">
      <c r="A136" s="4" t="s">
        <v>152</v>
      </c>
      <c r="B136" s="4" t="s">
        <v>477</v>
      </c>
      <c r="C136" s="4" t="s">
        <v>1358</v>
      </c>
      <c r="D136" s="4" t="s">
        <v>755</v>
      </c>
      <c r="E136" s="2" t="s">
        <v>1359</v>
      </c>
    </row>
    <row r="137" spans="1:5" x14ac:dyDescent="0.35">
      <c r="A137" s="4" t="s">
        <v>153</v>
      </c>
      <c r="B137" s="4" t="s">
        <v>478</v>
      </c>
      <c r="C137" s="4" t="s">
        <v>1358</v>
      </c>
      <c r="D137" s="4" t="s">
        <v>756</v>
      </c>
      <c r="E137" s="2" t="s">
        <v>1359</v>
      </c>
    </row>
    <row r="138" spans="1:5" x14ac:dyDescent="0.35">
      <c r="A138" s="4" t="s">
        <v>154</v>
      </c>
      <c r="B138" s="4" t="s">
        <v>479</v>
      </c>
      <c r="C138" s="4" t="s">
        <v>1358</v>
      </c>
      <c r="D138" s="4" t="s">
        <v>757</v>
      </c>
      <c r="E138" s="2" t="s">
        <v>1359</v>
      </c>
    </row>
    <row r="139" spans="1:5" x14ac:dyDescent="0.35">
      <c r="A139" s="4" t="s">
        <v>155</v>
      </c>
      <c r="B139" s="4" t="s">
        <v>480</v>
      </c>
      <c r="C139" s="4" t="s">
        <v>1358</v>
      </c>
      <c r="D139" s="4" t="s">
        <v>758</v>
      </c>
      <c r="E139" s="2" t="s">
        <v>1359</v>
      </c>
    </row>
    <row r="140" spans="1:5" x14ac:dyDescent="0.35">
      <c r="A140" s="4" t="s">
        <v>156</v>
      </c>
      <c r="B140" s="4" t="s">
        <v>481</v>
      </c>
      <c r="C140" s="4" t="s">
        <v>1358</v>
      </c>
      <c r="D140" s="4" t="s">
        <v>759</v>
      </c>
      <c r="E140" s="2" t="s">
        <v>1359</v>
      </c>
    </row>
    <row r="141" spans="1:5" x14ac:dyDescent="0.35">
      <c r="A141" s="4" t="s">
        <v>157</v>
      </c>
      <c r="B141" s="4" t="s">
        <v>482</v>
      </c>
      <c r="C141" s="4" t="s">
        <v>1358</v>
      </c>
      <c r="D141" s="4" t="s">
        <v>760</v>
      </c>
      <c r="E141" s="2" t="s">
        <v>1359</v>
      </c>
    </row>
    <row r="142" spans="1:5" x14ac:dyDescent="0.35">
      <c r="A142" s="4" t="s">
        <v>158</v>
      </c>
      <c r="B142" s="4" t="s">
        <v>483</v>
      </c>
      <c r="C142" s="4" t="s">
        <v>1358</v>
      </c>
      <c r="D142" s="4" t="s">
        <v>761</v>
      </c>
      <c r="E142" s="2" t="s">
        <v>1359</v>
      </c>
    </row>
    <row r="143" spans="1:5" x14ac:dyDescent="0.35">
      <c r="A143" s="4" t="s">
        <v>159</v>
      </c>
      <c r="B143" s="4" t="s">
        <v>484</v>
      </c>
      <c r="C143" s="4" t="s">
        <v>1358</v>
      </c>
      <c r="D143" s="4" t="s">
        <v>762</v>
      </c>
      <c r="E143" s="2" t="s">
        <v>1359</v>
      </c>
    </row>
    <row r="144" spans="1:5" x14ac:dyDescent="0.35">
      <c r="A144" s="4" t="s">
        <v>160</v>
      </c>
      <c r="B144" s="4" t="s">
        <v>485</v>
      </c>
      <c r="C144" s="4" t="s">
        <v>1358</v>
      </c>
      <c r="D144" s="4" t="s">
        <v>763</v>
      </c>
      <c r="E144" s="2" t="s">
        <v>1359</v>
      </c>
    </row>
    <row r="145" spans="1:5" x14ac:dyDescent="0.35">
      <c r="A145" s="4" t="s">
        <v>161</v>
      </c>
      <c r="D145" s="4" t="s">
        <v>764</v>
      </c>
      <c r="E145" s="2" t="s">
        <v>1359</v>
      </c>
    </row>
    <row r="146" spans="1:5" x14ac:dyDescent="0.35">
      <c r="A146" s="4" t="s">
        <v>162</v>
      </c>
      <c r="B146" s="4" t="s">
        <v>486</v>
      </c>
      <c r="C146" s="4" t="s">
        <v>1358</v>
      </c>
      <c r="E146" s="2" t="s">
        <v>1359</v>
      </c>
    </row>
    <row r="147" spans="1:5" x14ac:dyDescent="0.35">
      <c r="A147" s="4" t="s">
        <v>163</v>
      </c>
      <c r="B147" s="4" t="s">
        <v>487</v>
      </c>
      <c r="C147" s="4" t="s">
        <v>1358</v>
      </c>
      <c r="E147" s="2" t="s">
        <v>1359</v>
      </c>
    </row>
    <row r="148" spans="1:5" x14ac:dyDescent="0.35">
      <c r="A148" s="4" t="s">
        <v>164</v>
      </c>
      <c r="B148" s="4" t="s">
        <v>488</v>
      </c>
      <c r="C148" s="4" t="s">
        <v>1358</v>
      </c>
      <c r="D148" s="4" t="s">
        <v>765</v>
      </c>
      <c r="E148" s="2" t="s">
        <v>1359</v>
      </c>
    </row>
    <row r="149" spans="1:5" x14ac:dyDescent="0.35">
      <c r="A149" s="4" t="s">
        <v>165</v>
      </c>
      <c r="B149" s="4" t="s">
        <v>489</v>
      </c>
      <c r="C149" s="4" t="s">
        <v>1358</v>
      </c>
      <c r="E149" s="2" t="s">
        <v>1359</v>
      </c>
    </row>
    <row r="150" spans="1:5" x14ac:dyDescent="0.35">
      <c r="A150" s="4" t="s">
        <v>166</v>
      </c>
      <c r="B150" s="4" t="s">
        <v>490</v>
      </c>
      <c r="C150" s="4" t="s">
        <v>1358</v>
      </c>
      <c r="D150" s="4" t="s">
        <v>766</v>
      </c>
      <c r="E150" s="2" t="s">
        <v>1359</v>
      </c>
    </row>
    <row r="151" spans="1:5" x14ac:dyDescent="0.35">
      <c r="A151" s="4" t="s">
        <v>167</v>
      </c>
      <c r="B151" s="4" t="s">
        <v>491</v>
      </c>
      <c r="C151" s="4" t="s">
        <v>1358</v>
      </c>
      <c r="D151" s="4" t="s">
        <v>767</v>
      </c>
      <c r="E151" s="2" t="s">
        <v>1359</v>
      </c>
    </row>
    <row r="152" spans="1:5" x14ac:dyDescent="0.35">
      <c r="A152" s="4" t="s">
        <v>168</v>
      </c>
      <c r="B152" s="4" t="s">
        <v>492</v>
      </c>
      <c r="C152" s="4" t="s">
        <v>1358</v>
      </c>
      <c r="D152" s="4" t="s">
        <v>768</v>
      </c>
      <c r="E152" s="2" t="s">
        <v>1359</v>
      </c>
    </row>
    <row r="153" spans="1:5" x14ac:dyDescent="0.35">
      <c r="A153" s="4" t="s">
        <v>169</v>
      </c>
      <c r="B153" s="4" t="s">
        <v>493</v>
      </c>
      <c r="C153" s="4" t="s">
        <v>1358</v>
      </c>
      <c r="D153" s="4" t="s">
        <v>769</v>
      </c>
      <c r="E153" s="2" t="s">
        <v>1359</v>
      </c>
    </row>
    <row r="154" spans="1:5" x14ac:dyDescent="0.35">
      <c r="A154" s="4" t="s">
        <v>170</v>
      </c>
      <c r="B154" s="4" t="s">
        <v>494</v>
      </c>
      <c r="C154" s="4" t="s">
        <v>1358</v>
      </c>
      <c r="E154" s="2" t="s">
        <v>1359</v>
      </c>
    </row>
    <row r="155" spans="1:5" x14ac:dyDescent="0.35">
      <c r="A155" s="4" t="s">
        <v>171</v>
      </c>
      <c r="B155" s="4" t="s">
        <v>495</v>
      </c>
      <c r="C155" s="4" t="s">
        <v>1358</v>
      </c>
      <c r="D155" s="4" t="s">
        <v>770</v>
      </c>
      <c r="E155" s="2" t="s">
        <v>1359</v>
      </c>
    </row>
    <row r="156" spans="1:5" x14ac:dyDescent="0.35">
      <c r="A156" s="4" t="s">
        <v>172</v>
      </c>
      <c r="B156" s="4" t="s">
        <v>496</v>
      </c>
      <c r="C156" s="4" t="s">
        <v>1358</v>
      </c>
      <c r="D156" s="4" t="s">
        <v>771</v>
      </c>
      <c r="E156" s="2" t="s">
        <v>1359</v>
      </c>
    </row>
    <row r="157" spans="1:5" x14ac:dyDescent="0.35">
      <c r="A157" s="4" t="s">
        <v>173</v>
      </c>
      <c r="B157" s="4" t="s">
        <v>497</v>
      </c>
      <c r="C157" s="4" t="s">
        <v>1358</v>
      </c>
      <c r="D157" s="4" t="s">
        <v>772</v>
      </c>
      <c r="E157" s="2" t="s">
        <v>1359</v>
      </c>
    </row>
    <row r="158" spans="1:5" x14ac:dyDescent="0.35">
      <c r="A158" s="4" t="s">
        <v>174</v>
      </c>
      <c r="D158" s="4" t="s">
        <v>773</v>
      </c>
      <c r="E158" s="2" t="s">
        <v>1359</v>
      </c>
    </row>
    <row r="159" spans="1:5" x14ac:dyDescent="0.35">
      <c r="A159" s="4" t="s">
        <v>175</v>
      </c>
      <c r="B159" s="4" t="s">
        <v>498</v>
      </c>
      <c r="C159" s="4" t="s">
        <v>1358</v>
      </c>
      <c r="D159" s="4" t="s">
        <v>774</v>
      </c>
      <c r="E159" s="2" t="s">
        <v>1359</v>
      </c>
    </row>
    <row r="160" spans="1:5" x14ac:dyDescent="0.35">
      <c r="A160" s="4" t="s">
        <v>176</v>
      </c>
      <c r="B160" s="4" t="s">
        <v>499</v>
      </c>
      <c r="C160" s="4" t="s">
        <v>1358</v>
      </c>
      <c r="D160" s="4" t="s">
        <v>775</v>
      </c>
      <c r="E160" s="2" t="s">
        <v>1359</v>
      </c>
    </row>
    <row r="161" spans="1:5" x14ac:dyDescent="0.35">
      <c r="A161" s="4" t="s">
        <v>177</v>
      </c>
      <c r="B161" s="4" t="s">
        <v>500</v>
      </c>
      <c r="C161" s="4" t="s">
        <v>1358</v>
      </c>
      <c r="E161" s="2" t="s">
        <v>1359</v>
      </c>
    </row>
    <row r="162" spans="1:5" x14ac:dyDescent="0.35">
      <c r="A162" s="4" t="s">
        <v>178</v>
      </c>
      <c r="B162" s="4" t="s">
        <v>501</v>
      </c>
      <c r="C162" s="4" t="s">
        <v>1358</v>
      </c>
      <c r="E162" s="2" t="s">
        <v>1359</v>
      </c>
    </row>
    <row r="163" spans="1:5" x14ac:dyDescent="0.35">
      <c r="A163" s="4" t="s">
        <v>179</v>
      </c>
      <c r="B163" s="4" t="s">
        <v>502</v>
      </c>
      <c r="C163" s="4" t="s">
        <v>1358</v>
      </c>
      <c r="D163" s="4" t="s">
        <v>776</v>
      </c>
      <c r="E163" s="2" t="s">
        <v>1359</v>
      </c>
    </row>
    <row r="164" spans="1:5" x14ac:dyDescent="0.35">
      <c r="A164" s="4" t="s">
        <v>180</v>
      </c>
      <c r="B164" s="4" t="s">
        <v>503</v>
      </c>
      <c r="C164" s="4" t="s">
        <v>1358</v>
      </c>
      <c r="D164" s="4" t="s">
        <v>777</v>
      </c>
      <c r="E164" s="2" t="s">
        <v>1359</v>
      </c>
    </row>
    <row r="165" spans="1:5" x14ac:dyDescent="0.35">
      <c r="A165" s="4" t="s">
        <v>181</v>
      </c>
      <c r="B165" s="4" t="s">
        <v>504</v>
      </c>
      <c r="C165" s="4" t="s">
        <v>1358</v>
      </c>
      <c r="D165" s="4" t="s">
        <v>778</v>
      </c>
      <c r="E165" s="2" t="s">
        <v>1359</v>
      </c>
    </row>
    <row r="166" spans="1:5" x14ac:dyDescent="0.35">
      <c r="A166" s="4" t="s">
        <v>182</v>
      </c>
      <c r="B166" s="4" t="s">
        <v>505</v>
      </c>
      <c r="C166" s="4" t="s">
        <v>1358</v>
      </c>
      <c r="D166" s="4" t="s">
        <v>779</v>
      </c>
      <c r="E166" s="2" t="s">
        <v>1359</v>
      </c>
    </row>
    <row r="167" spans="1:5" x14ac:dyDescent="0.35">
      <c r="A167" s="4" t="s">
        <v>183</v>
      </c>
      <c r="B167" s="4" t="s">
        <v>506</v>
      </c>
      <c r="C167" s="4" t="s">
        <v>1358</v>
      </c>
      <c r="D167" s="4" t="s">
        <v>780</v>
      </c>
      <c r="E167" s="2" t="s">
        <v>1359</v>
      </c>
    </row>
    <row r="168" spans="1:5" x14ac:dyDescent="0.35">
      <c r="A168" s="4" t="s">
        <v>184</v>
      </c>
      <c r="B168" s="4" t="s">
        <v>507</v>
      </c>
      <c r="C168" s="4" t="s">
        <v>1358</v>
      </c>
      <c r="E168" s="2" t="s">
        <v>1359</v>
      </c>
    </row>
    <row r="169" spans="1:5" x14ac:dyDescent="0.35">
      <c r="A169" s="4" t="s">
        <v>185</v>
      </c>
      <c r="B169" s="4" t="s">
        <v>508</v>
      </c>
      <c r="C169" s="4" t="s">
        <v>1358</v>
      </c>
      <c r="D169" s="4" t="s">
        <v>781</v>
      </c>
      <c r="E169" s="2" t="s">
        <v>1359</v>
      </c>
    </row>
    <row r="170" spans="1:5" x14ac:dyDescent="0.35">
      <c r="A170" s="4" t="s">
        <v>186</v>
      </c>
      <c r="B170" s="4" t="s">
        <v>509</v>
      </c>
      <c r="C170" s="4" t="s">
        <v>1358</v>
      </c>
      <c r="D170" s="4" t="s">
        <v>782</v>
      </c>
      <c r="E170" s="2" t="s">
        <v>1359</v>
      </c>
    </row>
    <row r="171" spans="1:5" x14ac:dyDescent="0.35">
      <c r="A171" s="4" t="s">
        <v>187</v>
      </c>
      <c r="B171" s="4" t="s">
        <v>510</v>
      </c>
      <c r="C171" s="4" t="s">
        <v>1358</v>
      </c>
      <c r="D171" s="4" t="s">
        <v>783</v>
      </c>
      <c r="E171" s="2" t="s">
        <v>1359</v>
      </c>
    </row>
    <row r="172" spans="1:5" x14ac:dyDescent="0.35">
      <c r="A172" s="4" t="s">
        <v>188</v>
      </c>
      <c r="B172" s="4" t="s">
        <v>511</v>
      </c>
      <c r="C172" s="4" t="s">
        <v>1358</v>
      </c>
      <c r="E172" s="2" t="s">
        <v>1359</v>
      </c>
    </row>
    <row r="173" spans="1:5" x14ac:dyDescent="0.35">
      <c r="A173" s="4" t="s">
        <v>189</v>
      </c>
      <c r="B173" s="4" t="s">
        <v>512</v>
      </c>
      <c r="C173" s="4" t="s">
        <v>1358</v>
      </c>
      <c r="D173" s="4" t="s">
        <v>784</v>
      </c>
      <c r="E173" s="2" t="s">
        <v>1359</v>
      </c>
    </row>
    <row r="174" spans="1:5" x14ac:dyDescent="0.35">
      <c r="A174" s="4" t="s">
        <v>190</v>
      </c>
      <c r="B174" s="4" t="s">
        <v>513</v>
      </c>
      <c r="C174" s="4" t="s">
        <v>1358</v>
      </c>
      <c r="D174" s="4" t="s">
        <v>785</v>
      </c>
      <c r="E174" s="2" t="s">
        <v>1359</v>
      </c>
    </row>
    <row r="175" spans="1:5" x14ac:dyDescent="0.35">
      <c r="A175" s="4" t="s">
        <v>191</v>
      </c>
      <c r="B175" s="4" t="s">
        <v>514</v>
      </c>
      <c r="C175" s="4" t="s">
        <v>1358</v>
      </c>
      <c r="D175" s="4" t="s">
        <v>786</v>
      </c>
      <c r="E175" s="2" t="s">
        <v>1359</v>
      </c>
    </row>
    <row r="176" spans="1:5" x14ac:dyDescent="0.35">
      <c r="A176" s="4" t="s">
        <v>192</v>
      </c>
      <c r="D176" s="4" t="s">
        <v>787</v>
      </c>
      <c r="E176" s="2" t="s">
        <v>1359</v>
      </c>
    </row>
    <row r="177" spans="1:5" x14ac:dyDescent="0.35">
      <c r="A177" s="4" t="s">
        <v>193</v>
      </c>
      <c r="B177" s="4" t="s">
        <v>515</v>
      </c>
      <c r="C177" s="4" t="s">
        <v>1358</v>
      </c>
      <c r="D177" s="4" t="s">
        <v>788</v>
      </c>
      <c r="E177" s="2" t="s">
        <v>1359</v>
      </c>
    </row>
    <row r="178" spans="1:5" x14ac:dyDescent="0.35">
      <c r="A178" s="4" t="s">
        <v>194</v>
      </c>
      <c r="B178" s="4" t="s">
        <v>516</v>
      </c>
      <c r="C178" s="4" t="s">
        <v>1358</v>
      </c>
      <c r="E178" s="2" t="s">
        <v>1359</v>
      </c>
    </row>
    <row r="179" spans="1:5" x14ac:dyDescent="0.35">
      <c r="A179" s="4" t="s">
        <v>195</v>
      </c>
      <c r="B179" s="4" t="s">
        <v>517</v>
      </c>
      <c r="C179" s="4" t="s">
        <v>1358</v>
      </c>
      <c r="D179" s="4" t="s">
        <v>789</v>
      </c>
      <c r="E179" s="2" t="s">
        <v>1359</v>
      </c>
    </row>
    <row r="180" spans="1:5" x14ac:dyDescent="0.35">
      <c r="A180" s="4" t="s">
        <v>196</v>
      </c>
      <c r="B180" s="4" t="s">
        <v>518</v>
      </c>
      <c r="C180" s="4" t="s">
        <v>1358</v>
      </c>
      <c r="E180" s="2" t="s">
        <v>1359</v>
      </c>
    </row>
    <row r="181" spans="1:5" x14ac:dyDescent="0.35">
      <c r="A181" s="4" t="s">
        <v>197</v>
      </c>
      <c r="B181" s="4" t="s">
        <v>519</v>
      </c>
      <c r="C181" s="4" t="s">
        <v>1358</v>
      </c>
      <c r="D181" s="4" t="s">
        <v>790</v>
      </c>
      <c r="E181" s="2" t="s">
        <v>1359</v>
      </c>
    </row>
    <row r="182" spans="1:5" x14ac:dyDescent="0.35">
      <c r="A182" s="4" t="s">
        <v>198</v>
      </c>
      <c r="D182" s="4" t="s">
        <v>791</v>
      </c>
      <c r="E182" s="2" t="s">
        <v>1359</v>
      </c>
    </row>
    <row r="183" spans="1:5" x14ac:dyDescent="0.35">
      <c r="A183" s="4" t="s">
        <v>199</v>
      </c>
      <c r="B183" s="4" t="s">
        <v>520</v>
      </c>
      <c r="C183" s="4" t="s">
        <v>1358</v>
      </c>
      <c r="D183" s="4" t="s">
        <v>792</v>
      </c>
      <c r="E183" s="2" t="s">
        <v>1359</v>
      </c>
    </row>
    <row r="184" spans="1:5" x14ac:dyDescent="0.35">
      <c r="A184" s="4" t="s">
        <v>200</v>
      </c>
      <c r="B184" s="4" t="s">
        <v>521</v>
      </c>
      <c r="C184" s="4" t="s">
        <v>1358</v>
      </c>
      <c r="E184" s="2" t="s">
        <v>1359</v>
      </c>
    </row>
    <row r="185" spans="1:5" x14ac:dyDescent="0.35">
      <c r="A185" s="4" t="s">
        <v>201</v>
      </c>
      <c r="B185" s="4" t="s">
        <v>522</v>
      </c>
      <c r="C185" s="4" t="s">
        <v>1358</v>
      </c>
      <c r="D185" s="4" t="s">
        <v>793</v>
      </c>
      <c r="E185" s="2" t="s">
        <v>1359</v>
      </c>
    </row>
    <row r="186" spans="1:5" x14ac:dyDescent="0.35">
      <c r="A186" s="4" t="s">
        <v>202</v>
      </c>
      <c r="B186" s="4" t="s">
        <v>523</v>
      </c>
      <c r="C186" s="4" t="s">
        <v>1358</v>
      </c>
      <c r="D186" s="4" t="s">
        <v>794</v>
      </c>
      <c r="E186" s="2" t="s">
        <v>1359</v>
      </c>
    </row>
    <row r="187" spans="1:5" x14ac:dyDescent="0.35">
      <c r="A187" s="4" t="s">
        <v>203</v>
      </c>
      <c r="B187" s="4" t="s">
        <v>524</v>
      </c>
      <c r="C187" s="4" t="s">
        <v>1358</v>
      </c>
      <c r="D187" s="4" t="s">
        <v>795</v>
      </c>
      <c r="E187" s="2" t="s">
        <v>1359</v>
      </c>
    </row>
    <row r="188" spans="1:5" x14ac:dyDescent="0.35">
      <c r="A188" s="4" t="s">
        <v>204</v>
      </c>
      <c r="B188" s="4" t="s">
        <v>525</v>
      </c>
      <c r="C188" s="4" t="s">
        <v>1358</v>
      </c>
      <c r="D188" s="4" t="s">
        <v>796</v>
      </c>
      <c r="E188" s="2" t="s">
        <v>1359</v>
      </c>
    </row>
    <row r="189" spans="1:5" x14ac:dyDescent="0.35">
      <c r="A189" s="4" t="s">
        <v>205</v>
      </c>
      <c r="B189" s="4" t="s">
        <v>526</v>
      </c>
      <c r="C189" s="4" t="s">
        <v>1358</v>
      </c>
      <c r="D189" s="4" t="s">
        <v>797</v>
      </c>
      <c r="E189" s="2" t="s">
        <v>1359</v>
      </c>
    </row>
    <row r="190" spans="1:5" x14ac:dyDescent="0.35">
      <c r="A190" s="4" t="s">
        <v>206</v>
      </c>
      <c r="B190" s="4" t="s">
        <v>527</v>
      </c>
      <c r="C190" s="4" t="s">
        <v>1358</v>
      </c>
      <c r="D190" s="4" t="s">
        <v>798</v>
      </c>
      <c r="E190" s="2" t="s">
        <v>1359</v>
      </c>
    </row>
    <row r="191" spans="1:5" x14ac:dyDescent="0.35">
      <c r="A191" s="4" t="s">
        <v>207</v>
      </c>
      <c r="B191" s="4" t="s">
        <v>528</v>
      </c>
      <c r="C191" s="4" t="s">
        <v>1358</v>
      </c>
      <c r="E191" s="2" t="s">
        <v>1359</v>
      </c>
    </row>
    <row r="192" spans="1:5" x14ac:dyDescent="0.35">
      <c r="A192" s="4" t="s">
        <v>208</v>
      </c>
      <c r="B192" s="4" t="s">
        <v>529</v>
      </c>
      <c r="C192" s="4" t="s">
        <v>1358</v>
      </c>
      <c r="E192" s="2" t="s">
        <v>1359</v>
      </c>
    </row>
    <row r="193" spans="1:5" x14ac:dyDescent="0.35">
      <c r="A193" s="4" t="s">
        <v>209</v>
      </c>
      <c r="B193" s="4" t="s">
        <v>530</v>
      </c>
      <c r="C193" s="4" t="s">
        <v>1358</v>
      </c>
      <c r="D193" s="4" t="s">
        <v>799</v>
      </c>
      <c r="E193" s="2" t="s">
        <v>1359</v>
      </c>
    </row>
    <row r="194" spans="1:5" x14ac:dyDescent="0.35">
      <c r="A194" s="4" t="s">
        <v>210</v>
      </c>
      <c r="B194" s="4" t="s">
        <v>531</v>
      </c>
      <c r="C194" s="4" t="s">
        <v>1358</v>
      </c>
      <c r="D194" s="4" t="s">
        <v>800</v>
      </c>
      <c r="E194" s="2" t="s">
        <v>1359</v>
      </c>
    </row>
    <row r="195" spans="1:5" x14ac:dyDescent="0.35">
      <c r="A195" s="4" t="s">
        <v>211</v>
      </c>
      <c r="B195" s="4" t="s">
        <v>532</v>
      </c>
      <c r="C195" s="4" t="s">
        <v>1358</v>
      </c>
      <c r="D195" s="4" t="s">
        <v>801</v>
      </c>
      <c r="E195" s="2" t="s">
        <v>1359</v>
      </c>
    </row>
    <row r="196" spans="1:5" x14ac:dyDescent="0.35">
      <c r="A196" s="4" t="s">
        <v>212</v>
      </c>
      <c r="B196" s="4" t="s">
        <v>533</v>
      </c>
      <c r="C196" s="4" t="s">
        <v>1358</v>
      </c>
      <c r="D196" s="4" t="s">
        <v>802</v>
      </c>
      <c r="E196" s="2" t="s">
        <v>1359</v>
      </c>
    </row>
    <row r="197" spans="1:5" x14ac:dyDescent="0.35">
      <c r="A197" s="4" t="s">
        <v>213</v>
      </c>
      <c r="B197" s="4" t="s">
        <v>534</v>
      </c>
      <c r="C197" s="4" t="s">
        <v>1358</v>
      </c>
      <c r="D197" s="4" t="s">
        <v>803</v>
      </c>
      <c r="E197" s="2" t="s">
        <v>1359</v>
      </c>
    </row>
    <row r="198" spans="1:5" x14ac:dyDescent="0.35">
      <c r="A198" s="4" t="s">
        <v>214</v>
      </c>
      <c r="B198" s="4" t="s">
        <v>535</v>
      </c>
      <c r="C198" s="4" t="s">
        <v>1358</v>
      </c>
      <c r="E198" s="2" t="s">
        <v>1359</v>
      </c>
    </row>
    <row r="199" spans="1:5" x14ac:dyDescent="0.35">
      <c r="A199" s="4" t="s">
        <v>215</v>
      </c>
      <c r="B199" s="4" t="s">
        <v>536</v>
      </c>
      <c r="C199" s="4" t="s">
        <v>1358</v>
      </c>
      <c r="D199" s="4" t="s">
        <v>804</v>
      </c>
      <c r="E199" s="2" t="s">
        <v>1359</v>
      </c>
    </row>
    <row r="200" spans="1:5" x14ac:dyDescent="0.35">
      <c r="A200" s="4" t="s">
        <v>216</v>
      </c>
      <c r="B200" s="4" t="s">
        <v>537</v>
      </c>
      <c r="C200" s="4" t="s">
        <v>1358</v>
      </c>
      <c r="D200" s="4" t="s">
        <v>805</v>
      </c>
      <c r="E200" s="2" t="s">
        <v>1359</v>
      </c>
    </row>
    <row r="201" spans="1:5" x14ac:dyDescent="0.35">
      <c r="A201" s="4" t="s">
        <v>217</v>
      </c>
      <c r="B201" s="4" t="s">
        <v>538</v>
      </c>
      <c r="C201" s="4" t="s">
        <v>1358</v>
      </c>
      <c r="E201" s="2" t="s">
        <v>1359</v>
      </c>
    </row>
    <row r="202" spans="1:5" x14ac:dyDescent="0.35">
      <c r="A202" s="4" t="s">
        <v>218</v>
      </c>
      <c r="B202" s="4" t="s">
        <v>539</v>
      </c>
      <c r="C202" s="4" t="s">
        <v>1358</v>
      </c>
      <c r="D202" s="4" t="s">
        <v>806</v>
      </c>
      <c r="E202" s="2" t="s">
        <v>1359</v>
      </c>
    </row>
    <row r="203" spans="1:5" x14ac:dyDescent="0.35">
      <c r="A203" s="4" t="s">
        <v>219</v>
      </c>
      <c r="B203" s="4" t="s">
        <v>540</v>
      </c>
      <c r="C203" s="4" t="s">
        <v>1358</v>
      </c>
      <c r="E203" s="2" t="s">
        <v>1359</v>
      </c>
    </row>
    <row r="204" spans="1:5" x14ac:dyDescent="0.35">
      <c r="A204" s="4" t="s">
        <v>220</v>
      </c>
      <c r="B204" s="4" t="s">
        <v>541</v>
      </c>
      <c r="C204" s="4" t="s">
        <v>1358</v>
      </c>
      <c r="D204" s="4" t="s">
        <v>807</v>
      </c>
      <c r="E204" s="2" t="s">
        <v>1359</v>
      </c>
    </row>
    <row r="205" spans="1:5" x14ac:dyDescent="0.35">
      <c r="A205" s="4" t="s">
        <v>221</v>
      </c>
      <c r="B205" s="4" t="s">
        <v>542</v>
      </c>
      <c r="C205" s="4" t="s">
        <v>1358</v>
      </c>
      <c r="D205" s="4" t="s">
        <v>808</v>
      </c>
      <c r="E205" s="2" t="s">
        <v>1359</v>
      </c>
    </row>
    <row r="206" spans="1:5" x14ac:dyDescent="0.35">
      <c r="A206" s="4" t="s">
        <v>222</v>
      </c>
      <c r="B206" s="4" t="s">
        <v>543</v>
      </c>
      <c r="C206" s="4" t="s">
        <v>1358</v>
      </c>
      <c r="E206" s="2" t="s">
        <v>1359</v>
      </c>
    </row>
    <row r="207" spans="1:5" x14ac:dyDescent="0.35">
      <c r="A207" s="4" t="s">
        <v>223</v>
      </c>
      <c r="B207" s="4" t="s">
        <v>544</v>
      </c>
      <c r="C207" s="4" t="s">
        <v>1358</v>
      </c>
      <c r="E207" s="2" t="s">
        <v>1359</v>
      </c>
    </row>
    <row r="208" spans="1:5" x14ac:dyDescent="0.35">
      <c r="A208" s="4" t="s">
        <v>224</v>
      </c>
      <c r="B208" s="4" t="s">
        <v>545</v>
      </c>
      <c r="C208" s="4" t="s">
        <v>1358</v>
      </c>
      <c r="D208" s="4" t="s">
        <v>809</v>
      </c>
      <c r="E208" s="2" t="s">
        <v>1359</v>
      </c>
    </row>
    <row r="209" spans="1:5" x14ac:dyDescent="0.35">
      <c r="A209" s="4" t="s">
        <v>225</v>
      </c>
      <c r="B209" s="4" t="s">
        <v>546</v>
      </c>
      <c r="C209" s="4" t="s">
        <v>1358</v>
      </c>
      <c r="E209" s="2" t="s">
        <v>1359</v>
      </c>
    </row>
    <row r="210" spans="1:5" x14ac:dyDescent="0.35">
      <c r="A210" s="4" t="s">
        <v>226</v>
      </c>
      <c r="B210" s="4" t="s">
        <v>547</v>
      </c>
      <c r="C210" s="4" t="s">
        <v>1358</v>
      </c>
      <c r="E210" s="2" t="s">
        <v>1359</v>
      </c>
    </row>
    <row r="211" spans="1:5" x14ac:dyDescent="0.35">
      <c r="A211" s="4" t="s">
        <v>227</v>
      </c>
      <c r="B211" s="4" t="s">
        <v>548</v>
      </c>
      <c r="C211" s="4" t="s">
        <v>1358</v>
      </c>
      <c r="E211" s="2" t="s">
        <v>1359</v>
      </c>
    </row>
    <row r="212" spans="1:5" x14ac:dyDescent="0.35">
      <c r="A212" s="4" t="s">
        <v>228</v>
      </c>
      <c r="B212" s="4" t="s">
        <v>549</v>
      </c>
      <c r="C212" s="4" t="s">
        <v>1358</v>
      </c>
      <c r="D212" s="4" t="s">
        <v>810</v>
      </c>
      <c r="E212" s="2" t="s">
        <v>1359</v>
      </c>
    </row>
    <row r="213" spans="1:5" x14ac:dyDescent="0.35">
      <c r="A213" s="4" t="s">
        <v>229</v>
      </c>
      <c r="B213" s="4" t="s">
        <v>550</v>
      </c>
      <c r="C213" s="4" t="s">
        <v>1358</v>
      </c>
      <c r="D213" s="4" t="s">
        <v>811</v>
      </c>
      <c r="E213" s="2" t="s">
        <v>1359</v>
      </c>
    </row>
    <row r="214" spans="1:5" x14ac:dyDescent="0.35">
      <c r="A214" s="4" t="s">
        <v>230</v>
      </c>
      <c r="B214" s="4" t="s">
        <v>551</v>
      </c>
      <c r="C214" s="4" t="s">
        <v>1358</v>
      </c>
      <c r="E214" s="2" t="s">
        <v>1359</v>
      </c>
    </row>
    <row r="215" spans="1:5" x14ac:dyDescent="0.35">
      <c r="A215" s="4" t="s">
        <v>231</v>
      </c>
      <c r="B215" s="4" t="s">
        <v>552</v>
      </c>
      <c r="C215" s="4" t="s">
        <v>1358</v>
      </c>
      <c r="D215" s="4" t="s">
        <v>812</v>
      </c>
      <c r="E215" s="2" t="s">
        <v>1359</v>
      </c>
    </row>
    <row r="216" spans="1:5" x14ac:dyDescent="0.35">
      <c r="A216" s="4" t="s">
        <v>232</v>
      </c>
      <c r="B216" s="4" t="s">
        <v>553</v>
      </c>
      <c r="C216" s="4" t="s">
        <v>1358</v>
      </c>
      <c r="D216" s="4" t="s">
        <v>813</v>
      </c>
      <c r="E216" s="2" t="s">
        <v>1359</v>
      </c>
    </row>
    <row r="217" spans="1:5" x14ac:dyDescent="0.35">
      <c r="A217" s="4" t="s">
        <v>233</v>
      </c>
      <c r="B217" s="4" t="s">
        <v>554</v>
      </c>
      <c r="C217" s="4" t="s">
        <v>1358</v>
      </c>
      <c r="E217" s="2" t="s">
        <v>1359</v>
      </c>
    </row>
    <row r="218" spans="1:5" x14ac:dyDescent="0.35">
      <c r="A218" s="4" t="s">
        <v>234</v>
      </c>
      <c r="B218" s="4" t="s">
        <v>555</v>
      </c>
      <c r="C218" s="4" t="s">
        <v>1358</v>
      </c>
      <c r="D218" s="4" t="s">
        <v>814</v>
      </c>
      <c r="E218" s="2" t="s">
        <v>1359</v>
      </c>
    </row>
    <row r="219" spans="1:5" x14ac:dyDescent="0.35">
      <c r="A219" s="4" t="s">
        <v>235</v>
      </c>
      <c r="B219" s="4" t="s">
        <v>556</v>
      </c>
      <c r="C219" s="4" t="s">
        <v>1358</v>
      </c>
      <c r="D219" s="4" t="s">
        <v>815</v>
      </c>
      <c r="E219" s="2" t="s">
        <v>1359</v>
      </c>
    </row>
    <row r="220" spans="1:5" x14ac:dyDescent="0.35">
      <c r="A220" s="4" t="s">
        <v>236</v>
      </c>
      <c r="B220" s="4" t="s">
        <v>557</v>
      </c>
      <c r="C220" s="4" t="s">
        <v>1358</v>
      </c>
      <c r="D220" s="4" t="s">
        <v>816</v>
      </c>
      <c r="E220" s="2" t="s">
        <v>1359</v>
      </c>
    </row>
    <row r="221" spans="1:5" x14ac:dyDescent="0.35">
      <c r="A221" s="4" t="s">
        <v>237</v>
      </c>
      <c r="B221" s="4" t="s">
        <v>558</v>
      </c>
      <c r="C221" s="4" t="s">
        <v>1358</v>
      </c>
      <c r="E221" s="2" t="s">
        <v>1359</v>
      </c>
    </row>
    <row r="222" spans="1:5" x14ac:dyDescent="0.35">
      <c r="A222" s="4" t="s">
        <v>238</v>
      </c>
      <c r="B222" s="4" t="s">
        <v>559</v>
      </c>
      <c r="C222" s="4" t="s">
        <v>1358</v>
      </c>
      <c r="E222" s="2" t="s">
        <v>1359</v>
      </c>
    </row>
    <row r="223" spans="1:5" x14ac:dyDescent="0.35">
      <c r="A223" s="4" t="s">
        <v>239</v>
      </c>
      <c r="B223" s="4" t="s">
        <v>560</v>
      </c>
      <c r="C223" s="4" t="s">
        <v>1358</v>
      </c>
      <c r="E223" s="2" t="s">
        <v>1359</v>
      </c>
    </row>
    <row r="224" spans="1:5" x14ac:dyDescent="0.35">
      <c r="A224" s="4" t="s">
        <v>240</v>
      </c>
      <c r="B224" s="4" t="s">
        <v>561</v>
      </c>
      <c r="C224" s="4" t="s">
        <v>1358</v>
      </c>
      <c r="E224" s="2" t="s">
        <v>1359</v>
      </c>
    </row>
    <row r="225" spans="1:5" x14ac:dyDescent="0.35">
      <c r="A225" s="4" t="s">
        <v>241</v>
      </c>
      <c r="B225" s="4" t="s">
        <v>562</v>
      </c>
      <c r="C225" s="4" t="s">
        <v>1358</v>
      </c>
      <c r="D225" s="4" t="s">
        <v>817</v>
      </c>
      <c r="E225" s="2" t="s">
        <v>1359</v>
      </c>
    </row>
    <row r="226" spans="1:5" x14ac:dyDescent="0.35">
      <c r="A226" s="4" t="s">
        <v>242</v>
      </c>
      <c r="B226" s="4" t="s">
        <v>563</v>
      </c>
      <c r="C226" s="4" t="s">
        <v>1358</v>
      </c>
      <c r="D226" s="4" t="s">
        <v>818</v>
      </c>
      <c r="E226" s="2" t="s">
        <v>1359</v>
      </c>
    </row>
    <row r="227" spans="1:5" x14ac:dyDescent="0.35">
      <c r="A227" s="4" t="s">
        <v>243</v>
      </c>
      <c r="B227" s="4" t="s">
        <v>564</v>
      </c>
      <c r="C227" s="4" t="s">
        <v>1358</v>
      </c>
      <c r="D227" s="4" t="s">
        <v>819</v>
      </c>
      <c r="E227" s="2" t="s">
        <v>1359</v>
      </c>
    </row>
    <row r="228" spans="1:5" x14ac:dyDescent="0.35">
      <c r="A228" s="4" t="s">
        <v>244</v>
      </c>
      <c r="B228" s="4" t="s">
        <v>565</v>
      </c>
      <c r="C228" s="4" t="s">
        <v>1358</v>
      </c>
      <c r="D228" s="4" t="s">
        <v>820</v>
      </c>
      <c r="E228" s="2" t="s">
        <v>1359</v>
      </c>
    </row>
    <row r="229" spans="1:5" x14ac:dyDescent="0.35">
      <c r="A229" s="4" t="s">
        <v>245</v>
      </c>
      <c r="B229" s="4" t="s">
        <v>566</v>
      </c>
      <c r="C229" s="4" t="s">
        <v>1358</v>
      </c>
      <c r="D229" s="4" t="s">
        <v>821</v>
      </c>
      <c r="E229" s="2" t="s">
        <v>1359</v>
      </c>
    </row>
    <row r="230" spans="1:5" x14ac:dyDescent="0.35">
      <c r="A230" s="4" t="s">
        <v>246</v>
      </c>
      <c r="B230" s="4" t="s">
        <v>567</v>
      </c>
      <c r="C230" s="4" t="s">
        <v>1358</v>
      </c>
      <c r="D230" s="4" t="s">
        <v>822</v>
      </c>
      <c r="E230" s="2" t="s">
        <v>1359</v>
      </c>
    </row>
    <row r="231" spans="1:5" x14ac:dyDescent="0.35">
      <c r="A231" s="4" t="s">
        <v>247</v>
      </c>
      <c r="B231" s="4" t="s">
        <v>568</v>
      </c>
      <c r="C231" s="4" t="s">
        <v>1358</v>
      </c>
      <c r="D231" s="4" t="s">
        <v>823</v>
      </c>
      <c r="E231" s="2" t="s">
        <v>1359</v>
      </c>
    </row>
    <row r="232" spans="1:5" x14ac:dyDescent="0.35">
      <c r="A232" s="4" t="s">
        <v>248</v>
      </c>
      <c r="B232" s="4" t="s">
        <v>569</v>
      </c>
      <c r="C232" s="4" t="s">
        <v>1358</v>
      </c>
      <c r="E232" s="2" t="s">
        <v>1359</v>
      </c>
    </row>
    <row r="233" spans="1:5" x14ac:dyDescent="0.35">
      <c r="A233" s="4" t="s">
        <v>249</v>
      </c>
      <c r="B233" s="4" t="s">
        <v>570</v>
      </c>
      <c r="C233" s="4" t="s">
        <v>1358</v>
      </c>
      <c r="D233" s="4" t="s">
        <v>824</v>
      </c>
      <c r="E233" s="2" t="s">
        <v>1359</v>
      </c>
    </row>
    <row r="234" spans="1:5" x14ac:dyDescent="0.35">
      <c r="A234" s="4" t="s">
        <v>250</v>
      </c>
      <c r="B234" s="4" t="s">
        <v>571</v>
      </c>
      <c r="C234" s="4" t="s">
        <v>1358</v>
      </c>
      <c r="D234" s="4" t="s">
        <v>825</v>
      </c>
      <c r="E234" s="2" t="s">
        <v>1359</v>
      </c>
    </row>
    <row r="235" spans="1:5" x14ac:dyDescent="0.35">
      <c r="A235" s="4" t="s">
        <v>251</v>
      </c>
      <c r="B235" s="4" t="s">
        <v>572</v>
      </c>
      <c r="C235" s="4" t="s">
        <v>1358</v>
      </c>
      <c r="D235" s="4" t="s">
        <v>826</v>
      </c>
      <c r="E235" s="2" t="s">
        <v>1359</v>
      </c>
    </row>
    <row r="236" spans="1:5" x14ac:dyDescent="0.35">
      <c r="A236" s="4" t="s">
        <v>252</v>
      </c>
      <c r="B236" s="4" t="s">
        <v>573</v>
      </c>
      <c r="C236" s="4" t="s">
        <v>1358</v>
      </c>
      <c r="D236" s="4" t="s">
        <v>827</v>
      </c>
      <c r="E236" s="2" t="s">
        <v>1359</v>
      </c>
    </row>
    <row r="237" spans="1:5" x14ac:dyDescent="0.35">
      <c r="A237" s="4" t="s">
        <v>253</v>
      </c>
      <c r="B237" s="4" t="s">
        <v>574</v>
      </c>
      <c r="C237" s="4" t="s">
        <v>1358</v>
      </c>
      <c r="D237" s="4" t="s">
        <v>828</v>
      </c>
      <c r="E237" s="2" t="s">
        <v>1359</v>
      </c>
    </row>
    <row r="238" spans="1:5" x14ac:dyDescent="0.35">
      <c r="A238" s="4" t="s">
        <v>254</v>
      </c>
      <c r="B238" s="4" t="s">
        <v>575</v>
      </c>
      <c r="C238" s="4" t="s">
        <v>1358</v>
      </c>
      <c r="D238" s="4" t="s">
        <v>829</v>
      </c>
      <c r="E238" s="2" t="s">
        <v>1359</v>
      </c>
    </row>
    <row r="239" spans="1:5" x14ac:dyDescent="0.35">
      <c r="A239" s="4" t="s">
        <v>255</v>
      </c>
      <c r="B239" s="4" t="s">
        <v>576</v>
      </c>
      <c r="C239" s="4" t="s">
        <v>1358</v>
      </c>
      <c r="D239" s="4" t="s">
        <v>830</v>
      </c>
      <c r="E239" s="2" t="s">
        <v>1359</v>
      </c>
    </row>
    <row r="240" spans="1:5" x14ac:dyDescent="0.35">
      <c r="A240" s="4" t="s">
        <v>256</v>
      </c>
      <c r="B240" s="4" t="s">
        <v>577</v>
      </c>
      <c r="C240" s="4" t="s">
        <v>1358</v>
      </c>
      <c r="D240" s="4" t="s">
        <v>831</v>
      </c>
      <c r="E240" s="2" t="s">
        <v>1359</v>
      </c>
    </row>
    <row r="241" spans="1:5" x14ac:dyDescent="0.35">
      <c r="A241" s="4" t="s">
        <v>257</v>
      </c>
      <c r="B241" s="4" t="s">
        <v>578</v>
      </c>
      <c r="C241" s="4" t="s">
        <v>1358</v>
      </c>
      <c r="D241" s="4" t="s">
        <v>832</v>
      </c>
      <c r="E241" s="2" t="s">
        <v>1359</v>
      </c>
    </row>
    <row r="242" spans="1:5" x14ac:dyDescent="0.35">
      <c r="A242" s="4" t="s">
        <v>258</v>
      </c>
      <c r="D242" s="4" t="s">
        <v>833</v>
      </c>
      <c r="E242" s="2" t="s">
        <v>1359</v>
      </c>
    </row>
    <row r="243" spans="1:5" x14ac:dyDescent="0.35">
      <c r="A243" s="4" t="s">
        <v>259</v>
      </c>
      <c r="B243" s="4" t="s">
        <v>579</v>
      </c>
      <c r="C243" s="4" t="s">
        <v>1358</v>
      </c>
      <c r="D243" s="4" t="s">
        <v>834</v>
      </c>
      <c r="E243" s="2" t="s">
        <v>1359</v>
      </c>
    </row>
    <row r="244" spans="1:5" x14ac:dyDescent="0.35">
      <c r="A244" s="4" t="s">
        <v>260</v>
      </c>
      <c r="B244" s="4" t="s">
        <v>580</v>
      </c>
      <c r="C244" s="4" t="s">
        <v>1358</v>
      </c>
      <c r="D244" s="4" t="s">
        <v>835</v>
      </c>
      <c r="E244" s="2" t="s">
        <v>1359</v>
      </c>
    </row>
    <row r="245" spans="1:5" x14ac:dyDescent="0.35">
      <c r="A245" s="4" t="s">
        <v>261</v>
      </c>
      <c r="B245" s="4" t="s">
        <v>581</v>
      </c>
      <c r="C245" s="4" t="s">
        <v>1358</v>
      </c>
      <c r="E245" s="2" t="s">
        <v>1359</v>
      </c>
    </row>
    <row r="246" spans="1:5" x14ac:dyDescent="0.35">
      <c r="A246" s="4" t="s">
        <v>262</v>
      </c>
      <c r="B246" s="4" t="s">
        <v>582</v>
      </c>
      <c r="C246" s="4" t="s">
        <v>1358</v>
      </c>
      <c r="D246" s="4" t="s">
        <v>836</v>
      </c>
      <c r="E246" s="2" t="s">
        <v>1359</v>
      </c>
    </row>
    <row r="247" spans="1:5" x14ac:dyDescent="0.35">
      <c r="A247" s="4" t="s">
        <v>263</v>
      </c>
      <c r="B247" s="4" t="s">
        <v>583</v>
      </c>
      <c r="C247" s="4" t="s">
        <v>1358</v>
      </c>
      <c r="E247" s="2" t="s">
        <v>1359</v>
      </c>
    </row>
    <row r="248" spans="1:5" x14ac:dyDescent="0.35">
      <c r="A248" s="4" t="s">
        <v>264</v>
      </c>
      <c r="B248" s="4" t="s">
        <v>584</v>
      </c>
      <c r="C248" s="4" t="s">
        <v>1358</v>
      </c>
      <c r="D248" s="4" t="s">
        <v>837</v>
      </c>
      <c r="E248" s="2" t="s">
        <v>1359</v>
      </c>
    </row>
    <row r="249" spans="1:5" x14ac:dyDescent="0.35">
      <c r="A249" s="4" t="s">
        <v>265</v>
      </c>
      <c r="B249" s="4" t="s">
        <v>585</v>
      </c>
      <c r="C249" s="4" t="s">
        <v>1358</v>
      </c>
      <c r="E249" s="2" t="s">
        <v>1359</v>
      </c>
    </row>
    <row r="250" spans="1:5" x14ac:dyDescent="0.35">
      <c r="A250" s="4" t="s">
        <v>266</v>
      </c>
      <c r="B250" s="4" t="s">
        <v>586</v>
      </c>
      <c r="C250" s="4" t="s">
        <v>1358</v>
      </c>
      <c r="D250" s="4" t="s">
        <v>838</v>
      </c>
      <c r="E250" s="2" t="s">
        <v>1359</v>
      </c>
    </row>
    <row r="251" spans="1:5" x14ac:dyDescent="0.35">
      <c r="A251" s="4" t="s">
        <v>267</v>
      </c>
      <c r="B251" s="4" t="s">
        <v>587</v>
      </c>
      <c r="C251" s="4" t="s">
        <v>1358</v>
      </c>
      <c r="D251" s="4" t="s">
        <v>839</v>
      </c>
      <c r="E251" s="2" t="s">
        <v>1359</v>
      </c>
    </row>
    <row r="252" spans="1:5" x14ac:dyDescent="0.35">
      <c r="A252" s="4" t="s">
        <v>268</v>
      </c>
      <c r="B252" s="4" t="s">
        <v>588</v>
      </c>
      <c r="C252" s="4" t="s">
        <v>1358</v>
      </c>
      <c r="D252" s="4" t="s">
        <v>840</v>
      </c>
      <c r="E252" s="2" t="s">
        <v>1359</v>
      </c>
    </row>
    <row r="253" spans="1:5" x14ac:dyDescent="0.35">
      <c r="A253" s="4" t="s">
        <v>269</v>
      </c>
      <c r="B253" s="4" t="s">
        <v>589</v>
      </c>
      <c r="C253" s="4" t="s">
        <v>1358</v>
      </c>
      <c r="E253" s="2" t="s">
        <v>1359</v>
      </c>
    </row>
    <row r="254" spans="1:5" x14ac:dyDescent="0.35">
      <c r="A254" s="4" t="s">
        <v>270</v>
      </c>
      <c r="D254" s="4" t="s">
        <v>841</v>
      </c>
      <c r="E254" s="2" t="s">
        <v>1359</v>
      </c>
    </row>
    <row r="255" spans="1:5" x14ac:dyDescent="0.35">
      <c r="A255" s="4" t="s">
        <v>271</v>
      </c>
      <c r="B255" s="4" t="s">
        <v>590</v>
      </c>
      <c r="C255" s="4" t="s">
        <v>1358</v>
      </c>
      <c r="E255" s="2" t="s">
        <v>1359</v>
      </c>
    </row>
    <row r="256" spans="1:5" x14ac:dyDescent="0.35">
      <c r="A256" s="4" t="s">
        <v>272</v>
      </c>
      <c r="B256" s="4" t="s">
        <v>591</v>
      </c>
      <c r="C256" s="4" t="s">
        <v>1358</v>
      </c>
      <c r="E256" s="2" t="s">
        <v>1359</v>
      </c>
    </row>
    <row r="257" spans="1:5" x14ac:dyDescent="0.35">
      <c r="A257" s="4" t="s">
        <v>273</v>
      </c>
      <c r="B257" s="4" t="s">
        <v>592</v>
      </c>
      <c r="C257" s="4" t="s">
        <v>1358</v>
      </c>
      <c r="D257" s="4" t="s">
        <v>842</v>
      </c>
      <c r="E257" s="2" t="s">
        <v>1359</v>
      </c>
    </row>
    <row r="258" spans="1:5" x14ac:dyDescent="0.35">
      <c r="A258" s="4" t="s">
        <v>274</v>
      </c>
      <c r="B258" s="4" t="s">
        <v>593</v>
      </c>
      <c r="C258" s="4" t="s">
        <v>1358</v>
      </c>
      <c r="D258" s="4" t="s">
        <v>843</v>
      </c>
      <c r="E258" s="2" t="s">
        <v>1359</v>
      </c>
    </row>
    <row r="259" spans="1:5" x14ac:dyDescent="0.35">
      <c r="A259" s="4" t="s">
        <v>275</v>
      </c>
      <c r="B259" s="4" t="s">
        <v>594</v>
      </c>
      <c r="C259" s="4" t="s">
        <v>1358</v>
      </c>
      <c r="E259" s="2" t="s">
        <v>1359</v>
      </c>
    </row>
    <row r="260" spans="1:5" x14ac:dyDescent="0.35">
      <c r="A260" s="4" t="s">
        <v>276</v>
      </c>
      <c r="B260" s="4" t="s">
        <v>595</v>
      </c>
      <c r="C260" s="4" t="s">
        <v>1358</v>
      </c>
      <c r="E260" s="2" t="s">
        <v>1359</v>
      </c>
    </row>
    <row r="261" spans="1:5" x14ac:dyDescent="0.35">
      <c r="A261" s="4" t="s">
        <v>277</v>
      </c>
      <c r="B261" s="4" t="s">
        <v>596</v>
      </c>
      <c r="C261" s="4" t="s">
        <v>1358</v>
      </c>
      <c r="E261" s="2" t="s">
        <v>1359</v>
      </c>
    </row>
    <row r="262" spans="1:5" x14ac:dyDescent="0.35">
      <c r="A262" s="4" t="s">
        <v>278</v>
      </c>
      <c r="B262" s="4" t="s">
        <v>597</v>
      </c>
      <c r="C262" s="4" t="s">
        <v>1358</v>
      </c>
      <c r="D262" s="4" t="s">
        <v>844</v>
      </c>
      <c r="E262" s="2" t="s">
        <v>1359</v>
      </c>
    </row>
    <row r="263" spans="1:5" x14ac:dyDescent="0.35">
      <c r="A263" s="4" t="s">
        <v>279</v>
      </c>
      <c r="B263" s="4" t="s">
        <v>598</v>
      </c>
      <c r="C263" s="4" t="s">
        <v>1358</v>
      </c>
      <c r="E263" s="2" t="s">
        <v>1359</v>
      </c>
    </row>
    <row r="264" spans="1:5" x14ac:dyDescent="0.35">
      <c r="A264" s="4" t="s">
        <v>280</v>
      </c>
      <c r="B264" s="4" t="s">
        <v>599</v>
      </c>
      <c r="C264" s="4" t="s">
        <v>1358</v>
      </c>
      <c r="D264" s="4" t="s">
        <v>845</v>
      </c>
      <c r="E264" s="2" t="s">
        <v>1359</v>
      </c>
    </row>
    <row r="265" spans="1:5" x14ac:dyDescent="0.35">
      <c r="A265" s="4" t="s">
        <v>281</v>
      </c>
      <c r="B265" s="4" t="s">
        <v>600</v>
      </c>
      <c r="C265" s="4" t="s">
        <v>1358</v>
      </c>
      <c r="E265" s="2" t="s">
        <v>1359</v>
      </c>
    </row>
    <row r="266" spans="1:5" x14ac:dyDescent="0.35">
      <c r="A266" s="4" t="s">
        <v>282</v>
      </c>
      <c r="B266" s="4" t="s">
        <v>601</v>
      </c>
      <c r="C266" s="4" t="s">
        <v>1358</v>
      </c>
      <c r="E266" s="2" t="s">
        <v>1359</v>
      </c>
    </row>
    <row r="267" spans="1:5" x14ac:dyDescent="0.35">
      <c r="A267" s="4" t="s">
        <v>283</v>
      </c>
      <c r="B267" s="4" t="s">
        <v>602</v>
      </c>
      <c r="C267" s="4" t="s">
        <v>1358</v>
      </c>
      <c r="E267" s="2" t="s">
        <v>1359</v>
      </c>
    </row>
    <row r="268" spans="1:5" x14ac:dyDescent="0.35">
      <c r="A268" s="4" t="s">
        <v>284</v>
      </c>
      <c r="B268" s="4" t="s">
        <v>603</v>
      </c>
      <c r="C268" s="4" t="s">
        <v>1358</v>
      </c>
      <c r="E268" s="2" t="s">
        <v>1359</v>
      </c>
    </row>
    <row r="269" spans="1:5" x14ac:dyDescent="0.35">
      <c r="A269" s="4" t="s">
        <v>285</v>
      </c>
      <c r="B269" s="4" t="s">
        <v>604</v>
      </c>
      <c r="C269" s="4" t="s">
        <v>1358</v>
      </c>
      <c r="D269" s="4" t="s">
        <v>846</v>
      </c>
      <c r="E269" s="2" t="s">
        <v>1359</v>
      </c>
    </row>
    <row r="270" spans="1:5" x14ac:dyDescent="0.35">
      <c r="A270" s="4" t="s">
        <v>286</v>
      </c>
      <c r="B270" s="4" t="s">
        <v>605</v>
      </c>
      <c r="C270" s="4" t="s">
        <v>1358</v>
      </c>
      <c r="D270" s="4" t="s">
        <v>847</v>
      </c>
      <c r="E270" s="2" t="s">
        <v>1359</v>
      </c>
    </row>
    <row r="271" spans="1:5" x14ac:dyDescent="0.35">
      <c r="A271" s="4" t="s">
        <v>287</v>
      </c>
      <c r="B271" s="4" t="s">
        <v>606</v>
      </c>
      <c r="C271" s="4" t="s">
        <v>1358</v>
      </c>
      <c r="D271" s="4" t="s">
        <v>848</v>
      </c>
      <c r="E271" s="2" t="s">
        <v>1359</v>
      </c>
    </row>
    <row r="272" spans="1:5" x14ac:dyDescent="0.35">
      <c r="A272" s="4" t="s">
        <v>288</v>
      </c>
      <c r="B272" s="4" t="s">
        <v>607</v>
      </c>
      <c r="C272" s="4" t="s">
        <v>1358</v>
      </c>
      <c r="D272" s="4" t="s">
        <v>849</v>
      </c>
      <c r="E272" s="2" t="s">
        <v>1359</v>
      </c>
    </row>
    <row r="273" spans="1:5" x14ac:dyDescent="0.35">
      <c r="A273" s="4" t="s">
        <v>289</v>
      </c>
      <c r="B273" s="4" t="s">
        <v>608</v>
      </c>
      <c r="C273" s="4" t="s">
        <v>1358</v>
      </c>
      <c r="D273" s="4" t="s">
        <v>850</v>
      </c>
      <c r="E273" s="2" t="s">
        <v>1359</v>
      </c>
    </row>
    <row r="274" spans="1:5" x14ac:dyDescent="0.35">
      <c r="A274" s="4" t="s">
        <v>290</v>
      </c>
      <c r="B274" s="4" t="s">
        <v>609</v>
      </c>
      <c r="C274" s="4" t="s">
        <v>1358</v>
      </c>
      <c r="D274" s="4" t="s">
        <v>851</v>
      </c>
      <c r="E274" s="2" t="s">
        <v>1359</v>
      </c>
    </row>
    <row r="275" spans="1:5" x14ac:dyDescent="0.35">
      <c r="A275" s="4" t="s">
        <v>291</v>
      </c>
      <c r="B275" s="4" t="s">
        <v>610</v>
      </c>
      <c r="C275" s="4" t="s">
        <v>1358</v>
      </c>
      <c r="E275" s="2" t="s">
        <v>1359</v>
      </c>
    </row>
    <row r="276" spans="1:5" x14ac:dyDescent="0.35">
      <c r="A276" s="4" t="s">
        <v>292</v>
      </c>
      <c r="B276" s="4" t="s">
        <v>611</v>
      </c>
      <c r="C276" s="4" t="s">
        <v>1358</v>
      </c>
      <c r="D276" s="4" t="s">
        <v>852</v>
      </c>
      <c r="E276" s="2" t="s">
        <v>1359</v>
      </c>
    </row>
    <row r="277" spans="1:5" x14ac:dyDescent="0.35">
      <c r="A277" s="4" t="s">
        <v>293</v>
      </c>
      <c r="B277" s="4" t="s">
        <v>612</v>
      </c>
      <c r="C277" s="4" t="s">
        <v>1358</v>
      </c>
      <c r="E277" s="2" t="s">
        <v>1359</v>
      </c>
    </row>
    <row r="278" spans="1:5" x14ac:dyDescent="0.35">
      <c r="A278" s="4" t="s">
        <v>294</v>
      </c>
      <c r="B278" s="4" t="s">
        <v>613</v>
      </c>
      <c r="C278" s="4" t="s">
        <v>1358</v>
      </c>
      <c r="D278" s="4" t="s">
        <v>853</v>
      </c>
      <c r="E278" s="2" t="s">
        <v>1359</v>
      </c>
    </row>
    <row r="279" spans="1:5" x14ac:dyDescent="0.35">
      <c r="A279" s="4" t="s">
        <v>295</v>
      </c>
      <c r="D279" s="4" t="s">
        <v>854</v>
      </c>
      <c r="E279" s="2" t="s">
        <v>1359</v>
      </c>
    </row>
    <row r="280" spans="1:5" x14ac:dyDescent="0.35">
      <c r="A280" s="4" t="s">
        <v>296</v>
      </c>
      <c r="B280" s="4" t="s">
        <v>614</v>
      </c>
      <c r="C280" s="4" t="s">
        <v>1358</v>
      </c>
      <c r="E280" s="2" t="s">
        <v>1359</v>
      </c>
    </row>
    <row r="281" spans="1:5" x14ac:dyDescent="0.35">
      <c r="A281" s="4" t="s">
        <v>297</v>
      </c>
      <c r="B281" s="4" t="s">
        <v>615</v>
      </c>
      <c r="C281" s="4" t="s">
        <v>1358</v>
      </c>
      <c r="D281" s="4" t="s">
        <v>855</v>
      </c>
      <c r="E281" s="2" t="s">
        <v>1359</v>
      </c>
    </row>
    <row r="282" spans="1:5" x14ac:dyDescent="0.35">
      <c r="A282" s="4" t="s">
        <v>298</v>
      </c>
      <c r="B282" s="4" t="s">
        <v>616</v>
      </c>
      <c r="C282" s="4" t="s">
        <v>1358</v>
      </c>
      <c r="D282" s="4" t="s">
        <v>856</v>
      </c>
      <c r="E282" s="2" t="s">
        <v>1359</v>
      </c>
    </row>
    <row r="283" spans="1:5" x14ac:dyDescent="0.35">
      <c r="A283" s="4" t="s">
        <v>299</v>
      </c>
      <c r="B283" s="4" t="s">
        <v>617</v>
      </c>
      <c r="C283" s="4" t="s">
        <v>1358</v>
      </c>
      <c r="D283" s="4" t="s">
        <v>857</v>
      </c>
      <c r="E283" s="2" t="s">
        <v>1359</v>
      </c>
    </row>
    <row r="284" spans="1:5" x14ac:dyDescent="0.35">
      <c r="A284" s="4" t="s">
        <v>300</v>
      </c>
      <c r="B284" s="4" t="s">
        <v>618</v>
      </c>
      <c r="C284" s="4" t="s">
        <v>1358</v>
      </c>
      <c r="D284" s="4" t="s">
        <v>858</v>
      </c>
      <c r="E284" s="2" t="s">
        <v>1359</v>
      </c>
    </row>
    <row r="285" spans="1:5" x14ac:dyDescent="0.35">
      <c r="A285" s="4" t="s">
        <v>301</v>
      </c>
      <c r="B285" s="4" t="s">
        <v>619</v>
      </c>
      <c r="C285" s="4" t="s">
        <v>1358</v>
      </c>
      <c r="D285" s="4" t="s">
        <v>859</v>
      </c>
      <c r="E285" s="2" t="s">
        <v>1359</v>
      </c>
    </row>
    <row r="286" spans="1:5" x14ac:dyDescent="0.35">
      <c r="A286" s="4" t="s">
        <v>302</v>
      </c>
      <c r="B286" s="4" t="s">
        <v>620</v>
      </c>
      <c r="C286" s="4" t="s">
        <v>1358</v>
      </c>
      <c r="E286" s="2" t="s">
        <v>1359</v>
      </c>
    </row>
    <row r="287" spans="1:5" x14ac:dyDescent="0.35">
      <c r="A287" s="4" t="s">
        <v>303</v>
      </c>
      <c r="B287" s="4" t="s">
        <v>621</v>
      </c>
      <c r="C287" s="4" t="s">
        <v>1358</v>
      </c>
      <c r="E287" s="2" t="s">
        <v>1359</v>
      </c>
    </row>
    <row r="288" spans="1:5" x14ac:dyDescent="0.35">
      <c r="A288" s="4" t="s">
        <v>304</v>
      </c>
      <c r="B288" s="4" t="s">
        <v>622</v>
      </c>
      <c r="C288" s="4" t="s">
        <v>1358</v>
      </c>
      <c r="D288" s="4" t="s">
        <v>860</v>
      </c>
      <c r="E288" s="2" t="s">
        <v>1359</v>
      </c>
    </row>
    <row r="289" spans="1:5" x14ac:dyDescent="0.35">
      <c r="A289" s="4" t="s">
        <v>305</v>
      </c>
      <c r="B289" s="4" t="s">
        <v>623</v>
      </c>
      <c r="C289" s="4" t="s">
        <v>1358</v>
      </c>
      <c r="D289" s="4" t="s">
        <v>861</v>
      </c>
      <c r="E289" s="2" t="s">
        <v>1359</v>
      </c>
    </row>
    <row r="290" spans="1:5" x14ac:dyDescent="0.35">
      <c r="A290" s="4" t="s">
        <v>306</v>
      </c>
      <c r="B290" s="4" t="s">
        <v>624</v>
      </c>
      <c r="C290" s="4" t="s">
        <v>1358</v>
      </c>
      <c r="D290" s="4" t="s">
        <v>862</v>
      </c>
      <c r="E290" s="2" t="s">
        <v>1359</v>
      </c>
    </row>
    <row r="291" spans="1:5" x14ac:dyDescent="0.35">
      <c r="A291" s="4" t="s">
        <v>307</v>
      </c>
      <c r="B291" s="4" t="s">
        <v>625</v>
      </c>
      <c r="C291" s="4" t="s">
        <v>1358</v>
      </c>
      <c r="D291" s="4" t="s">
        <v>863</v>
      </c>
      <c r="E291" s="2" t="s">
        <v>1359</v>
      </c>
    </row>
    <row r="292" spans="1:5" x14ac:dyDescent="0.35">
      <c r="A292" s="4" t="s">
        <v>308</v>
      </c>
      <c r="B292" s="4" t="s">
        <v>626</v>
      </c>
      <c r="C292" s="4" t="s">
        <v>1358</v>
      </c>
      <c r="E292" s="2" t="s">
        <v>1359</v>
      </c>
    </row>
    <row r="293" spans="1:5" x14ac:dyDescent="0.35">
      <c r="A293" s="4" t="s">
        <v>309</v>
      </c>
      <c r="B293" s="4" t="s">
        <v>627</v>
      </c>
      <c r="C293" s="4" t="s">
        <v>1358</v>
      </c>
      <c r="E293" s="2" t="s">
        <v>1359</v>
      </c>
    </row>
    <row r="294" spans="1:5" x14ac:dyDescent="0.35">
      <c r="A294" s="4" t="s">
        <v>310</v>
      </c>
      <c r="B294" s="4" t="s">
        <v>628</v>
      </c>
      <c r="C294" s="4" t="s">
        <v>1358</v>
      </c>
      <c r="D294" s="4" t="s">
        <v>864</v>
      </c>
      <c r="E294" s="2" t="s">
        <v>1359</v>
      </c>
    </row>
    <row r="295" spans="1:5" x14ac:dyDescent="0.35">
      <c r="A295" s="4" t="s">
        <v>311</v>
      </c>
      <c r="B295" s="4" t="s">
        <v>629</v>
      </c>
      <c r="C295" s="4" t="s">
        <v>1358</v>
      </c>
      <c r="D295" s="4" t="s">
        <v>865</v>
      </c>
      <c r="E295" s="2" t="s">
        <v>1359</v>
      </c>
    </row>
    <row r="296" spans="1:5" x14ac:dyDescent="0.35">
      <c r="A296" s="4" t="s">
        <v>312</v>
      </c>
      <c r="B296" s="4" t="s">
        <v>630</v>
      </c>
      <c r="C296" s="4" t="s">
        <v>1358</v>
      </c>
      <c r="D296" s="4" t="s">
        <v>866</v>
      </c>
      <c r="E296" s="2" t="s">
        <v>1359</v>
      </c>
    </row>
    <row r="297" spans="1:5" x14ac:dyDescent="0.35">
      <c r="A297" s="4" t="s">
        <v>313</v>
      </c>
      <c r="B297" s="4" t="s">
        <v>631</v>
      </c>
      <c r="C297" s="4" t="s">
        <v>1358</v>
      </c>
      <c r="D297" s="4" t="s">
        <v>867</v>
      </c>
      <c r="E297" s="2" t="s">
        <v>1359</v>
      </c>
    </row>
    <row r="298" spans="1:5" x14ac:dyDescent="0.35">
      <c r="A298" s="4" t="s">
        <v>314</v>
      </c>
      <c r="B298" s="4" t="s">
        <v>632</v>
      </c>
      <c r="C298" s="4" t="s">
        <v>1358</v>
      </c>
      <c r="D298" s="4" t="s">
        <v>868</v>
      </c>
      <c r="E298" s="2" t="s">
        <v>1359</v>
      </c>
    </row>
    <row r="299" spans="1:5" x14ac:dyDescent="0.35">
      <c r="A299" s="4" t="s">
        <v>315</v>
      </c>
      <c r="B299" s="4" t="s">
        <v>633</v>
      </c>
      <c r="C299" s="4" t="s">
        <v>1358</v>
      </c>
      <c r="E299" s="2" t="s">
        <v>1359</v>
      </c>
    </row>
    <row r="300" spans="1:5" x14ac:dyDescent="0.35">
      <c r="A300" s="4" t="s">
        <v>316</v>
      </c>
      <c r="B300" s="4" t="s">
        <v>634</v>
      </c>
      <c r="C300" s="4" t="s">
        <v>1358</v>
      </c>
      <c r="D300" s="4" t="s">
        <v>869</v>
      </c>
      <c r="E300" s="2" t="s">
        <v>1359</v>
      </c>
    </row>
    <row r="301" spans="1:5" x14ac:dyDescent="0.35">
      <c r="A301" s="4" t="s">
        <v>317</v>
      </c>
      <c r="B301" s="4" t="s">
        <v>635</v>
      </c>
      <c r="C301" s="4" t="s">
        <v>1358</v>
      </c>
      <c r="D301" s="4" t="s">
        <v>870</v>
      </c>
      <c r="E301" s="2" t="s">
        <v>1359</v>
      </c>
    </row>
    <row r="302" spans="1:5" x14ac:dyDescent="0.35">
      <c r="A302" s="4" t="s">
        <v>318</v>
      </c>
      <c r="B302" s="4" t="s">
        <v>636</v>
      </c>
      <c r="C302" s="4" t="s">
        <v>1358</v>
      </c>
      <c r="E302" s="2" t="s">
        <v>1359</v>
      </c>
    </row>
    <row r="303" spans="1:5" x14ac:dyDescent="0.35">
      <c r="A303" s="4" t="s">
        <v>319</v>
      </c>
      <c r="B303" s="4" t="s">
        <v>637</v>
      </c>
      <c r="C303" s="4" t="s">
        <v>1358</v>
      </c>
      <c r="E303" s="2" t="s">
        <v>1359</v>
      </c>
    </row>
    <row r="304" spans="1:5" x14ac:dyDescent="0.35">
      <c r="A304" s="4" t="s">
        <v>320</v>
      </c>
      <c r="B304" s="4" t="s">
        <v>638</v>
      </c>
      <c r="C304" s="4" t="s">
        <v>1358</v>
      </c>
      <c r="D304" s="4" t="s">
        <v>871</v>
      </c>
      <c r="E304" s="2" t="s">
        <v>1359</v>
      </c>
    </row>
    <row r="305" spans="1:5" x14ac:dyDescent="0.35">
      <c r="A305" s="4" t="s">
        <v>321</v>
      </c>
      <c r="B305" s="4" t="s">
        <v>639</v>
      </c>
      <c r="C305" s="4" t="s">
        <v>1358</v>
      </c>
      <c r="D305" s="4" t="s">
        <v>872</v>
      </c>
      <c r="E305" s="2" t="s">
        <v>1359</v>
      </c>
    </row>
    <row r="306" spans="1:5" x14ac:dyDescent="0.35">
      <c r="A306" s="4" t="s">
        <v>322</v>
      </c>
      <c r="B306" s="4" t="s">
        <v>640</v>
      </c>
      <c r="C306" s="4" t="s">
        <v>1358</v>
      </c>
      <c r="D306" s="4" t="s">
        <v>873</v>
      </c>
      <c r="E306" s="2" t="s">
        <v>1359</v>
      </c>
    </row>
    <row r="307" spans="1:5" x14ac:dyDescent="0.35">
      <c r="A307" s="4" t="s">
        <v>323</v>
      </c>
      <c r="D307" s="4" t="s">
        <v>874</v>
      </c>
      <c r="E307" s="2" t="s">
        <v>1359</v>
      </c>
    </row>
    <row r="308" spans="1:5" x14ac:dyDescent="0.35">
      <c r="A308" s="4" t="s">
        <v>324</v>
      </c>
      <c r="B308" s="4" t="s">
        <v>641</v>
      </c>
      <c r="C308" s="4" t="s">
        <v>1358</v>
      </c>
      <c r="D308" s="4" t="s">
        <v>875</v>
      </c>
      <c r="E308" s="2" t="s">
        <v>1359</v>
      </c>
    </row>
    <row r="309" spans="1:5" x14ac:dyDescent="0.35">
      <c r="A309" s="4" t="s">
        <v>325</v>
      </c>
      <c r="B309" s="4" t="s">
        <v>642</v>
      </c>
      <c r="C309" s="4" t="s">
        <v>1358</v>
      </c>
      <c r="D309" s="4" t="s">
        <v>876</v>
      </c>
      <c r="E309" s="2" t="s">
        <v>1359</v>
      </c>
    </row>
    <row r="310" spans="1:5" x14ac:dyDescent="0.35">
      <c r="A310" s="4" t="s">
        <v>326</v>
      </c>
      <c r="B310" s="4" t="s">
        <v>643</v>
      </c>
      <c r="C310" s="4" t="s">
        <v>1358</v>
      </c>
      <c r="E310" s="2" t="s">
        <v>1359</v>
      </c>
    </row>
    <row r="311" spans="1:5" x14ac:dyDescent="0.35">
      <c r="A311" s="4" t="s">
        <v>327</v>
      </c>
      <c r="B311" s="4" t="s">
        <v>644</v>
      </c>
      <c r="C311" s="4" t="s">
        <v>1358</v>
      </c>
      <c r="D311" s="4" t="s">
        <v>877</v>
      </c>
      <c r="E311" s="2" t="s">
        <v>1359</v>
      </c>
    </row>
    <row r="312" spans="1:5" x14ac:dyDescent="0.35">
      <c r="A312" s="4" t="s">
        <v>328</v>
      </c>
      <c r="B312" s="4" t="s">
        <v>645</v>
      </c>
      <c r="C312" s="4" t="s">
        <v>1358</v>
      </c>
      <c r="D312" s="4" t="s">
        <v>878</v>
      </c>
      <c r="E312" s="2" t="s">
        <v>1359</v>
      </c>
    </row>
    <row r="313" spans="1:5" x14ac:dyDescent="0.35">
      <c r="A313" s="4" t="s">
        <v>329</v>
      </c>
      <c r="B313" s="4" t="s">
        <v>646</v>
      </c>
      <c r="C313" s="4" t="s">
        <v>1358</v>
      </c>
      <c r="D313" s="4" t="s">
        <v>879</v>
      </c>
      <c r="E313" s="2" t="s">
        <v>1359</v>
      </c>
    </row>
    <row r="314" spans="1:5" x14ac:dyDescent="0.35">
      <c r="A314" s="4" t="s">
        <v>330</v>
      </c>
      <c r="B314" s="4" t="s">
        <v>647</v>
      </c>
      <c r="C314" s="4" t="s">
        <v>1358</v>
      </c>
      <c r="E314" s="2" t="s">
        <v>1359</v>
      </c>
    </row>
    <row r="315" spans="1:5" x14ac:dyDescent="0.35">
      <c r="A315" s="4" t="s">
        <v>331</v>
      </c>
      <c r="B315" s="4" t="s">
        <v>648</v>
      </c>
      <c r="C315" s="4" t="s">
        <v>1358</v>
      </c>
      <c r="E315" s="2" t="s">
        <v>1359</v>
      </c>
    </row>
    <row r="316" spans="1:5" x14ac:dyDescent="0.35">
      <c r="A316" s="4" t="s">
        <v>332</v>
      </c>
      <c r="D316" s="4" t="s">
        <v>880</v>
      </c>
      <c r="E316" s="2" t="s">
        <v>1359</v>
      </c>
    </row>
    <row r="317" spans="1:5" x14ac:dyDescent="0.35">
      <c r="A317" s="4" t="s">
        <v>333</v>
      </c>
      <c r="B317" s="4" t="s">
        <v>649</v>
      </c>
      <c r="C317" s="4" t="s">
        <v>1358</v>
      </c>
      <c r="E317" s="2" t="s">
        <v>1359</v>
      </c>
    </row>
    <row r="318" spans="1:5" x14ac:dyDescent="0.35">
      <c r="A318" s="4" t="s">
        <v>334</v>
      </c>
      <c r="D318" s="4" t="s">
        <v>881</v>
      </c>
      <c r="E318" s="2" t="s">
        <v>1359</v>
      </c>
    </row>
    <row r="319" spans="1:5" x14ac:dyDescent="0.35">
      <c r="A319" s="4" t="s">
        <v>335</v>
      </c>
      <c r="B319" s="4" t="s">
        <v>650</v>
      </c>
      <c r="C319" s="4" t="s">
        <v>1358</v>
      </c>
      <c r="D319" s="4" t="s">
        <v>882</v>
      </c>
      <c r="E319" s="2" t="s">
        <v>1359</v>
      </c>
    </row>
    <row r="320" spans="1:5" x14ac:dyDescent="0.35">
      <c r="A320" s="4" t="s">
        <v>336</v>
      </c>
      <c r="B320" s="4" t="s">
        <v>651</v>
      </c>
      <c r="C320" s="4" t="s">
        <v>1358</v>
      </c>
      <c r="D320" s="4" t="s">
        <v>883</v>
      </c>
      <c r="E320" s="2" t="s">
        <v>1359</v>
      </c>
    </row>
    <row r="321" spans="1:5" x14ac:dyDescent="0.35">
      <c r="A321" s="4" t="s">
        <v>337</v>
      </c>
      <c r="D321" s="4" t="s">
        <v>884</v>
      </c>
      <c r="E321" s="2" t="s">
        <v>1359</v>
      </c>
    </row>
    <row r="322" spans="1:5" x14ac:dyDescent="0.35">
      <c r="A322" s="4" t="s">
        <v>338</v>
      </c>
      <c r="B322" s="4" t="s">
        <v>652</v>
      </c>
      <c r="C322" s="4" t="s">
        <v>1358</v>
      </c>
      <c r="D322" s="4" t="s">
        <v>885</v>
      </c>
      <c r="E322" s="2" t="s">
        <v>1359</v>
      </c>
    </row>
    <row r="323" spans="1:5" x14ac:dyDescent="0.35">
      <c r="A323" s="4" t="s">
        <v>339</v>
      </c>
      <c r="B323" s="4" t="s">
        <v>653</v>
      </c>
      <c r="C323" s="4" t="s">
        <v>1358</v>
      </c>
      <c r="E323" s="2" t="s">
        <v>1359</v>
      </c>
    </row>
    <row r="324" spans="1:5" x14ac:dyDescent="0.35">
      <c r="A324" s="4" t="s">
        <v>340</v>
      </c>
      <c r="B324" s="4" t="s">
        <v>654</v>
      </c>
      <c r="C324" s="4" t="s">
        <v>1358</v>
      </c>
      <c r="D324" s="4" t="s">
        <v>886</v>
      </c>
      <c r="E324" s="2" t="s">
        <v>1359</v>
      </c>
    </row>
    <row r="325" spans="1:5" x14ac:dyDescent="0.35">
      <c r="A325" s="4" t="s">
        <v>341</v>
      </c>
      <c r="B325" s="4" t="s">
        <v>655</v>
      </c>
      <c r="C325" s="4" t="s">
        <v>1358</v>
      </c>
      <c r="D325" s="4" t="s">
        <v>887</v>
      </c>
      <c r="E325" s="2" t="s">
        <v>1359</v>
      </c>
    </row>
    <row r="326" spans="1:5" x14ac:dyDescent="0.35">
      <c r="A326" s="4" t="s">
        <v>342</v>
      </c>
      <c r="B326" s="4" t="s">
        <v>656</v>
      </c>
      <c r="C326" s="4" t="s">
        <v>1358</v>
      </c>
      <c r="D326" s="4" t="s">
        <v>888</v>
      </c>
      <c r="E326" s="2" t="s">
        <v>1359</v>
      </c>
    </row>
    <row r="327" spans="1:5" x14ac:dyDescent="0.35">
      <c r="A327" s="4" t="s">
        <v>343</v>
      </c>
      <c r="B327" s="4" t="s">
        <v>657</v>
      </c>
      <c r="C327" s="4" t="s">
        <v>1358</v>
      </c>
      <c r="E327" s="2" t="s">
        <v>1359</v>
      </c>
    </row>
    <row r="328" spans="1:5" x14ac:dyDescent="0.35">
      <c r="A328" s="4" t="s">
        <v>344</v>
      </c>
      <c r="B328" s="4" t="s">
        <v>658</v>
      </c>
      <c r="C328" s="4" t="s">
        <v>1358</v>
      </c>
      <c r="E328" s="2" t="s">
        <v>1359</v>
      </c>
    </row>
    <row r="329" spans="1:5" x14ac:dyDescent="0.35">
      <c r="A329" s="4" t="s">
        <v>345</v>
      </c>
      <c r="B329" s="4" t="s">
        <v>659</v>
      </c>
      <c r="C329" s="4" t="s">
        <v>1358</v>
      </c>
      <c r="D329" s="4" t="s">
        <v>889</v>
      </c>
      <c r="E329" s="2" t="s">
        <v>1359</v>
      </c>
    </row>
    <row r="330" spans="1:5" x14ac:dyDescent="0.35">
      <c r="A330" s="4" t="s">
        <v>346</v>
      </c>
      <c r="B330" s="4" t="s">
        <v>660</v>
      </c>
      <c r="C330" s="4" t="s">
        <v>1358</v>
      </c>
      <c r="E330" s="2" t="s">
        <v>1359</v>
      </c>
    </row>
    <row r="331" spans="1:5" x14ac:dyDescent="0.35">
      <c r="A331" s="4" t="s">
        <v>347</v>
      </c>
      <c r="B331" s="4" t="s">
        <v>661</v>
      </c>
      <c r="C331" s="4" t="s">
        <v>1358</v>
      </c>
      <c r="D331" s="4" t="s">
        <v>890</v>
      </c>
      <c r="E331" s="2" t="s">
        <v>1359</v>
      </c>
    </row>
    <row r="332" spans="1:5" x14ac:dyDescent="0.35">
      <c r="A332" s="4" t="s">
        <v>348</v>
      </c>
      <c r="B332" s="4" t="s">
        <v>662</v>
      </c>
      <c r="C332" s="4" t="s">
        <v>1358</v>
      </c>
      <c r="D332" s="4" t="s">
        <v>891</v>
      </c>
      <c r="E332" s="2" t="s">
        <v>1359</v>
      </c>
    </row>
    <row r="333" spans="1:5" x14ac:dyDescent="0.35">
      <c r="A333" s="4" t="s">
        <v>349</v>
      </c>
      <c r="D333" s="4" t="s">
        <v>892</v>
      </c>
      <c r="E333" s="2" t="s">
        <v>1359</v>
      </c>
    </row>
    <row r="334" spans="1:5" x14ac:dyDescent="0.35">
      <c r="A334" s="4" t="s">
        <v>350</v>
      </c>
      <c r="B334" s="4" t="s">
        <v>663</v>
      </c>
      <c r="C334" s="4" t="s">
        <v>1358</v>
      </c>
      <c r="E334" s="2" t="s">
        <v>1359</v>
      </c>
    </row>
  </sheetData>
  <sheetProtection algorithmName="SHA-512" hashValue="AF/e4L4W3CaV0mWh04GCKmUfZDrgrul29lTzK2OoXiTj/lEH4GcoquMk65Tn6+kd0qcUGIoXB6zHNjidTR2Z3w==" saltValue="spEDu6rcRtNfmK2WOSqHzw==" spinCount="100000" sheet="1" objects="1" scenarios="1" selectLockedCells="1"/>
  <mergeCells count="1">
    <mergeCell ref="G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4"/>
  <sheetViews>
    <sheetView workbookViewId="0">
      <pane ySplit="1" topLeftCell="A2" activePane="bottomLeft" state="frozen"/>
      <selection activeCell="H1" sqref="H1"/>
      <selection pane="bottomLeft" sqref="A1:XFD1048576"/>
    </sheetView>
  </sheetViews>
  <sheetFormatPr defaultColWidth="67.08984375" defaultRowHeight="15.65" customHeight="1" x14ac:dyDescent="0.35"/>
  <cols>
    <col min="1" max="1" width="55.453125" style="4" hidden="1" customWidth="1"/>
    <col min="2" max="2" width="10.453125" style="4" hidden="1" customWidth="1"/>
    <col min="3" max="3" width="10" style="4" hidden="1" customWidth="1"/>
    <col min="4" max="4" width="10" style="4" customWidth="1"/>
    <col min="5" max="5" width="39.08984375" hidden="1" customWidth="1"/>
    <col min="6" max="6" width="28.6328125" bestFit="1" customWidth="1"/>
    <col min="7" max="7" width="13.6328125" bestFit="1" customWidth="1"/>
    <col min="8" max="8" width="31.6328125" customWidth="1"/>
    <col min="9" max="9" width="52.36328125" hidden="1" customWidth="1"/>
    <col min="10" max="10" width="34.453125" customWidth="1"/>
    <col min="11" max="11" width="11.90625" customWidth="1"/>
    <col min="12" max="12" width="13.6328125" bestFit="1" customWidth="1"/>
  </cols>
  <sheetData>
    <row r="1" spans="1:11" ht="15.65" customHeight="1" x14ac:dyDescent="0.35">
      <c r="A1" s="1" t="s">
        <v>0</v>
      </c>
      <c r="B1" s="1" t="s">
        <v>1</v>
      </c>
      <c r="C1" s="1" t="s">
        <v>664</v>
      </c>
      <c r="D1" s="1"/>
      <c r="E1" s="9" t="s">
        <v>893</v>
      </c>
      <c r="F1" s="9" t="s">
        <v>1110</v>
      </c>
      <c r="G1" s="9" t="s">
        <v>894</v>
      </c>
      <c r="H1" s="9" t="s">
        <v>1107</v>
      </c>
      <c r="I1" s="9" t="s">
        <v>1021</v>
      </c>
      <c r="J1" s="9" t="s">
        <v>1022</v>
      </c>
      <c r="K1" s="9" t="s">
        <v>1023</v>
      </c>
    </row>
    <row r="2" spans="1:11" ht="15.65" customHeight="1" x14ac:dyDescent="0.35">
      <c r="A2" s="4" t="s">
        <v>2</v>
      </c>
      <c r="B2" s="4" t="s">
        <v>3</v>
      </c>
      <c r="C2" s="4" t="s">
        <v>665</v>
      </c>
      <c r="D2" s="4" t="s">
        <v>1359</v>
      </c>
      <c r="E2" s="10" t="s">
        <v>895</v>
      </c>
      <c r="F2" s="10" t="s">
        <v>896</v>
      </c>
      <c r="G2" s="10" t="s">
        <v>898</v>
      </c>
      <c r="H2" s="11">
        <v>1</v>
      </c>
      <c r="I2" s="10" t="s">
        <v>1024</v>
      </c>
      <c r="J2" s="10" t="s">
        <v>13</v>
      </c>
      <c r="K2" s="11">
        <v>2</v>
      </c>
    </row>
    <row r="3" spans="1:11" ht="15.65" customHeight="1" x14ac:dyDescent="0.35">
      <c r="A3" s="4" t="s">
        <v>19</v>
      </c>
      <c r="B3" s="4" t="s">
        <v>351</v>
      </c>
      <c r="C3" s="4" t="s">
        <v>666</v>
      </c>
      <c r="D3" s="4" t="s">
        <v>1359</v>
      </c>
      <c r="E3" s="10" t="s">
        <v>899</v>
      </c>
      <c r="F3" s="10" t="s">
        <v>900</v>
      </c>
      <c r="G3" s="10" t="s">
        <v>898</v>
      </c>
      <c r="H3" s="11">
        <v>3</v>
      </c>
      <c r="I3" s="10" t="s">
        <v>1025</v>
      </c>
      <c r="J3" s="10" t="s">
        <v>1026</v>
      </c>
      <c r="K3" s="11">
        <v>2</v>
      </c>
    </row>
    <row r="4" spans="1:11" ht="15.65" customHeight="1" x14ac:dyDescent="0.35">
      <c r="A4" s="4" t="s">
        <v>20</v>
      </c>
      <c r="B4" s="4" t="s">
        <v>352</v>
      </c>
      <c r="C4" s="4" t="s">
        <v>667</v>
      </c>
      <c r="D4" s="4" t="s">
        <v>1359</v>
      </c>
      <c r="E4" s="10" t="s">
        <v>901</v>
      </c>
      <c r="F4" s="10" t="s">
        <v>902</v>
      </c>
      <c r="G4" s="10" t="s">
        <v>898</v>
      </c>
      <c r="H4" s="11">
        <v>4</v>
      </c>
      <c r="I4" s="10" t="s">
        <v>1027</v>
      </c>
      <c r="J4" s="10" t="s">
        <v>13</v>
      </c>
      <c r="K4" s="11">
        <v>2</v>
      </c>
    </row>
    <row r="5" spans="1:11" ht="15.65" customHeight="1" x14ac:dyDescent="0.35">
      <c r="A5" s="4" t="s">
        <v>21</v>
      </c>
      <c r="B5" s="4" t="s">
        <v>353</v>
      </c>
      <c r="C5" s="4" t="s">
        <v>668</v>
      </c>
      <c r="D5" s="4" t="s">
        <v>1359</v>
      </c>
      <c r="E5" s="10" t="s">
        <v>903</v>
      </c>
      <c r="F5" s="10" t="s">
        <v>904</v>
      </c>
      <c r="G5" s="10" t="s">
        <v>898</v>
      </c>
      <c r="H5">
        <v>5</v>
      </c>
      <c r="I5" t="s">
        <v>1079</v>
      </c>
      <c r="J5" t="s">
        <v>13</v>
      </c>
      <c r="K5">
        <v>2</v>
      </c>
    </row>
    <row r="6" spans="1:11" ht="15.65" customHeight="1" x14ac:dyDescent="0.35">
      <c r="A6" s="4" t="s">
        <v>22</v>
      </c>
      <c r="B6" s="4" t="s">
        <v>354</v>
      </c>
      <c r="C6" s="4" t="s">
        <v>669</v>
      </c>
      <c r="D6" s="4" t="s">
        <v>1359</v>
      </c>
      <c r="E6" s="10" t="s">
        <v>905</v>
      </c>
      <c r="F6" s="10" t="s">
        <v>906</v>
      </c>
      <c r="G6" s="10" t="s">
        <v>909</v>
      </c>
      <c r="H6" s="13">
        <v>6</v>
      </c>
      <c r="I6" s="14" t="s">
        <v>1028</v>
      </c>
      <c r="J6" s="14" t="s">
        <v>1029</v>
      </c>
      <c r="K6" s="13">
        <v>1</v>
      </c>
    </row>
    <row r="7" spans="1:11" ht="15.65" customHeight="1" x14ac:dyDescent="0.35">
      <c r="A7" s="4" t="s">
        <v>23</v>
      </c>
      <c r="B7" s="4" t="s">
        <v>355</v>
      </c>
      <c r="C7" s="4" t="s">
        <v>670</v>
      </c>
      <c r="D7" s="4" t="s">
        <v>1359</v>
      </c>
      <c r="E7" s="10" t="s">
        <v>910</v>
      </c>
      <c r="F7" s="10" t="s">
        <v>907</v>
      </c>
      <c r="G7" s="10" t="s">
        <v>909</v>
      </c>
      <c r="H7" s="13">
        <v>7</v>
      </c>
      <c r="I7" s="14" t="s">
        <v>982</v>
      </c>
      <c r="J7" s="14" t="s">
        <v>13</v>
      </c>
      <c r="K7" s="13">
        <v>2</v>
      </c>
    </row>
    <row r="8" spans="1:11" ht="15.65" customHeight="1" x14ac:dyDescent="0.35">
      <c r="A8" s="4" t="s">
        <v>24</v>
      </c>
      <c r="B8" s="4" t="s">
        <v>356</v>
      </c>
      <c r="C8" s="4" t="s">
        <v>671</v>
      </c>
      <c r="D8" s="4" t="s">
        <v>1359</v>
      </c>
      <c r="E8" s="10" t="s">
        <v>49</v>
      </c>
      <c r="F8" s="10" t="s">
        <v>912</v>
      </c>
      <c r="G8" s="10" t="s">
        <v>909</v>
      </c>
      <c r="H8" s="13">
        <v>8</v>
      </c>
      <c r="I8" s="14" t="s">
        <v>1030</v>
      </c>
      <c r="J8" s="14" t="s">
        <v>13</v>
      </c>
      <c r="K8" s="13">
        <v>2</v>
      </c>
    </row>
    <row r="9" spans="1:11" ht="15.65" customHeight="1" x14ac:dyDescent="0.35">
      <c r="A9" s="4" t="s">
        <v>25</v>
      </c>
      <c r="B9" s="4" t="s">
        <v>357</v>
      </c>
      <c r="C9" s="4" t="s">
        <v>672</v>
      </c>
      <c r="D9" s="4" t="s">
        <v>1359</v>
      </c>
      <c r="E9" s="10" t="s">
        <v>913</v>
      </c>
      <c r="F9" s="10" t="s">
        <v>906</v>
      </c>
      <c r="G9" s="10" t="s">
        <v>909</v>
      </c>
      <c r="H9" s="13">
        <v>9</v>
      </c>
      <c r="I9" s="14" t="s">
        <v>1030</v>
      </c>
      <c r="J9" s="14" t="s">
        <v>13</v>
      </c>
      <c r="K9" s="13">
        <v>2</v>
      </c>
    </row>
    <row r="10" spans="1:11" ht="15.65" customHeight="1" x14ac:dyDescent="0.35">
      <c r="A10" s="4" t="s">
        <v>26</v>
      </c>
      <c r="B10" s="4" t="s">
        <v>358</v>
      </c>
      <c r="D10" s="4" t="s">
        <v>1359</v>
      </c>
      <c r="E10" s="10" t="s">
        <v>918</v>
      </c>
      <c r="F10" s="10" t="s">
        <v>919</v>
      </c>
      <c r="G10" s="10" t="s">
        <v>898</v>
      </c>
      <c r="H10" s="13">
        <v>10</v>
      </c>
      <c r="I10" s="14" t="s">
        <v>1031</v>
      </c>
      <c r="J10" s="14" t="s">
        <v>12</v>
      </c>
      <c r="K10" s="13">
        <v>2</v>
      </c>
    </row>
    <row r="11" spans="1:11" ht="15.65" customHeight="1" x14ac:dyDescent="0.35">
      <c r="A11" s="4" t="s">
        <v>27</v>
      </c>
      <c r="B11" s="4" t="s">
        <v>359</v>
      </c>
      <c r="C11" s="4" t="s">
        <v>673</v>
      </c>
      <c r="D11" s="4" t="s">
        <v>1359</v>
      </c>
      <c r="E11" s="10" t="s">
        <v>920</v>
      </c>
      <c r="F11" s="10" t="s">
        <v>921</v>
      </c>
      <c r="G11" s="10" t="s">
        <v>898</v>
      </c>
      <c r="H11" s="13">
        <v>11</v>
      </c>
      <c r="I11" s="14" t="s">
        <v>1032</v>
      </c>
      <c r="J11" s="14" t="s">
        <v>9</v>
      </c>
      <c r="K11" s="13">
        <v>1</v>
      </c>
    </row>
    <row r="12" spans="1:11" ht="15.65" customHeight="1" x14ac:dyDescent="0.35">
      <c r="A12" s="4" t="s">
        <v>28</v>
      </c>
      <c r="B12" s="4" t="s">
        <v>360</v>
      </c>
      <c r="C12" s="4" t="s">
        <v>674</v>
      </c>
      <c r="D12" s="4" t="s">
        <v>1359</v>
      </c>
      <c r="E12" s="10" t="s">
        <v>922</v>
      </c>
      <c r="F12" s="10" t="s">
        <v>7</v>
      </c>
      <c r="G12" s="10" t="s">
        <v>898</v>
      </c>
      <c r="H12" s="13">
        <v>12</v>
      </c>
      <c r="I12" s="14" t="s">
        <v>1033</v>
      </c>
      <c r="J12" s="14" t="s">
        <v>914</v>
      </c>
      <c r="K12" s="13">
        <v>2</v>
      </c>
    </row>
    <row r="13" spans="1:11" ht="15.65" customHeight="1" x14ac:dyDescent="0.35">
      <c r="A13" s="4" t="s">
        <v>29</v>
      </c>
      <c r="C13" s="4" t="s">
        <v>675</v>
      </c>
      <c r="D13" s="4" t="s">
        <v>1359</v>
      </c>
      <c r="E13" s="10" t="s">
        <v>923</v>
      </c>
      <c r="F13" s="10" t="s">
        <v>9</v>
      </c>
      <c r="G13" s="10" t="s">
        <v>898</v>
      </c>
      <c r="H13" s="12">
        <v>13</v>
      </c>
      <c r="I13" s="12" t="s">
        <v>1068</v>
      </c>
      <c r="J13" s="14" t="s">
        <v>7</v>
      </c>
      <c r="K13" s="13">
        <v>1</v>
      </c>
    </row>
    <row r="14" spans="1:11" ht="15.65" customHeight="1" x14ac:dyDescent="0.35">
      <c r="A14" s="4" t="s">
        <v>30</v>
      </c>
      <c r="B14" s="4" t="s">
        <v>361</v>
      </c>
      <c r="D14" s="4" t="s">
        <v>1359</v>
      </c>
      <c r="E14" s="10" t="s">
        <v>924</v>
      </c>
      <c r="F14" s="10" t="s">
        <v>916</v>
      </c>
      <c r="G14" s="10" t="s">
        <v>909</v>
      </c>
      <c r="H14" s="13">
        <v>15</v>
      </c>
      <c r="I14" s="14" t="s">
        <v>982</v>
      </c>
      <c r="J14" s="14" t="s">
        <v>13</v>
      </c>
      <c r="K14" s="13">
        <v>2</v>
      </c>
    </row>
    <row r="15" spans="1:11" ht="15.65" customHeight="1" x14ac:dyDescent="0.35">
      <c r="A15" s="4" t="s">
        <v>31</v>
      </c>
      <c r="B15" s="4" t="s">
        <v>362</v>
      </c>
      <c r="D15" s="4" t="s">
        <v>1359</v>
      </c>
      <c r="E15" s="10" t="s">
        <v>925</v>
      </c>
      <c r="F15" s="10" t="s">
        <v>926</v>
      </c>
      <c r="G15" s="10" t="s">
        <v>898</v>
      </c>
      <c r="H15" s="13">
        <v>18</v>
      </c>
      <c r="I15" s="14" t="s">
        <v>1034</v>
      </c>
      <c r="J15" s="14" t="s">
        <v>1035</v>
      </c>
      <c r="K15" s="13">
        <v>2</v>
      </c>
    </row>
    <row r="16" spans="1:11" ht="15.65" customHeight="1" x14ac:dyDescent="0.35">
      <c r="A16" s="4" t="s">
        <v>32</v>
      </c>
      <c r="B16" s="4" t="s">
        <v>363</v>
      </c>
      <c r="D16" s="4" t="s">
        <v>1359</v>
      </c>
      <c r="E16" s="10" t="s">
        <v>927</v>
      </c>
      <c r="F16" s="10" t="s">
        <v>928</v>
      </c>
      <c r="G16" s="10" t="s">
        <v>898</v>
      </c>
      <c r="H16" s="12">
        <v>19</v>
      </c>
      <c r="I16" s="12" t="s">
        <v>1069</v>
      </c>
      <c r="J16" s="14" t="s">
        <v>7</v>
      </c>
      <c r="K16" s="13">
        <v>1</v>
      </c>
    </row>
    <row r="17" spans="1:11" ht="15.65" customHeight="1" x14ac:dyDescent="0.35">
      <c r="A17" s="4" t="s">
        <v>33</v>
      </c>
      <c r="B17" s="4" t="s">
        <v>364</v>
      </c>
      <c r="C17" s="4" t="s">
        <v>676</v>
      </c>
      <c r="D17" s="4" t="s">
        <v>1359</v>
      </c>
      <c r="E17" s="10" t="s">
        <v>929</v>
      </c>
      <c r="F17" s="10" t="s">
        <v>917</v>
      </c>
      <c r="G17" s="10" t="s">
        <v>909</v>
      </c>
      <c r="H17" s="13">
        <v>20</v>
      </c>
      <c r="I17" s="14" t="s">
        <v>1032</v>
      </c>
      <c r="J17" s="14" t="s">
        <v>9</v>
      </c>
      <c r="K17" s="13">
        <v>1</v>
      </c>
    </row>
    <row r="18" spans="1:11" ht="15.65" customHeight="1" x14ac:dyDescent="0.35">
      <c r="A18" s="4" t="s">
        <v>34</v>
      </c>
      <c r="B18" s="4" t="s">
        <v>365</v>
      </c>
      <c r="D18" s="4" t="s">
        <v>1359</v>
      </c>
      <c r="E18" s="10" t="s">
        <v>930</v>
      </c>
      <c r="F18" s="10" t="s">
        <v>907</v>
      </c>
      <c r="G18" s="10" t="s">
        <v>909</v>
      </c>
      <c r="H18" s="12">
        <v>21</v>
      </c>
      <c r="I18" s="12" t="s">
        <v>1070</v>
      </c>
      <c r="J18" s="14" t="s">
        <v>9</v>
      </c>
      <c r="K18" s="13">
        <v>1</v>
      </c>
    </row>
    <row r="19" spans="1:11" ht="15.65" customHeight="1" x14ac:dyDescent="0.35">
      <c r="A19" s="4" t="s">
        <v>35</v>
      </c>
      <c r="B19" s="4" t="s">
        <v>366</v>
      </c>
      <c r="D19" s="4" t="s">
        <v>1359</v>
      </c>
      <c r="E19" s="10" t="s">
        <v>931</v>
      </c>
      <c r="F19" s="10" t="s">
        <v>932</v>
      </c>
      <c r="G19" s="10" t="s">
        <v>898</v>
      </c>
      <c r="H19" s="12">
        <v>33</v>
      </c>
      <c r="I19" s="12" t="s">
        <v>1071</v>
      </c>
      <c r="J19" s="14" t="s">
        <v>7</v>
      </c>
      <c r="K19" s="13">
        <v>1</v>
      </c>
    </row>
    <row r="20" spans="1:11" ht="15.65" customHeight="1" x14ac:dyDescent="0.35">
      <c r="A20" s="4" t="s">
        <v>36</v>
      </c>
      <c r="B20" s="4" t="s">
        <v>367</v>
      </c>
      <c r="C20" s="4" t="s">
        <v>677</v>
      </c>
      <c r="D20" s="4" t="s">
        <v>1359</v>
      </c>
      <c r="E20" s="10" t="s">
        <v>933</v>
      </c>
      <c r="F20" s="10" t="s">
        <v>914</v>
      </c>
      <c r="G20" s="10" t="s">
        <v>898</v>
      </c>
      <c r="H20" s="12">
        <v>36</v>
      </c>
      <c r="I20" s="12" t="s">
        <v>1072</v>
      </c>
      <c r="J20" s="14" t="s">
        <v>7</v>
      </c>
      <c r="K20" s="13">
        <v>2</v>
      </c>
    </row>
    <row r="21" spans="1:11" ht="15.65" customHeight="1" x14ac:dyDescent="0.35">
      <c r="A21" s="4" t="s">
        <v>37</v>
      </c>
      <c r="B21" s="4" t="s">
        <v>368</v>
      </c>
      <c r="D21" s="4" t="s">
        <v>1359</v>
      </c>
      <c r="E21" s="10" t="s">
        <v>934</v>
      </c>
      <c r="F21" s="10" t="s">
        <v>935</v>
      </c>
      <c r="G21" s="10" t="s">
        <v>898</v>
      </c>
      <c r="H21" s="12">
        <v>39</v>
      </c>
      <c r="I21" s="12" t="s">
        <v>1073</v>
      </c>
      <c r="J21" s="14" t="s">
        <v>7</v>
      </c>
      <c r="K21" s="13">
        <v>1</v>
      </c>
    </row>
    <row r="22" spans="1:11" ht="15.65" customHeight="1" x14ac:dyDescent="0.35">
      <c r="A22" s="4" t="s">
        <v>38</v>
      </c>
      <c r="B22" s="4" t="s">
        <v>369</v>
      </c>
      <c r="C22" s="4" t="s">
        <v>678</v>
      </c>
      <c r="D22" s="4" t="s">
        <v>1359</v>
      </c>
      <c r="E22" s="10" t="s">
        <v>936</v>
      </c>
      <c r="F22" s="10" t="s">
        <v>907</v>
      </c>
      <c r="G22" s="10" t="s">
        <v>909</v>
      </c>
      <c r="H22" s="12">
        <v>40</v>
      </c>
      <c r="I22" s="12" t="s">
        <v>1074</v>
      </c>
      <c r="J22" s="14" t="s">
        <v>7</v>
      </c>
      <c r="K22" s="13">
        <v>4</v>
      </c>
    </row>
    <row r="23" spans="1:11" ht="15.65" customHeight="1" x14ac:dyDescent="0.35">
      <c r="A23" s="4" t="s">
        <v>39</v>
      </c>
      <c r="B23" s="4" t="s">
        <v>370</v>
      </c>
      <c r="C23" s="4" t="s">
        <v>679</v>
      </c>
      <c r="D23" s="4" t="s">
        <v>1359</v>
      </c>
      <c r="E23" s="10" t="s">
        <v>937</v>
      </c>
      <c r="F23" s="10" t="s">
        <v>938</v>
      </c>
      <c r="G23" s="10" t="s">
        <v>909</v>
      </c>
      <c r="H23" s="12">
        <v>41</v>
      </c>
      <c r="I23" s="12" t="s">
        <v>923</v>
      </c>
      <c r="J23" s="14" t="s">
        <v>9</v>
      </c>
      <c r="K23" s="13">
        <v>1</v>
      </c>
    </row>
    <row r="24" spans="1:11" ht="15.65" customHeight="1" x14ac:dyDescent="0.35">
      <c r="A24" s="4" t="s">
        <v>40</v>
      </c>
      <c r="B24" s="4" t="s">
        <v>371</v>
      </c>
      <c r="C24" s="4" t="s">
        <v>680</v>
      </c>
      <c r="D24" s="4" t="s">
        <v>1359</v>
      </c>
      <c r="E24" s="10" t="s">
        <v>939</v>
      </c>
      <c r="F24" s="10" t="s">
        <v>940</v>
      </c>
      <c r="G24" s="10" t="s">
        <v>909</v>
      </c>
      <c r="H24" s="12">
        <v>47</v>
      </c>
      <c r="I24" s="12" t="s">
        <v>1076</v>
      </c>
      <c r="J24" s="14" t="s">
        <v>900</v>
      </c>
      <c r="K24" s="13">
        <v>2</v>
      </c>
    </row>
    <row r="25" spans="1:11" ht="15.65" customHeight="1" x14ac:dyDescent="0.35">
      <c r="A25" s="4" t="s">
        <v>41</v>
      </c>
      <c r="B25" s="4" t="s">
        <v>372</v>
      </c>
      <c r="C25" s="4" t="s">
        <v>681</v>
      </c>
      <c r="D25" s="4" t="s">
        <v>1359</v>
      </c>
      <c r="E25" s="10" t="s">
        <v>941</v>
      </c>
      <c r="F25" s="10" t="s">
        <v>1020</v>
      </c>
      <c r="G25" s="10" t="s">
        <v>898</v>
      </c>
      <c r="H25" s="12">
        <v>51</v>
      </c>
      <c r="I25" s="12" t="s">
        <v>1075</v>
      </c>
      <c r="J25" s="14" t="s">
        <v>1094</v>
      </c>
      <c r="K25" s="13">
        <v>3</v>
      </c>
    </row>
    <row r="26" spans="1:11" ht="15.65" customHeight="1" x14ac:dyDescent="0.35">
      <c r="A26" s="4" t="s">
        <v>42</v>
      </c>
      <c r="C26" s="4" t="s">
        <v>682</v>
      </c>
      <c r="D26" s="4" t="s">
        <v>1359</v>
      </c>
      <c r="E26" s="10" t="s">
        <v>942</v>
      </c>
      <c r="F26" s="10" t="s">
        <v>914</v>
      </c>
      <c r="G26" s="10" t="s">
        <v>898</v>
      </c>
      <c r="H26" s="13">
        <v>54</v>
      </c>
      <c r="I26" s="14" t="s">
        <v>1036</v>
      </c>
      <c r="J26" s="14" t="s">
        <v>1037</v>
      </c>
      <c r="K26" s="13">
        <v>3</v>
      </c>
    </row>
    <row r="27" spans="1:11" ht="15.65" customHeight="1" x14ac:dyDescent="0.35">
      <c r="A27" s="4" t="s">
        <v>43</v>
      </c>
      <c r="B27" s="4" t="s">
        <v>373</v>
      </c>
      <c r="C27" s="4" t="s">
        <v>683</v>
      </c>
      <c r="D27" s="4" t="s">
        <v>1359</v>
      </c>
      <c r="E27" s="10" t="s">
        <v>943</v>
      </c>
      <c r="F27" s="10" t="s">
        <v>914</v>
      </c>
      <c r="G27" s="10" t="s">
        <v>898</v>
      </c>
      <c r="H27" s="13">
        <v>62</v>
      </c>
      <c r="I27" s="14" t="s">
        <v>1038</v>
      </c>
      <c r="J27" s="14" t="s">
        <v>915</v>
      </c>
      <c r="K27" s="13">
        <v>2</v>
      </c>
    </row>
    <row r="28" spans="1:11" ht="15.65" customHeight="1" x14ac:dyDescent="0.35">
      <c r="A28" s="4" t="s">
        <v>44</v>
      </c>
      <c r="B28" s="4" t="s">
        <v>374</v>
      </c>
      <c r="D28" s="4" t="s">
        <v>1359</v>
      </c>
      <c r="E28" s="10" t="s">
        <v>944</v>
      </c>
      <c r="F28" s="10" t="s">
        <v>9</v>
      </c>
      <c r="G28" s="10" t="s">
        <v>898</v>
      </c>
      <c r="H28" s="13">
        <v>64</v>
      </c>
      <c r="I28" s="14" t="s">
        <v>1039</v>
      </c>
      <c r="J28" s="14" t="s">
        <v>13</v>
      </c>
      <c r="K28" s="13">
        <v>2</v>
      </c>
    </row>
    <row r="29" spans="1:11" ht="15.65" customHeight="1" x14ac:dyDescent="0.35">
      <c r="A29" s="4" t="s">
        <v>45</v>
      </c>
      <c r="B29" s="4" t="s">
        <v>375</v>
      </c>
      <c r="C29" s="4" t="s">
        <v>684</v>
      </c>
      <c r="D29" s="4" t="s">
        <v>1359</v>
      </c>
      <c r="E29" s="10" t="s">
        <v>945</v>
      </c>
      <c r="F29" s="10" t="s">
        <v>946</v>
      </c>
      <c r="G29" s="10" t="s">
        <v>898</v>
      </c>
      <c r="H29" s="13">
        <v>71</v>
      </c>
      <c r="I29" s="14" t="s">
        <v>1096</v>
      </c>
      <c r="J29" s="14" t="s">
        <v>13</v>
      </c>
      <c r="K29" s="13">
        <v>2</v>
      </c>
    </row>
    <row r="30" spans="1:11" ht="15.65" customHeight="1" x14ac:dyDescent="0.35">
      <c r="A30" s="4" t="s">
        <v>46</v>
      </c>
      <c r="B30" s="4" t="s">
        <v>376</v>
      </c>
      <c r="C30" s="4" t="s">
        <v>685</v>
      </c>
      <c r="D30" s="4" t="s">
        <v>1359</v>
      </c>
      <c r="E30" s="10" t="s">
        <v>945</v>
      </c>
      <c r="F30" s="10" t="s">
        <v>947</v>
      </c>
      <c r="G30" s="10" t="s">
        <v>898</v>
      </c>
      <c r="H30" s="13">
        <v>80</v>
      </c>
      <c r="I30" s="14" t="s">
        <v>1093</v>
      </c>
      <c r="J30" s="14" t="s">
        <v>13</v>
      </c>
      <c r="K30" s="13">
        <v>2</v>
      </c>
    </row>
    <row r="31" spans="1:11" ht="15.65" customHeight="1" x14ac:dyDescent="0.35">
      <c r="A31" s="4" t="s">
        <v>47</v>
      </c>
      <c r="B31" s="4" t="s">
        <v>377</v>
      </c>
      <c r="C31" s="4" t="s">
        <v>686</v>
      </c>
      <c r="D31" s="4" t="s">
        <v>1359</v>
      </c>
      <c r="E31" s="10" t="s">
        <v>948</v>
      </c>
      <c r="F31" s="10" t="s">
        <v>915</v>
      </c>
      <c r="G31" s="10" t="s">
        <v>898</v>
      </c>
      <c r="H31" s="13">
        <v>81</v>
      </c>
      <c r="I31" s="14" t="s">
        <v>1083</v>
      </c>
      <c r="J31" s="14" t="s">
        <v>7</v>
      </c>
      <c r="K31" s="13">
        <v>1</v>
      </c>
    </row>
    <row r="32" spans="1:11" ht="15.65" customHeight="1" x14ac:dyDescent="0.35">
      <c r="A32" s="4" t="s">
        <v>48</v>
      </c>
      <c r="B32" s="4" t="s">
        <v>378</v>
      </c>
      <c r="C32" s="4" t="s">
        <v>687</v>
      </c>
      <c r="D32" s="4" t="s">
        <v>1359</v>
      </c>
      <c r="E32" s="10" t="s">
        <v>949</v>
      </c>
      <c r="F32" s="10" t="s">
        <v>908</v>
      </c>
      <c r="G32" s="10" t="s">
        <v>909</v>
      </c>
      <c r="H32" s="13">
        <v>88</v>
      </c>
      <c r="I32" s="14" t="s">
        <v>1095</v>
      </c>
      <c r="J32" s="14" t="s">
        <v>7</v>
      </c>
      <c r="K32" s="13">
        <v>1</v>
      </c>
    </row>
    <row r="33" spans="1:11" ht="15.65" customHeight="1" x14ac:dyDescent="0.35">
      <c r="A33" s="4" t="s">
        <v>49</v>
      </c>
      <c r="B33" s="4" t="s">
        <v>379</v>
      </c>
      <c r="C33" s="4" t="s">
        <v>688</v>
      </c>
      <c r="D33" s="4" t="s">
        <v>1359</v>
      </c>
      <c r="E33" s="10" t="s">
        <v>950</v>
      </c>
      <c r="F33" s="10" t="s">
        <v>951</v>
      </c>
      <c r="G33" s="10" t="s">
        <v>952</v>
      </c>
      <c r="H33" s="11">
        <v>87</v>
      </c>
      <c r="I33" s="10" t="s">
        <v>1040</v>
      </c>
      <c r="J33" s="10" t="s">
        <v>907</v>
      </c>
      <c r="K33" s="11">
        <v>3</v>
      </c>
    </row>
    <row r="34" spans="1:11" ht="15.65" customHeight="1" x14ac:dyDescent="0.35">
      <c r="A34" s="4" t="s">
        <v>50</v>
      </c>
      <c r="B34" s="4" t="s">
        <v>380</v>
      </c>
      <c r="C34" s="4" t="s">
        <v>689</v>
      </c>
      <c r="D34" s="4" t="s">
        <v>1359</v>
      </c>
      <c r="E34" s="10" t="s">
        <v>953</v>
      </c>
      <c r="F34" s="10" t="s">
        <v>954</v>
      </c>
      <c r="G34" s="10" t="s">
        <v>898</v>
      </c>
      <c r="H34" s="11">
        <v>90</v>
      </c>
      <c r="I34" s="10" t="s">
        <v>1041</v>
      </c>
      <c r="J34" s="10" t="s">
        <v>9</v>
      </c>
      <c r="K34" s="11">
        <v>1</v>
      </c>
    </row>
    <row r="35" spans="1:11" ht="15.65" customHeight="1" x14ac:dyDescent="0.35">
      <c r="A35" s="4" t="s">
        <v>51</v>
      </c>
      <c r="B35" s="4" t="s">
        <v>381</v>
      </c>
      <c r="D35" s="4" t="s">
        <v>1359</v>
      </c>
      <c r="E35" s="10" t="s">
        <v>955</v>
      </c>
      <c r="F35" s="10" t="s">
        <v>926</v>
      </c>
      <c r="G35" s="10" t="s">
        <v>898</v>
      </c>
      <c r="H35" s="11">
        <v>91</v>
      </c>
      <c r="I35" s="10" t="s">
        <v>1042</v>
      </c>
      <c r="J35" s="10" t="s">
        <v>12</v>
      </c>
      <c r="K35" s="11">
        <v>2</v>
      </c>
    </row>
    <row r="36" spans="1:11" ht="15.65" customHeight="1" x14ac:dyDescent="0.35">
      <c r="A36" s="4" t="s">
        <v>52</v>
      </c>
      <c r="B36" s="4" t="s">
        <v>382</v>
      </c>
      <c r="C36" s="4" t="s">
        <v>690</v>
      </c>
      <c r="D36" s="4" t="s">
        <v>1359</v>
      </c>
      <c r="E36" s="10" t="s">
        <v>956</v>
      </c>
      <c r="F36" s="10" t="s">
        <v>957</v>
      </c>
      <c r="G36" s="10" t="s">
        <v>898</v>
      </c>
      <c r="H36" s="11">
        <v>92</v>
      </c>
      <c r="I36" s="10" t="s">
        <v>1043</v>
      </c>
      <c r="J36" s="10" t="s">
        <v>13</v>
      </c>
      <c r="K36" s="11">
        <v>2</v>
      </c>
    </row>
    <row r="37" spans="1:11" ht="15.65" customHeight="1" x14ac:dyDescent="0.35">
      <c r="A37" s="4" t="s">
        <v>53</v>
      </c>
      <c r="B37" s="4" t="s">
        <v>383</v>
      </c>
      <c r="D37" s="4" t="s">
        <v>1359</v>
      </c>
      <c r="E37" s="10" t="s">
        <v>959</v>
      </c>
      <c r="F37" s="10" t="s">
        <v>907</v>
      </c>
      <c r="G37" s="10" t="s">
        <v>909</v>
      </c>
      <c r="H37" s="11">
        <v>93</v>
      </c>
      <c r="I37" s="10" t="s">
        <v>1032</v>
      </c>
      <c r="J37" s="10" t="s">
        <v>9</v>
      </c>
      <c r="K37" s="11">
        <v>1</v>
      </c>
    </row>
    <row r="38" spans="1:11" ht="15.65" customHeight="1" x14ac:dyDescent="0.35">
      <c r="A38" s="4" t="s">
        <v>54</v>
      </c>
      <c r="B38" s="4" t="s">
        <v>384</v>
      </c>
      <c r="C38" s="4" t="s">
        <v>691</v>
      </c>
      <c r="D38" s="4" t="s">
        <v>1359</v>
      </c>
      <c r="E38" s="10" t="s">
        <v>960</v>
      </c>
      <c r="F38" s="10" t="s">
        <v>1020</v>
      </c>
      <c r="G38" s="10" t="s">
        <v>898</v>
      </c>
      <c r="H38" s="11">
        <v>94</v>
      </c>
      <c r="I38" s="10" t="s">
        <v>1044</v>
      </c>
      <c r="J38" s="10" t="s">
        <v>916</v>
      </c>
      <c r="K38" s="11">
        <v>3</v>
      </c>
    </row>
    <row r="39" spans="1:11" ht="15.65" customHeight="1" x14ac:dyDescent="0.35">
      <c r="A39" s="4" t="s">
        <v>55</v>
      </c>
      <c r="B39" s="4" t="s">
        <v>385</v>
      </c>
      <c r="C39" s="4" t="s">
        <v>692</v>
      </c>
      <c r="D39" s="4" t="s">
        <v>1359</v>
      </c>
      <c r="E39" s="10" t="s">
        <v>961</v>
      </c>
      <c r="F39" s="10" t="s">
        <v>921</v>
      </c>
      <c r="G39" s="10" t="s">
        <v>898</v>
      </c>
      <c r="H39" s="11">
        <v>95</v>
      </c>
      <c r="I39" s="10" t="s">
        <v>1045</v>
      </c>
      <c r="J39" s="10" t="s">
        <v>907</v>
      </c>
      <c r="K39" s="11">
        <v>3</v>
      </c>
    </row>
    <row r="40" spans="1:11" ht="15.65" customHeight="1" x14ac:dyDescent="0.35">
      <c r="A40" s="4" t="s">
        <v>56</v>
      </c>
      <c r="B40" s="4" t="s">
        <v>386</v>
      </c>
      <c r="C40" s="4" t="s">
        <v>693</v>
      </c>
      <c r="D40" s="4" t="s">
        <v>1359</v>
      </c>
      <c r="E40" s="10" t="s">
        <v>172</v>
      </c>
      <c r="F40" s="10" t="s">
        <v>962</v>
      </c>
      <c r="G40" s="10" t="s">
        <v>898</v>
      </c>
      <c r="H40" s="11">
        <v>96</v>
      </c>
      <c r="I40" s="10" t="s">
        <v>1046</v>
      </c>
      <c r="J40" s="10" t="s">
        <v>915</v>
      </c>
      <c r="K40" s="11">
        <v>2</v>
      </c>
    </row>
    <row r="41" spans="1:11" ht="15.65" customHeight="1" x14ac:dyDescent="0.35">
      <c r="A41" s="4" t="s">
        <v>57</v>
      </c>
      <c r="C41" s="4" t="s">
        <v>694</v>
      </c>
      <c r="D41" s="4" t="s">
        <v>1359</v>
      </c>
      <c r="E41" s="10" t="s">
        <v>172</v>
      </c>
      <c r="F41" s="10" t="s">
        <v>911</v>
      </c>
      <c r="G41" s="10" t="s">
        <v>909</v>
      </c>
      <c r="H41" s="11">
        <v>97</v>
      </c>
      <c r="I41" s="10" t="s">
        <v>1088</v>
      </c>
      <c r="J41" s="10" t="s">
        <v>1089</v>
      </c>
      <c r="K41" s="11">
        <v>2</v>
      </c>
    </row>
    <row r="42" spans="1:11" ht="15.65" customHeight="1" x14ac:dyDescent="0.35">
      <c r="A42" s="4" t="s">
        <v>58</v>
      </c>
      <c r="B42" s="4" t="s">
        <v>387</v>
      </c>
      <c r="C42" s="4" t="s">
        <v>695</v>
      </c>
      <c r="D42" s="4" t="s">
        <v>1359</v>
      </c>
      <c r="E42" s="10" t="s">
        <v>963</v>
      </c>
      <c r="F42" s="10" t="s">
        <v>964</v>
      </c>
      <c r="G42" s="10" t="s">
        <v>909</v>
      </c>
      <c r="H42" s="11">
        <v>99</v>
      </c>
      <c r="I42" s="10" t="s">
        <v>1027</v>
      </c>
      <c r="J42" s="10" t="s">
        <v>13</v>
      </c>
      <c r="K42" s="11">
        <v>2</v>
      </c>
    </row>
    <row r="43" spans="1:11" ht="15.65" customHeight="1" x14ac:dyDescent="0.35">
      <c r="A43" s="4" t="s">
        <v>59</v>
      </c>
      <c r="B43" s="4" t="s">
        <v>388</v>
      </c>
      <c r="C43" s="4" t="s">
        <v>696</v>
      </c>
      <c r="D43" s="4" t="s">
        <v>1359</v>
      </c>
      <c r="E43" s="10" t="s">
        <v>965</v>
      </c>
      <c r="F43" s="10" t="s">
        <v>908</v>
      </c>
      <c r="G43" s="10" t="s">
        <v>909</v>
      </c>
      <c r="H43" s="11">
        <v>100</v>
      </c>
      <c r="I43" s="10" t="s">
        <v>1091</v>
      </c>
      <c r="J43" s="10" t="s">
        <v>907</v>
      </c>
      <c r="K43" s="11">
        <v>3</v>
      </c>
    </row>
    <row r="44" spans="1:11" ht="15.65" customHeight="1" x14ac:dyDescent="0.35">
      <c r="A44" s="4" t="s">
        <v>60</v>
      </c>
      <c r="B44" s="4" t="s">
        <v>389</v>
      </c>
      <c r="D44" s="4" t="s">
        <v>1359</v>
      </c>
      <c r="E44" s="10" t="s">
        <v>966</v>
      </c>
      <c r="F44" s="10" t="s">
        <v>967</v>
      </c>
      <c r="G44" s="10" t="s">
        <v>898</v>
      </c>
      <c r="H44" s="11">
        <v>101</v>
      </c>
      <c r="I44" s="10" t="s">
        <v>1047</v>
      </c>
      <c r="J44" s="10" t="s">
        <v>921</v>
      </c>
      <c r="K44" s="11">
        <v>3</v>
      </c>
    </row>
    <row r="45" spans="1:11" ht="15.65" customHeight="1" x14ac:dyDescent="0.35">
      <c r="A45" s="4" t="s">
        <v>61</v>
      </c>
      <c r="B45" s="4" t="s">
        <v>390</v>
      </c>
      <c r="C45" s="4" t="s">
        <v>697</v>
      </c>
      <c r="D45" s="4" t="s">
        <v>1359</v>
      </c>
      <c r="E45" s="10" t="s">
        <v>968</v>
      </c>
      <c r="F45" s="10" t="s">
        <v>969</v>
      </c>
      <c r="G45" s="10" t="s">
        <v>898</v>
      </c>
      <c r="H45" s="11">
        <v>102</v>
      </c>
      <c r="I45" s="10" t="s">
        <v>1033</v>
      </c>
      <c r="J45" s="10" t="s">
        <v>914</v>
      </c>
      <c r="K45" s="11">
        <v>2</v>
      </c>
    </row>
    <row r="46" spans="1:11" ht="15.65" customHeight="1" x14ac:dyDescent="0.35">
      <c r="A46" s="4" t="s">
        <v>62</v>
      </c>
      <c r="B46" s="4" t="s">
        <v>391</v>
      </c>
      <c r="C46" s="4" t="s">
        <v>698</v>
      </c>
      <c r="D46" s="4" t="s">
        <v>1359</v>
      </c>
      <c r="E46" s="10" t="s">
        <v>970</v>
      </c>
      <c r="F46" s="10" t="s">
        <v>971</v>
      </c>
      <c r="G46" s="10" t="s">
        <v>898</v>
      </c>
      <c r="H46" s="11">
        <v>103</v>
      </c>
      <c r="I46" s="10" t="s">
        <v>1085</v>
      </c>
      <c r="J46" s="10" t="s">
        <v>1086</v>
      </c>
      <c r="K46" s="11">
        <v>1</v>
      </c>
    </row>
    <row r="47" spans="1:11" ht="15.65" customHeight="1" x14ac:dyDescent="0.35">
      <c r="A47" s="4" t="s">
        <v>63</v>
      </c>
      <c r="B47" s="4" t="s">
        <v>392</v>
      </c>
      <c r="C47" s="4" t="s">
        <v>699</v>
      </c>
      <c r="D47" s="4" t="s">
        <v>1359</v>
      </c>
      <c r="E47" s="10" t="s">
        <v>972</v>
      </c>
      <c r="F47" s="10" t="s">
        <v>1020</v>
      </c>
      <c r="G47" s="10" t="s">
        <v>898</v>
      </c>
      <c r="H47" s="11">
        <v>104</v>
      </c>
      <c r="I47" s="10" t="s">
        <v>9</v>
      </c>
      <c r="J47" s="10" t="s">
        <v>9</v>
      </c>
      <c r="K47" s="11">
        <v>1</v>
      </c>
    </row>
    <row r="48" spans="1:11" ht="15.65" customHeight="1" x14ac:dyDescent="0.35">
      <c r="A48" s="4" t="s">
        <v>64</v>
      </c>
      <c r="B48" s="4" t="s">
        <v>393</v>
      </c>
      <c r="C48" s="4" t="s">
        <v>700</v>
      </c>
      <c r="D48" s="4" t="s">
        <v>1359</v>
      </c>
      <c r="E48" s="10" t="s">
        <v>973</v>
      </c>
      <c r="F48" s="10" t="s">
        <v>974</v>
      </c>
      <c r="G48" s="10" t="s">
        <v>898</v>
      </c>
      <c r="H48" s="11">
        <v>105</v>
      </c>
      <c r="I48" s="10" t="s">
        <v>7</v>
      </c>
      <c r="J48" s="10" t="s">
        <v>7</v>
      </c>
      <c r="K48" s="11">
        <v>1</v>
      </c>
    </row>
    <row r="49" spans="1:11" ht="15.65" customHeight="1" x14ac:dyDescent="0.35">
      <c r="A49" s="4" t="s">
        <v>65</v>
      </c>
      <c r="B49" s="4" t="s">
        <v>394</v>
      </c>
      <c r="C49" s="4" t="s">
        <v>701</v>
      </c>
      <c r="D49" s="4" t="s">
        <v>1359</v>
      </c>
      <c r="E49" s="10" t="s">
        <v>975</v>
      </c>
      <c r="F49" s="10" t="s">
        <v>900</v>
      </c>
      <c r="G49" s="10" t="s">
        <v>898</v>
      </c>
      <c r="H49" s="11">
        <v>106</v>
      </c>
      <c r="I49" s="10" t="s">
        <v>1048</v>
      </c>
      <c r="J49" s="10" t="s">
        <v>13</v>
      </c>
      <c r="K49" s="11">
        <v>2</v>
      </c>
    </row>
    <row r="50" spans="1:11" ht="15.65" customHeight="1" x14ac:dyDescent="0.35">
      <c r="A50" s="4" t="s">
        <v>66</v>
      </c>
      <c r="B50" s="4" t="s">
        <v>395</v>
      </c>
      <c r="D50" s="4" t="s">
        <v>1359</v>
      </c>
      <c r="E50" s="10" t="s">
        <v>976</v>
      </c>
      <c r="F50" s="10" t="s">
        <v>977</v>
      </c>
      <c r="G50" s="10" t="s">
        <v>898</v>
      </c>
      <c r="H50" s="11">
        <v>107</v>
      </c>
      <c r="I50" s="10" t="s">
        <v>1049</v>
      </c>
      <c r="J50" s="10" t="s">
        <v>1050</v>
      </c>
      <c r="K50" s="11">
        <v>1</v>
      </c>
    </row>
    <row r="51" spans="1:11" ht="15.65" customHeight="1" x14ac:dyDescent="0.35">
      <c r="A51" s="4" t="s">
        <v>67</v>
      </c>
      <c r="C51" s="4" t="s">
        <v>702</v>
      </c>
      <c r="D51" s="4" t="s">
        <v>1359</v>
      </c>
      <c r="E51" s="10" t="s">
        <v>978</v>
      </c>
      <c r="F51" s="10" t="s">
        <v>926</v>
      </c>
      <c r="G51" s="10" t="s">
        <v>898</v>
      </c>
      <c r="H51" s="11">
        <v>108</v>
      </c>
      <c r="I51" s="10" t="s">
        <v>1098</v>
      </c>
      <c r="J51" s="10" t="s">
        <v>921</v>
      </c>
      <c r="K51" s="11">
        <v>3</v>
      </c>
    </row>
    <row r="52" spans="1:11" ht="15.65" customHeight="1" x14ac:dyDescent="0.35">
      <c r="A52" s="4" t="s">
        <v>68</v>
      </c>
      <c r="B52" s="4" t="s">
        <v>396</v>
      </c>
      <c r="C52" s="4" t="s">
        <v>703</v>
      </c>
      <c r="D52" s="4" t="s">
        <v>1359</v>
      </c>
      <c r="E52" s="10" t="s">
        <v>979</v>
      </c>
      <c r="F52" s="10" t="s">
        <v>906</v>
      </c>
      <c r="G52" s="10" t="s">
        <v>909</v>
      </c>
      <c r="H52" s="11">
        <v>109</v>
      </c>
      <c r="I52" s="10" t="s">
        <v>1051</v>
      </c>
      <c r="J52" s="10" t="s">
        <v>1037</v>
      </c>
      <c r="K52" s="11">
        <v>3</v>
      </c>
    </row>
    <row r="53" spans="1:11" ht="15.65" customHeight="1" x14ac:dyDescent="0.35">
      <c r="A53" s="4" t="s">
        <v>69</v>
      </c>
      <c r="B53" s="4" t="s">
        <v>397</v>
      </c>
      <c r="C53" s="4" t="s">
        <v>704</v>
      </c>
      <c r="D53" s="4" t="s">
        <v>1359</v>
      </c>
      <c r="E53" s="10" t="s">
        <v>980</v>
      </c>
      <c r="F53" s="10" t="s">
        <v>981</v>
      </c>
      <c r="G53" s="10" t="s">
        <v>898</v>
      </c>
      <c r="H53" s="11">
        <v>110</v>
      </c>
      <c r="I53" s="10" t="s">
        <v>1060</v>
      </c>
      <c r="J53" s="10" t="s">
        <v>907</v>
      </c>
      <c r="K53" s="11">
        <v>3</v>
      </c>
    </row>
    <row r="54" spans="1:11" ht="15.65" customHeight="1" x14ac:dyDescent="0.35">
      <c r="A54" s="4" t="s">
        <v>70</v>
      </c>
      <c r="B54" s="4" t="s">
        <v>398</v>
      </c>
      <c r="D54" s="4" t="s">
        <v>1359</v>
      </c>
      <c r="E54" s="10" t="s">
        <v>982</v>
      </c>
      <c r="F54" s="10" t="s">
        <v>1020</v>
      </c>
      <c r="G54" s="10" t="s">
        <v>898</v>
      </c>
      <c r="H54" s="11">
        <v>111</v>
      </c>
      <c r="I54" s="10" t="s">
        <v>1052</v>
      </c>
      <c r="J54" s="10" t="s">
        <v>1002</v>
      </c>
      <c r="K54" s="11">
        <v>1</v>
      </c>
    </row>
    <row r="55" spans="1:11" ht="15.65" customHeight="1" x14ac:dyDescent="0.35">
      <c r="A55" s="4" t="s">
        <v>71</v>
      </c>
      <c r="B55" s="4" t="s">
        <v>399</v>
      </c>
      <c r="C55" s="4" t="s">
        <v>705</v>
      </c>
      <c r="D55" s="4" t="s">
        <v>1359</v>
      </c>
      <c r="E55" s="10" t="s">
        <v>983</v>
      </c>
      <c r="F55" s="10" t="s">
        <v>914</v>
      </c>
      <c r="G55" s="10" t="s">
        <v>898</v>
      </c>
      <c r="H55" s="11">
        <v>112</v>
      </c>
      <c r="I55" s="10" t="s">
        <v>960</v>
      </c>
      <c r="J55" s="10" t="s">
        <v>13</v>
      </c>
      <c r="K55" s="11">
        <v>2</v>
      </c>
    </row>
    <row r="56" spans="1:11" ht="15.65" customHeight="1" x14ac:dyDescent="0.35">
      <c r="A56" s="4" t="s">
        <v>72</v>
      </c>
      <c r="C56" s="4" t="s">
        <v>706</v>
      </c>
      <c r="D56" s="4" t="s">
        <v>1359</v>
      </c>
      <c r="E56" s="10" t="s">
        <v>984</v>
      </c>
      <c r="F56" s="10" t="s">
        <v>9</v>
      </c>
      <c r="G56" s="10" t="s">
        <v>897</v>
      </c>
      <c r="H56" s="11">
        <v>113</v>
      </c>
      <c r="I56" s="10" t="s">
        <v>941</v>
      </c>
      <c r="J56" s="10" t="s">
        <v>13</v>
      </c>
      <c r="K56" s="11">
        <v>2</v>
      </c>
    </row>
    <row r="57" spans="1:11" ht="15.65" customHeight="1" x14ac:dyDescent="0.35">
      <c r="A57" s="4" t="s">
        <v>73</v>
      </c>
      <c r="B57" s="4" t="s">
        <v>400</v>
      </c>
      <c r="D57" s="4" t="s">
        <v>1359</v>
      </c>
      <c r="E57" s="10" t="s">
        <v>985</v>
      </c>
      <c r="F57" s="10" t="s">
        <v>986</v>
      </c>
      <c r="G57" s="10" t="s">
        <v>898</v>
      </c>
      <c r="H57" s="11">
        <v>114</v>
      </c>
      <c r="I57" s="10" t="s">
        <v>1053</v>
      </c>
      <c r="J57" s="10" t="s">
        <v>921</v>
      </c>
      <c r="K57" s="11">
        <v>3</v>
      </c>
    </row>
    <row r="58" spans="1:11" ht="15.65" customHeight="1" x14ac:dyDescent="0.35">
      <c r="A58" s="4" t="s">
        <v>74</v>
      </c>
      <c r="B58" s="4" t="s">
        <v>401</v>
      </c>
      <c r="C58" s="4" t="s">
        <v>707</v>
      </c>
      <c r="D58" s="4" t="s">
        <v>1359</v>
      </c>
      <c r="E58" s="10" t="s">
        <v>987</v>
      </c>
      <c r="F58" s="10" t="s">
        <v>12</v>
      </c>
      <c r="G58" s="10" t="s">
        <v>898</v>
      </c>
      <c r="H58" s="11">
        <v>115</v>
      </c>
      <c r="I58" s="10" t="s">
        <v>1054</v>
      </c>
      <c r="J58" s="10" t="s">
        <v>907</v>
      </c>
      <c r="K58" s="11">
        <v>3</v>
      </c>
    </row>
    <row r="59" spans="1:11" ht="15.65" customHeight="1" x14ac:dyDescent="0.35">
      <c r="A59" s="4" t="s">
        <v>75</v>
      </c>
      <c r="B59" s="4" t="s">
        <v>402</v>
      </c>
      <c r="C59" s="4" t="s">
        <v>708</v>
      </c>
      <c r="D59" s="4" t="s">
        <v>1359</v>
      </c>
      <c r="E59" s="10" t="s">
        <v>988</v>
      </c>
      <c r="F59" s="10" t="s">
        <v>946</v>
      </c>
      <c r="G59" s="10" t="s">
        <v>898</v>
      </c>
      <c r="H59" s="11">
        <v>116</v>
      </c>
      <c r="I59" s="10" t="s">
        <v>1055</v>
      </c>
      <c r="J59" s="10" t="s">
        <v>921</v>
      </c>
      <c r="K59" s="11">
        <v>3</v>
      </c>
    </row>
    <row r="60" spans="1:11" ht="15.65" customHeight="1" x14ac:dyDescent="0.35">
      <c r="A60" s="4" t="s">
        <v>76</v>
      </c>
      <c r="B60" s="4" t="s">
        <v>403</v>
      </c>
      <c r="C60" s="4" t="s">
        <v>709</v>
      </c>
      <c r="D60" s="4" t="s">
        <v>1359</v>
      </c>
      <c r="E60" s="10" t="s">
        <v>989</v>
      </c>
      <c r="F60" s="10" t="s">
        <v>990</v>
      </c>
      <c r="G60" s="10" t="s">
        <v>898</v>
      </c>
      <c r="H60" s="11">
        <v>117</v>
      </c>
      <c r="I60" s="10" t="s">
        <v>1056</v>
      </c>
      <c r="J60" s="10" t="s">
        <v>921</v>
      </c>
      <c r="K60" s="11">
        <v>3</v>
      </c>
    </row>
    <row r="61" spans="1:11" ht="15.65" customHeight="1" x14ac:dyDescent="0.35">
      <c r="A61" s="4" t="s">
        <v>77</v>
      </c>
      <c r="B61" s="4" t="s">
        <v>404</v>
      </c>
      <c r="C61" s="4" t="s">
        <v>710</v>
      </c>
      <c r="D61" s="4" t="s">
        <v>1359</v>
      </c>
      <c r="E61" s="10" t="s">
        <v>991</v>
      </c>
      <c r="F61" s="10" t="s">
        <v>906</v>
      </c>
      <c r="G61" s="10" t="s">
        <v>909</v>
      </c>
      <c r="H61" s="11">
        <v>118</v>
      </c>
      <c r="I61" s="10" t="s">
        <v>1025</v>
      </c>
      <c r="J61" s="10" t="s">
        <v>1026</v>
      </c>
      <c r="K61" s="11">
        <v>2</v>
      </c>
    </row>
    <row r="62" spans="1:11" ht="15.65" customHeight="1" x14ac:dyDescent="0.35">
      <c r="A62" s="4" t="s">
        <v>78</v>
      </c>
      <c r="B62" s="4" t="s">
        <v>405</v>
      </c>
      <c r="D62" s="4" t="s">
        <v>1359</v>
      </c>
      <c r="E62" s="10" t="s">
        <v>992</v>
      </c>
      <c r="F62" s="10" t="s">
        <v>958</v>
      </c>
      <c r="G62" s="10" t="s">
        <v>909</v>
      </c>
      <c r="H62" s="11">
        <v>119</v>
      </c>
      <c r="I62" s="10" t="s">
        <v>992</v>
      </c>
      <c r="J62" s="10" t="s">
        <v>907</v>
      </c>
      <c r="K62" s="11">
        <v>3</v>
      </c>
    </row>
    <row r="63" spans="1:11" ht="15.65" customHeight="1" x14ac:dyDescent="0.35">
      <c r="A63" s="4" t="s">
        <v>79</v>
      </c>
      <c r="B63" s="4" t="s">
        <v>406</v>
      </c>
      <c r="D63" s="4" t="s">
        <v>1359</v>
      </c>
      <c r="E63" s="10" t="s">
        <v>993</v>
      </c>
      <c r="F63" s="10" t="s">
        <v>981</v>
      </c>
      <c r="G63" s="10" t="s">
        <v>898</v>
      </c>
      <c r="H63" s="11">
        <v>120</v>
      </c>
      <c r="I63" s="10" t="s">
        <v>950</v>
      </c>
      <c r="J63" s="10" t="s">
        <v>921</v>
      </c>
      <c r="K63" s="11">
        <v>3</v>
      </c>
    </row>
    <row r="64" spans="1:11" ht="15.65" customHeight="1" x14ac:dyDescent="0.35">
      <c r="A64" s="4" t="s">
        <v>80</v>
      </c>
      <c r="B64" s="4" t="s">
        <v>407</v>
      </c>
      <c r="D64" s="4" t="s">
        <v>1359</v>
      </c>
      <c r="E64" s="10" t="s">
        <v>994</v>
      </c>
      <c r="F64" s="10" t="s">
        <v>904</v>
      </c>
      <c r="G64" s="10" t="s">
        <v>898</v>
      </c>
      <c r="H64" s="11">
        <v>121</v>
      </c>
      <c r="I64" s="10" t="s">
        <v>1057</v>
      </c>
      <c r="J64" s="10" t="s">
        <v>907</v>
      </c>
      <c r="K64" s="11">
        <v>3</v>
      </c>
    </row>
    <row r="65" spans="1:11" ht="15.65" customHeight="1" x14ac:dyDescent="0.35">
      <c r="A65" s="4" t="s">
        <v>81</v>
      </c>
      <c r="B65" s="4" t="s">
        <v>408</v>
      </c>
      <c r="D65" s="4" t="s">
        <v>1359</v>
      </c>
      <c r="E65" s="10" t="s">
        <v>995</v>
      </c>
      <c r="F65" s="10" t="s">
        <v>981</v>
      </c>
      <c r="G65" s="10" t="s">
        <v>898</v>
      </c>
      <c r="H65" s="11">
        <v>122</v>
      </c>
      <c r="I65" s="10" t="s">
        <v>1058</v>
      </c>
      <c r="J65" s="10" t="s">
        <v>907</v>
      </c>
      <c r="K65" s="11">
        <v>3</v>
      </c>
    </row>
    <row r="66" spans="1:11" ht="15.65" customHeight="1" x14ac:dyDescent="0.35">
      <c r="A66" s="4" t="s">
        <v>82</v>
      </c>
      <c r="B66" s="4" t="s">
        <v>409</v>
      </c>
      <c r="D66" s="4" t="s">
        <v>1359</v>
      </c>
      <c r="E66" s="10" t="s">
        <v>996</v>
      </c>
      <c r="F66" s="10" t="s">
        <v>926</v>
      </c>
      <c r="G66" s="10" t="s">
        <v>898</v>
      </c>
      <c r="H66" s="11">
        <v>123</v>
      </c>
      <c r="I66" s="10" t="s">
        <v>1059</v>
      </c>
      <c r="J66" s="10" t="s">
        <v>9</v>
      </c>
      <c r="K66" s="11">
        <v>1</v>
      </c>
    </row>
    <row r="67" spans="1:11" ht="15.65" customHeight="1" x14ac:dyDescent="0.35">
      <c r="A67" s="4" t="s">
        <v>83</v>
      </c>
      <c r="B67" s="4" t="s">
        <v>410</v>
      </c>
      <c r="C67" s="4" t="s">
        <v>711</v>
      </c>
      <c r="D67" s="4" t="s">
        <v>1359</v>
      </c>
      <c r="E67" s="10" t="s">
        <v>997</v>
      </c>
      <c r="F67" s="10" t="s">
        <v>998</v>
      </c>
      <c r="G67" s="10" t="s">
        <v>898</v>
      </c>
      <c r="H67" s="11">
        <v>124</v>
      </c>
      <c r="I67" s="10" t="s">
        <v>1060</v>
      </c>
      <c r="J67" s="10" t="s">
        <v>907</v>
      </c>
      <c r="K67" s="11">
        <v>3</v>
      </c>
    </row>
    <row r="68" spans="1:11" ht="15.65" customHeight="1" x14ac:dyDescent="0.35">
      <c r="A68" s="4" t="s">
        <v>84</v>
      </c>
      <c r="B68" s="4" t="s">
        <v>411</v>
      </c>
      <c r="C68" s="4" t="s">
        <v>712</v>
      </c>
      <c r="D68" s="4" t="s">
        <v>1359</v>
      </c>
      <c r="E68" s="10" t="s">
        <v>999</v>
      </c>
      <c r="F68" s="10" t="s">
        <v>919</v>
      </c>
      <c r="G68" s="10" t="s">
        <v>898</v>
      </c>
      <c r="H68" s="11">
        <v>125</v>
      </c>
      <c r="I68" s="10" t="s">
        <v>1102</v>
      </c>
      <c r="J68" s="10" t="s">
        <v>921</v>
      </c>
      <c r="K68" s="11">
        <v>3</v>
      </c>
    </row>
    <row r="69" spans="1:11" ht="15.65" customHeight="1" x14ac:dyDescent="0.35">
      <c r="A69" s="4" t="s">
        <v>85</v>
      </c>
      <c r="B69" s="4" t="s">
        <v>412</v>
      </c>
      <c r="C69" s="4" t="s">
        <v>713</v>
      </c>
      <c r="D69" s="4" t="s">
        <v>1359</v>
      </c>
      <c r="E69" s="10" t="s">
        <v>1000</v>
      </c>
      <c r="F69" s="10" t="s">
        <v>9</v>
      </c>
      <c r="G69" s="10" t="s">
        <v>898</v>
      </c>
      <c r="H69" s="11">
        <v>126</v>
      </c>
      <c r="I69" s="10" t="s">
        <v>1061</v>
      </c>
      <c r="J69" s="10" t="s">
        <v>6</v>
      </c>
      <c r="K69" s="11">
        <v>1</v>
      </c>
    </row>
    <row r="70" spans="1:11" ht="15.65" customHeight="1" x14ac:dyDescent="0.35">
      <c r="A70" s="4" t="s">
        <v>86</v>
      </c>
      <c r="B70" s="4" t="s">
        <v>413</v>
      </c>
      <c r="C70" s="4" t="s">
        <v>714</v>
      </c>
      <c r="D70" s="4" t="s">
        <v>1359</v>
      </c>
      <c r="E70" s="10" t="s">
        <v>1001</v>
      </c>
      <c r="F70" s="10" t="s">
        <v>1002</v>
      </c>
      <c r="G70" s="10" t="s">
        <v>898</v>
      </c>
      <c r="H70" s="11">
        <v>127</v>
      </c>
      <c r="I70" s="10" t="s">
        <v>905</v>
      </c>
      <c r="J70" s="10" t="s">
        <v>1082</v>
      </c>
      <c r="K70" s="11">
        <v>3</v>
      </c>
    </row>
    <row r="71" spans="1:11" ht="15.65" customHeight="1" x14ac:dyDescent="0.35">
      <c r="A71" s="4" t="s">
        <v>87</v>
      </c>
      <c r="B71" s="4" t="s">
        <v>414</v>
      </c>
      <c r="D71" s="4" t="s">
        <v>1359</v>
      </c>
      <c r="E71" s="10" t="s">
        <v>1003</v>
      </c>
      <c r="F71" s="10" t="s">
        <v>12</v>
      </c>
      <c r="G71" s="10" t="s">
        <v>898</v>
      </c>
      <c r="H71" s="11">
        <v>128</v>
      </c>
      <c r="I71" s="10" t="s">
        <v>1062</v>
      </c>
      <c r="J71" s="10" t="s">
        <v>914</v>
      </c>
      <c r="K71" s="11">
        <v>2</v>
      </c>
    </row>
    <row r="72" spans="1:11" ht="15.65" customHeight="1" x14ac:dyDescent="0.35">
      <c r="A72" s="4" t="s">
        <v>88</v>
      </c>
      <c r="B72" s="4" t="s">
        <v>415</v>
      </c>
      <c r="C72" s="4" t="s">
        <v>715</v>
      </c>
      <c r="D72" s="4" t="s">
        <v>1359</v>
      </c>
      <c r="E72" s="10" t="s">
        <v>1004</v>
      </c>
      <c r="F72" s="10" t="s">
        <v>1005</v>
      </c>
      <c r="G72" s="10" t="s">
        <v>898</v>
      </c>
      <c r="H72" s="11">
        <v>129</v>
      </c>
      <c r="I72" s="10" t="s">
        <v>1063</v>
      </c>
      <c r="J72" s="10" t="s">
        <v>907</v>
      </c>
      <c r="K72" s="11">
        <v>3</v>
      </c>
    </row>
    <row r="73" spans="1:11" ht="15.65" customHeight="1" x14ac:dyDescent="0.35">
      <c r="A73" s="4" t="s">
        <v>89</v>
      </c>
      <c r="B73" s="4" t="s">
        <v>416</v>
      </c>
      <c r="C73" s="4" t="s">
        <v>716</v>
      </c>
      <c r="D73" s="4" t="s">
        <v>1359</v>
      </c>
      <c r="E73" s="10" t="s">
        <v>1006</v>
      </c>
      <c r="F73" s="10" t="s">
        <v>917</v>
      </c>
      <c r="G73" s="10" t="s">
        <v>909</v>
      </c>
      <c r="H73" s="11">
        <v>130</v>
      </c>
      <c r="I73" s="10" t="s">
        <v>1064</v>
      </c>
      <c r="J73" s="10" t="s">
        <v>907</v>
      </c>
      <c r="K73" s="11">
        <v>3</v>
      </c>
    </row>
    <row r="74" spans="1:11" ht="15.65" customHeight="1" x14ac:dyDescent="0.35">
      <c r="A74" s="4" t="s">
        <v>90</v>
      </c>
      <c r="B74" s="4" t="s">
        <v>417</v>
      </c>
      <c r="C74" s="4" t="s">
        <v>717</v>
      </c>
      <c r="D74" s="4" t="s">
        <v>1359</v>
      </c>
      <c r="E74" s="10" t="s">
        <v>1007</v>
      </c>
      <c r="F74" s="10" t="s">
        <v>958</v>
      </c>
      <c r="G74" s="10" t="s">
        <v>909</v>
      </c>
      <c r="H74" s="11">
        <v>131</v>
      </c>
      <c r="I74" s="10" t="s">
        <v>1065</v>
      </c>
      <c r="J74" s="10" t="s">
        <v>1066</v>
      </c>
      <c r="K74" s="11">
        <v>1</v>
      </c>
    </row>
    <row r="75" spans="1:11" ht="15.65" customHeight="1" x14ac:dyDescent="0.35">
      <c r="A75" s="4" t="s">
        <v>91</v>
      </c>
      <c r="B75" s="4" t="s">
        <v>418</v>
      </c>
      <c r="C75" s="4" t="s">
        <v>718</v>
      </c>
      <c r="D75" s="4" t="s">
        <v>1359</v>
      </c>
      <c r="E75" s="10" t="s">
        <v>1008</v>
      </c>
      <c r="F75" s="10" t="s">
        <v>907</v>
      </c>
      <c r="G75" s="10" t="s">
        <v>909</v>
      </c>
      <c r="H75" s="11">
        <v>132</v>
      </c>
      <c r="I75" s="10" t="s">
        <v>1092</v>
      </c>
      <c r="J75" s="10" t="s">
        <v>9</v>
      </c>
      <c r="K75" s="11">
        <v>1</v>
      </c>
    </row>
    <row r="76" spans="1:11" ht="15.65" customHeight="1" x14ac:dyDescent="0.35">
      <c r="A76" s="4" t="s">
        <v>92</v>
      </c>
      <c r="B76" s="4" t="s">
        <v>419</v>
      </c>
      <c r="C76" s="4" t="s">
        <v>719</v>
      </c>
      <c r="D76" s="4" t="s">
        <v>1359</v>
      </c>
      <c r="E76" s="10" t="s">
        <v>1009</v>
      </c>
      <c r="F76" s="10" t="s">
        <v>906</v>
      </c>
      <c r="G76" s="10" t="s">
        <v>909</v>
      </c>
      <c r="H76" s="11">
        <v>133</v>
      </c>
      <c r="I76" s="10" t="s">
        <v>1084</v>
      </c>
      <c r="J76" s="10" t="s">
        <v>921</v>
      </c>
      <c r="K76" s="11">
        <v>3</v>
      </c>
    </row>
    <row r="77" spans="1:11" ht="15.65" customHeight="1" x14ac:dyDescent="0.35">
      <c r="A77" s="4" t="s">
        <v>93</v>
      </c>
      <c r="B77" s="4" t="s">
        <v>420</v>
      </c>
      <c r="D77" s="4" t="s">
        <v>1359</v>
      </c>
      <c r="E77" s="10" t="s">
        <v>1010</v>
      </c>
      <c r="F77" s="10" t="s">
        <v>1011</v>
      </c>
      <c r="G77" s="10" t="s">
        <v>898</v>
      </c>
      <c r="H77" s="11">
        <v>134</v>
      </c>
      <c r="I77" s="10" t="s">
        <v>1090</v>
      </c>
      <c r="J77" s="10" t="s">
        <v>907</v>
      </c>
      <c r="K77" s="11">
        <v>3</v>
      </c>
    </row>
    <row r="78" spans="1:11" ht="15.65" customHeight="1" x14ac:dyDescent="0.35">
      <c r="A78" s="4" t="s">
        <v>94</v>
      </c>
      <c r="B78" s="4" t="s">
        <v>421</v>
      </c>
      <c r="D78" s="4" t="s">
        <v>1359</v>
      </c>
      <c r="E78" s="10" t="s">
        <v>1012</v>
      </c>
      <c r="F78" s="10" t="s">
        <v>946</v>
      </c>
      <c r="G78" s="10" t="s">
        <v>898</v>
      </c>
      <c r="H78" s="11">
        <v>135</v>
      </c>
      <c r="I78" s="10" t="s">
        <v>1100</v>
      </c>
      <c r="J78" s="10" t="s">
        <v>907</v>
      </c>
      <c r="K78" s="11">
        <v>3</v>
      </c>
    </row>
    <row r="79" spans="1:11" ht="15.65" customHeight="1" x14ac:dyDescent="0.35">
      <c r="A79" s="4" t="s">
        <v>95</v>
      </c>
      <c r="B79" s="4" t="s">
        <v>422</v>
      </c>
      <c r="C79" s="4" t="s">
        <v>720</v>
      </c>
      <c r="D79" s="4" t="s">
        <v>1359</v>
      </c>
      <c r="E79" s="10" t="s">
        <v>1013</v>
      </c>
      <c r="F79" s="10" t="s">
        <v>928</v>
      </c>
      <c r="G79" s="10" t="s">
        <v>898</v>
      </c>
      <c r="H79" s="11">
        <v>136</v>
      </c>
      <c r="I79" s="10" t="s">
        <v>1067</v>
      </c>
      <c r="J79" s="10" t="s">
        <v>921</v>
      </c>
      <c r="K79" s="11">
        <v>3</v>
      </c>
    </row>
    <row r="80" spans="1:11" ht="15.65" customHeight="1" x14ac:dyDescent="0.35">
      <c r="A80" s="4" t="s">
        <v>96</v>
      </c>
      <c r="B80" s="4" t="s">
        <v>423</v>
      </c>
      <c r="C80" s="4" t="s">
        <v>721</v>
      </c>
      <c r="D80" s="4" t="s">
        <v>1359</v>
      </c>
      <c r="E80" s="10" t="s">
        <v>1014</v>
      </c>
      <c r="F80" s="10" t="s">
        <v>926</v>
      </c>
      <c r="G80" s="10" t="s">
        <v>898</v>
      </c>
      <c r="H80">
        <v>137</v>
      </c>
      <c r="I80" t="s">
        <v>1087</v>
      </c>
      <c r="J80" t="s">
        <v>921</v>
      </c>
      <c r="K80" s="15">
        <v>3</v>
      </c>
    </row>
    <row r="81" spans="1:11" ht="15.65" customHeight="1" x14ac:dyDescent="0.35">
      <c r="A81" s="4" t="s">
        <v>97</v>
      </c>
      <c r="B81" s="4" t="s">
        <v>424</v>
      </c>
      <c r="C81" s="4" t="s">
        <v>722</v>
      </c>
      <c r="D81" s="4" t="s">
        <v>1359</v>
      </c>
      <c r="E81" s="10" t="s">
        <v>1015</v>
      </c>
      <c r="F81" s="10" t="s">
        <v>1016</v>
      </c>
      <c r="G81" s="10" t="s">
        <v>898</v>
      </c>
      <c r="H81">
        <v>138</v>
      </c>
      <c r="I81" t="s">
        <v>1081</v>
      </c>
      <c r="J81" t="s">
        <v>1026</v>
      </c>
      <c r="K81" s="15">
        <v>2</v>
      </c>
    </row>
    <row r="82" spans="1:11" ht="15.65" customHeight="1" x14ac:dyDescent="0.35">
      <c r="A82" s="4" t="s">
        <v>98</v>
      </c>
      <c r="B82" s="4" t="s">
        <v>425</v>
      </c>
      <c r="D82" s="4" t="s">
        <v>1359</v>
      </c>
      <c r="E82" s="10" t="s">
        <v>1017</v>
      </c>
      <c r="F82" s="10" t="s">
        <v>904</v>
      </c>
      <c r="G82" s="10" t="s">
        <v>898</v>
      </c>
      <c r="H82">
        <v>140</v>
      </c>
      <c r="I82" t="s">
        <v>1097</v>
      </c>
      <c r="J82" t="s">
        <v>9</v>
      </c>
      <c r="K82" s="15">
        <v>1</v>
      </c>
    </row>
    <row r="83" spans="1:11" ht="15.65" customHeight="1" x14ac:dyDescent="0.35">
      <c r="A83" s="4" t="s">
        <v>99</v>
      </c>
      <c r="B83" s="4" t="s">
        <v>426</v>
      </c>
      <c r="C83" s="4" t="s">
        <v>723</v>
      </c>
      <c r="D83" s="4" t="s">
        <v>1359</v>
      </c>
      <c r="E83" s="10" t="s">
        <v>1018</v>
      </c>
      <c r="F83" s="10" t="s">
        <v>915</v>
      </c>
      <c r="G83" s="10" t="s">
        <v>898</v>
      </c>
      <c r="H83">
        <v>141</v>
      </c>
      <c r="I83" t="s">
        <v>1101</v>
      </c>
      <c r="J83" t="s">
        <v>907</v>
      </c>
      <c r="K83" s="15">
        <v>3</v>
      </c>
    </row>
    <row r="84" spans="1:11" ht="15.65" customHeight="1" x14ac:dyDescent="0.35">
      <c r="A84" s="4" t="s">
        <v>100</v>
      </c>
      <c r="B84" s="4" t="s">
        <v>427</v>
      </c>
      <c r="C84" s="4" t="s">
        <v>724</v>
      </c>
      <c r="D84" s="4" t="s">
        <v>1359</v>
      </c>
      <c r="E84" s="10" t="s">
        <v>1019</v>
      </c>
      <c r="F84" s="10" t="s">
        <v>7</v>
      </c>
      <c r="G84" s="10" t="s">
        <v>898</v>
      </c>
      <c r="H84">
        <v>142</v>
      </c>
      <c r="I84" t="s">
        <v>1103</v>
      </c>
      <c r="J84" t="s">
        <v>915</v>
      </c>
      <c r="K84" s="15">
        <v>2</v>
      </c>
    </row>
    <row r="85" spans="1:11" ht="15.65" customHeight="1" x14ac:dyDescent="0.35">
      <c r="A85" s="4" t="s">
        <v>101</v>
      </c>
      <c r="B85" s="4" t="s">
        <v>428</v>
      </c>
      <c r="D85" s="4" t="s">
        <v>1359</v>
      </c>
      <c r="H85">
        <v>144</v>
      </c>
      <c r="I85" t="s">
        <v>1099</v>
      </c>
      <c r="J85" t="s">
        <v>7</v>
      </c>
      <c r="K85" s="15">
        <v>1</v>
      </c>
    </row>
    <row r="86" spans="1:11" ht="15.65" customHeight="1" x14ac:dyDescent="0.35">
      <c r="A86" s="4" t="s">
        <v>102</v>
      </c>
      <c r="B86" s="4" t="s">
        <v>429</v>
      </c>
      <c r="C86" s="4" t="s">
        <v>725</v>
      </c>
      <c r="D86" s="4" t="s">
        <v>1359</v>
      </c>
      <c r="H86">
        <v>145</v>
      </c>
      <c r="I86" t="s">
        <v>930</v>
      </c>
      <c r="J86" t="s">
        <v>907</v>
      </c>
      <c r="K86" s="15">
        <v>3</v>
      </c>
    </row>
    <row r="87" spans="1:11" ht="15.65" customHeight="1" x14ac:dyDescent="0.35">
      <c r="A87" s="4" t="s">
        <v>103</v>
      </c>
      <c r="B87" s="4" t="s">
        <v>430</v>
      </c>
      <c r="D87" s="4" t="s">
        <v>1359</v>
      </c>
    </row>
    <row r="88" spans="1:11" ht="15.65" customHeight="1" x14ac:dyDescent="0.35">
      <c r="A88" s="4" t="s">
        <v>104</v>
      </c>
      <c r="B88" s="4" t="s">
        <v>431</v>
      </c>
      <c r="C88" s="4" t="s">
        <v>726</v>
      </c>
      <c r="D88" s="4" t="s">
        <v>1359</v>
      </c>
    </row>
    <row r="89" spans="1:11" ht="15.65" customHeight="1" x14ac:dyDescent="0.35">
      <c r="A89" s="4" t="s">
        <v>105</v>
      </c>
      <c r="B89" s="4" t="s">
        <v>432</v>
      </c>
      <c r="C89" s="4" t="s">
        <v>727</v>
      </c>
      <c r="D89" s="4" t="s">
        <v>1359</v>
      </c>
    </row>
    <row r="90" spans="1:11" ht="15.65" customHeight="1" x14ac:dyDescent="0.35">
      <c r="A90" s="4" t="s">
        <v>106</v>
      </c>
      <c r="B90" s="4" t="s">
        <v>433</v>
      </c>
      <c r="C90" s="4" t="s">
        <v>728</v>
      </c>
      <c r="D90" s="4" t="s">
        <v>1359</v>
      </c>
    </row>
    <row r="91" spans="1:11" ht="15.65" customHeight="1" x14ac:dyDescent="0.35">
      <c r="A91" s="4" t="s">
        <v>107</v>
      </c>
      <c r="B91" s="4" t="s">
        <v>434</v>
      </c>
      <c r="D91" s="4" t="s">
        <v>1359</v>
      </c>
    </row>
    <row r="92" spans="1:11" ht="15.65" customHeight="1" x14ac:dyDescent="0.35">
      <c r="A92" s="4" t="s">
        <v>108</v>
      </c>
      <c r="B92" s="4" t="s">
        <v>435</v>
      </c>
      <c r="D92" s="4" t="s">
        <v>1359</v>
      </c>
    </row>
    <row r="93" spans="1:11" ht="15.65" customHeight="1" x14ac:dyDescent="0.35">
      <c r="A93" s="4" t="s">
        <v>109</v>
      </c>
      <c r="B93" s="4" t="s">
        <v>436</v>
      </c>
      <c r="D93" s="4" t="s">
        <v>1359</v>
      </c>
    </row>
    <row r="94" spans="1:11" ht="15.65" customHeight="1" x14ac:dyDescent="0.35">
      <c r="A94" s="4" t="s">
        <v>110</v>
      </c>
      <c r="B94" s="4" t="s">
        <v>437</v>
      </c>
      <c r="C94" s="4" t="s">
        <v>729</v>
      </c>
      <c r="D94" s="4" t="s">
        <v>1359</v>
      </c>
    </row>
    <row r="95" spans="1:11" ht="15.65" customHeight="1" x14ac:dyDescent="0.35">
      <c r="A95" s="4" t="s">
        <v>111</v>
      </c>
      <c r="B95" s="4" t="s">
        <v>438</v>
      </c>
      <c r="C95" s="4" t="s">
        <v>730</v>
      </c>
      <c r="D95" s="4" t="s">
        <v>1359</v>
      </c>
    </row>
    <row r="96" spans="1:11" ht="15.65" customHeight="1" x14ac:dyDescent="0.35">
      <c r="A96" s="4" t="s">
        <v>112</v>
      </c>
      <c r="B96" s="4" t="s">
        <v>439</v>
      </c>
      <c r="C96" s="4" t="s">
        <v>731</v>
      </c>
      <c r="D96" s="4" t="s">
        <v>1359</v>
      </c>
    </row>
    <row r="97" spans="1:4" ht="15.65" customHeight="1" x14ac:dyDescent="0.35">
      <c r="A97" s="4" t="s">
        <v>113</v>
      </c>
      <c r="B97" s="4" t="s">
        <v>440</v>
      </c>
      <c r="C97" s="4" t="s">
        <v>732</v>
      </c>
      <c r="D97" s="4" t="s">
        <v>1359</v>
      </c>
    </row>
    <row r="98" spans="1:4" ht="15.65" customHeight="1" x14ac:dyDescent="0.35">
      <c r="A98" s="4" t="s">
        <v>114</v>
      </c>
      <c r="B98" s="4" t="s">
        <v>441</v>
      </c>
      <c r="D98" s="4" t="s">
        <v>1359</v>
      </c>
    </row>
    <row r="99" spans="1:4" ht="15.65" customHeight="1" x14ac:dyDescent="0.35">
      <c r="A99" s="4" t="s">
        <v>115</v>
      </c>
      <c r="B99" s="4" t="s">
        <v>442</v>
      </c>
      <c r="D99" s="4" t="s">
        <v>1359</v>
      </c>
    </row>
    <row r="100" spans="1:4" ht="15.65" customHeight="1" x14ac:dyDescent="0.35">
      <c r="A100" s="4" t="s">
        <v>116</v>
      </c>
      <c r="B100" s="4" t="s">
        <v>443</v>
      </c>
      <c r="C100" s="4" t="s">
        <v>733</v>
      </c>
      <c r="D100" s="4" t="s">
        <v>1359</v>
      </c>
    </row>
    <row r="101" spans="1:4" ht="15.65" customHeight="1" x14ac:dyDescent="0.35">
      <c r="A101" s="4" t="s">
        <v>117</v>
      </c>
      <c r="B101" s="4" t="s">
        <v>444</v>
      </c>
      <c r="D101" s="4" t="s">
        <v>1359</v>
      </c>
    </row>
    <row r="102" spans="1:4" ht="15.65" customHeight="1" x14ac:dyDescent="0.35">
      <c r="A102" s="4" t="s">
        <v>118</v>
      </c>
      <c r="B102" s="4" t="s">
        <v>445</v>
      </c>
      <c r="D102" s="4" t="s">
        <v>1359</v>
      </c>
    </row>
    <row r="103" spans="1:4" ht="15.65" customHeight="1" x14ac:dyDescent="0.35">
      <c r="A103" s="4" t="s">
        <v>119</v>
      </c>
      <c r="B103" s="4" t="s">
        <v>446</v>
      </c>
      <c r="C103" s="4" t="s">
        <v>734</v>
      </c>
      <c r="D103" s="4" t="s">
        <v>1359</v>
      </c>
    </row>
    <row r="104" spans="1:4" ht="15.65" customHeight="1" x14ac:dyDescent="0.35">
      <c r="A104" s="4" t="s">
        <v>120</v>
      </c>
      <c r="B104" s="4" t="s">
        <v>447</v>
      </c>
      <c r="D104" s="4" t="s">
        <v>1359</v>
      </c>
    </row>
    <row r="105" spans="1:4" ht="15.65" customHeight="1" x14ac:dyDescent="0.35">
      <c r="A105" s="4" t="s">
        <v>121</v>
      </c>
      <c r="B105" s="4" t="s">
        <v>448</v>
      </c>
      <c r="C105" s="4" t="s">
        <v>735</v>
      </c>
      <c r="D105" s="4" t="s">
        <v>1359</v>
      </c>
    </row>
    <row r="106" spans="1:4" ht="15.65" customHeight="1" x14ac:dyDescent="0.35">
      <c r="A106" s="4" t="s">
        <v>122</v>
      </c>
      <c r="B106" s="4" t="s">
        <v>449</v>
      </c>
      <c r="D106" s="4" t="s">
        <v>1359</v>
      </c>
    </row>
    <row r="107" spans="1:4" ht="15.65" customHeight="1" x14ac:dyDescent="0.35">
      <c r="A107" s="4" t="s">
        <v>123</v>
      </c>
      <c r="B107" s="4" t="s">
        <v>450</v>
      </c>
      <c r="C107" s="4" t="s">
        <v>736</v>
      </c>
      <c r="D107" s="4" t="s">
        <v>1359</v>
      </c>
    </row>
    <row r="108" spans="1:4" ht="15.65" customHeight="1" x14ac:dyDescent="0.35">
      <c r="A108" s="4" t="s">
        <v>124</v>
      </c>
      <c r="B108" s="4" t="s">
        <v>451</v>
      </c>
      <c r="D108" s="4" t="s">
        <v>1359</v>
      </c>
    </row>
    <row r="109" spans="1:4" ht="15.65" customHeight="1" x14ac:dyDescent="0.35">
      <c r="A109" s="4" t="s">
        <v>125</v>
      </c>
      <c r="B109" s="4" t="s">
        <v>452</v>
      </c>
      <c r="D109" s="4" t="s">
        <v>1359</v>
      </c>
    </row>
    <row r="110" spans="1:4" ht="15.65" customHeight="1" x14ac:dyDescent="0.35">
      <c r="A110" s="4" t="s">
        <v>126</v>
      </c>
      <c r="B110" s="4" t="s">
        <v>453</v>
      </c>
      <c r="D110" s="4" t="s">
        <v>1359</v>
      </c>
    </row>
    <row r="111" spans="1:4" ht="15.65" customHeight="1" x14ac:dyDescent="0.35">
      <c r="A111" s="4" t="s">
        <v>127</v>
      </c>
      <c r="B111" s="4" t="s">
        <v>454</v>
      </c>
      <c r="C111" s="4" t="s">
        <v>737</v>
      </c>
      <c r="D111" s="4" t="s">
        <v>1359</v>
      </c>
    </row>
    <row r="112" spans="1:4" ht="15.65" customHeight="1" x14ac:dyDescent="0.35">
      <c r="A112" s="4" t="s">
        <v>128</v>
      </c>
      <c r="B112" s="4" t="s">
        <v>455</v>
      </c>
      <c r="D112" s="4" t="s">
        <v>1359</v>
      </c>
    </row>
    <row r="113" spans="1:4" ht="15.65" customHeight="1" x14ac:dyDescent="0.35">
      <c r="A113" s="4" t="s">
        <v>129</v>
      </c>
      <c r="B113" s="4" t="s">
        <v>456</v>
      </c>
      <c r="C113" s="4" t="s">
        <v>738</v>
      </c>
      <c r="D113" s="4" t="s">
        <v>1359</v>
      </c>
    </row>
    <row r="114" spans="1:4" ht="15.65" customHeight="1" x14ac:dyDescent="0.35">
      <c r="A114" s="4" t="s">
        <v>130</v>
      </c>
      <c r="B114" s="4" t="s">
        <v>457</v>
      </c>
      <c r="C114" s="4" t="s">
        <v>739</v>
      </c>
      <c r="D114" s="4" t="s">
        <v>1359</v>
      </c>
    </row>
    <row r="115" spans="1:4" ht="15.65" customHeight="1" x14ac:dyDescent="0.35">
      <c r="A115" s="4" t="s">
        <v>131</v>
      </c>
      <c r="B115" s="4" t="s">
        <v>458</v>
      </c>
      <c r="D115" s="4" t="s">
        <v>1359</v>
      </c>
    </row>
    <row r="116" spans="1:4" ht="15.65" customHeight="1" x14ac:dyDescent="0.35">
      <c r="A116" s="4" t="s">
        <v>132</v>
      </c>
      <c r="B116" s="4" t="s">
        <v>459</v>
      </c>
      <c r="C116" s="4" t="s">
        <v>740</v>
      </c>
      <c r="D116" s="4" t="s">
        <v>1359</v>
      </c>
    </row>
    <row r="117" spans="1:4" ht="15.65" customHeight="1" x14ac:dyDescent="0.35">
      <c r="A117" s="4" t="s">
        <v>133</v>
      </c>
      <c r="B117" s="4" t="s">
        <v>460</v>
      </c>
      <c r="D117" s="4" t="s">
        <v>1359</v>
      </c>
    </row>
    <row r="118" spans="1:4" ht="15.65" customHeight="1" x14ac:dyDescent="0.35">
      <c r="A118" s="4" t="s">
        <v>134</v>
      </c>
      <c r="B118" s="4" t="s">
        <v>461</v>
      </c>
      <c r="C118" s="4" t="s">
        <v>741</v>
      </c>
      <c r="D118" s="4" t="s">
        <v>1359</v>
      </c>
    </row>
    <row r="119" spans="1:4" ht="15.65" customHeight="1" x14ac:dyDescent="0.35">
      <c r="A119" s="4" t="s">
        <v>135</v>
      </c>
      <c r="B119" s="4" t="s">
        <v>462</v>
      </c>
      <c r="C119" s="4" t="s">
        <v>742</v>
      </c>
      <c r="D119" s="4" t="s">
        <v>1359</v>
      </c>
    </row>
    <row r="120" spans="1:4" ht="15.65" customHeight="1" x14ac:dyDescent="0.35">
      <c r="A120" s="4" t="s">
        <v>136</v>
      </c>
      <c r="B120" s="4" t="s">
        <v>463</v>
      </c>
      <c r="D120" s="4" t="s">
        <v>1359</v>
      </c>
    </row>
    <row r="121" spans="1:4" ht="15.65" customHeight="1" x14ac:dyDescent="0.35">
      <c r="A121" s="4" t="s">
        <v>137</v>
      </c>
      <c r="B121" s="4" t="s">
        <v>464</v>
      </c>
      <c r="D121" s="4" t="s">
        <v>1359</v>
      </c>
    </row>
    <row r="122" spans="1:4" ht="15.65" customHeight="1" x14ac:dyDescent="0.35">
      <c r="A122" s="4" t="s">
        <v>138</v>
      </c>
      <c r="B122" s="4" t="s">
        <v>465</v>
      </c>
      <c r="C122" s="4" t="s">
        <v>743</v>
      </c>
      <c r="D122" s="4" t="s">
        <v>1359</v>
      </c>
    </row>
    <row r="123" spans="1:4" ht="15.65" customHeight="1" x14ac:dyDescent="0.35">
      <c r="A123" s="4" t="s">
        <v>139</v>
      </c>
      <c r="B123" s="4" t="s">
        <v>466</v>
      </c>
      <c r="C123" s="4" t="s">
        <v>744</v>
      </c>
      <c r="D123" s="4" t="s">
        <v>1359</v>
      </c>
    </row>
    <row r="124" spans="1:4" ht="15.65" customHeight="1" x14ac:dyDescent="0.35">
      <c r="A124" s="4" t="s">
        <v>140</v>
      </c>
      <c r="B124" s="4" t="s">
        <v>467</v>
      </c>
      <c r="C124" s="4" t="s">
        <v>745</v>
      </c>
      <c r="D124" s="4" t="s">
        <v>1359</v>
      </c>
    </row>
    <row r="125" spans="1:4" ht="15.65" customHeight="1" x14ac:dyDescent="0.35">
      <c r="A125" s="4" t="s">
        <v>141</v>
      </c>
      <c r="C125" s="4" t="s">
        <v>746</v>
      </c>
      <c r="D125" s="4" t="s">
        <v>1359</v>
      </c>
    </row>
    <row r="126" spans="1:4" ht="15.65" customHeight="1" x14ac:dyDescent="0.35">
      <c r="A126" s="4" t="s">
        <v>142</v>
      </c>
      <c r="B126" s="4" t="s">
        <v>468</v>
      </c>
      <c r="C126" s="4" t="s">
        <v>747</v>
      </c>
      <c r="D126" s="4" t="s">
        <v>1359</v>
      </c>
    </row>
    <row r="127" spans="1:4" ht="15.65" customHeight="1" x14ac:dyDescent="0.35">
      <c r="A127" s="4" t="s">
        <v>143</v>
      </c>
      <c r="C127" s="4" t="s">
        <v>748</v>
      </c>
      <c r="D127" s="4" t="s">
        <v>1359</v>
      </c>
    </row>
    <row r="128" spans="1:4" ht="15.65" customHeight="1" x14ac:dyDescent="0.35">
      <c r="A128" s="4" t="s">
        <v>144</v>
      </c>
      <c r="B128" s="4" t="s">
        <v>469</v>
      </c>
      <c r="C128" s="4" t="s">
        <v>749</v>
      </c>
      <c r="D128" s="4" t="s">
        <v>1359</v>
      </c>
    </row>
    <row r="129" spans="1:4" ht="15.65" customHeight="1" x14ac:dyDescent="0.35">
      <c r="A129" s="4" t="s">
        <v>145</v>
      </c>
      <c r="B129" s="4" t="s">
        <v>470</v>
      </c>
      <c r="D129" s="4" t="s">
        <v>1359</v>
      </c>
    </row>
    <row r="130" spans="1:4" ht="15.65" customHeight="1" x14ac:dyDescent="0.35">
      <c r="A130" s="4" t="s">
        <v>146</v>
      </c>
      <c r="B130" s="4" t="s">
        <v>471</v>
      </c>
      <c r="C130" s="4" t="s">
        <v>750</v>
      </c>
      <c r="D130" s="4" t="s">
        <v>1359</v>
      </c>
    </row>
    <row r="131" spans="1:4" ht="15.65" customHeight="1" x14ac:dyDescent="0.35">
      <c r="A131" s="4" t="s">
        <v>147</v>
      </c>
      <c r="B131" s="4" t="s">
        <v>472</v>
      </c>
      <c r="D131" s="4" t="s">
        <v>1359</v>
      </c>
    </row>
    <row r="132" spans="1:4" ht="15.65" customHeight="1" x14ac:dyDescent="0.35">
      <c r="A132" s="4" t="s">
        <v>148</v>
      </c>
      <c r="B132" s="4" t="s">
        <v>473</v>
      </c>
      <c r="C132" s="4" t="s">
        <v>751</v>
      </c>
      <c r="D132" s="4" t="s">
        <v>1359</v>
      </c>
    </row>
    <row r="133" spans="1:4" ht="15.65" customHeight="1" x14ac:dyDescent="0.35">
      <c r="A133" s="4" t="s">
        <v>149</v>
      </c>
      <c r="B133" s="4" t="s">
        <v>474</v>
      </c>
      <c r="C133" s="4" t="s">
        <v>752</v>
      </c>
      <c r="D133" s="4" t="s">
        <v>1359</v>
      </c>
    </row>
    <row r="134" spans="1:4" ht="15.65" customHeight="1" x14ac:dyDescent="0.35">
      <c r="A134" s="4" t="s">
        <v>150</v>
      </c>
      <c r="B134" s="4" t="s">
        <v>475</v>
      </c>
      <c r="C134" s="4" t="s">
        <v>753</v>
      </c>
      <c r="D134" s="4" t="s">
        <v>1359</v>
      </c>
    </row>
    <row r="135" spans="1:4" ht="15.65" customHeight="1" x14ac:dyDescent="0.35">
      <c r="A135" s="4" t="s">
        <v>151</v>
      </c>
      <c r="B135" s="4" t="s">
        <v>476</v>
      </c>
      <c r="C135" s="4" t="s">
        <v>754</v>
      </c>
      <c r="D135" s="4" t="s">
        <v>1359</v>
      </c>
    </row>
    <row r="136" spans="1:4" ht="15.65" customHeight="1" x14ac:dyDescent="0.35">
      <c r="A136" s="4" t="s">
        <v>152</v>
      </c>
      <c r="B136" s="4" t="s">
        <v>477</v>
      </c>
      <c r="C136" s="4" t="s">
        <v>755</v>
      </c>
      <c r="D136" s="4" t="s">
        <v>1359</v>
      </c>
    </row>
    <row r="137" spans="1:4" ht="15.65" customHeight="1" x14ac:dyDescent="0.35">
      <c r="A137" s="4" t="s">
        <v>153</v>
      </c>
      <c r="B137" s="4" t="s">
        <v>478</v>
      </c>
      <c r="C137" s="4" t="s">
        <v>756</v>
      </c>
      <c r="D137" s="4" t="s">
        <v>1359</v>
      </c>
    </row>
    <row r="138" spans="1:4" ht="15.65" customHeight="1" x14ac:dyDescent="0.35">
      <c r="A138" s="4" t="s">
        <v>154</v>
      </c>
      <c r="B138" s="4" t="s">
        <v>479</v>
      </c>
      <c r="C138" s="4" t="s">
        <v>757</v>
      </c>
      <c r="D138" s="4" t="s">
        <v>1359</v>
      </c>
    </row>
    <row r="139" spans="1:4" ht="15.65" customHeight="1" x14ac:dyDescent="0.35">
      <c r="A139" s="4" t="s">
        <v>155</v>
      </c>
      <c r="B139" s="4" t="s">
        <v>480</v>
      </c>
      <c r="C139" s="4" t="s">
        <v>758</v>
      </c>
      <c r="D139" s="4" t="s">
        <v>1359</v>
      </c>
    </row>
    <row r="140" spans="1:4" ht="15.65" customHeight="1" x14ac:dyDescent="0.35">
      <c r="A140" s="4" t="s">
        <v>156</v>
      </c>
      <c r="B140" s="4" t="s">
        <v>481</v>
      </c>
      <c r="C140" s="4" t="s">
        <v>759</v>
      </c>
      <c r="D140" s="4" t="s">
        <v>1359</v>
      </c>
    </row>
    <row r="141" spans="1:4" ht="15.65" customHeight="1" x14ac:dyDescent="0.35">
      <c r="A141" s="4" t="s">
        <v>157</v>
      </c>
      <c r="B141" s="4" t="s">
        <v>482</v>
      </c>
      <c r="C141" s="4" t="s">
        <v>760</v>
      </c>
      <c r="D141" s="4" t="s">
        <v>1359</v>
      </c>
    </row>
    <row r="142" spans="1:4" ht="15.65" customHeight="1" x14ac:dyDescent="0.35">
      <c r="A142" s="4" t="s">
        <v>158</v>
      </c>
      <c r="B142" s="4" t="s">
        <v>483</v>
      </c>
      <c r="C142" s="4" t="s">
        <v>761</v>
      </c>
      <c r="D142" s="4" t="s">
        <v>1359</v>
      </c>
    </row>
    <row r="143" spans="1:4" ht="15.65" customHeight="1" x14ac:dyDescent="0.35">
      <c r="A143" s="4" t="s">
        <v>159</v>
      </c>
      <c r="B143" s="4" t="s">
        <v>484</v>
      </c>
      <c r="C143" s="4" t="s">
        <v>762</v>
      </c>
      <c r="D143" s="4" t="s">
        <v>1359</v>
      </c>
    </row>
    <row r="144" spans="1:4" ht="15.65" customHeight="1" x14ac:dyDescent="0.35">
      <c r="A144" s="4" t="s">
        <v>160</v>
      </c>
      <c r="B144" s="4" t="s">
        <v>485</v>
      </c>
      <c r="C144" s="4" t="s">
        <v>763</v>
      </c>
      <c r="D144" s="4" t="s">
        <v>1359</v>
      </c>
    </row>
    <row r="145" spans="1:4" ht="15.65" customHeight="1" x14ac:dyDescent="0.35">
      <c r="A145" s="4" t="s">
        <v>161</v>
      </c>
      <c r="C145" s="4" t="s">
        <v>764</v>
      </c>
      <c r="D145" s="4" t="s">
        <v>1359</v>
      </c>
    </row>
    <row r="146" spans="1:4" ht="15.65" customHeight="1" x14ac:dyDescent="0.35">
      <c r="A146" s="4" t="s">
        <v>162</v>
      </c>
      <c r="B146" s="4" t="s">
        <v>486</v>
      </c>
      <c r="D146" s="4" t="s">
        <v>1359</v>
      </c>
    </row>
    <row r="147" spans="1:4" ht="15.65" customHeight="1" x14ac:dyDescent="0.35">
      <c r="A147" s="4" t="s">
        <v>163</v>
      </c>
      <c r="B147" s="4" t="s">
        <v>487</v>
      </c>
      <c r="D147" s="4" t="s">
        <v>1359</v>
      </c>
    </row>
    <row r="148" spans="1:4" ht="15.65" customHeight="1" x14ac:dyDescent="0.35">
      <c r="A148" s="4" t="s">
        <v>164</v>
      </c>
      <c r="B148" s="4" t="s">
        <v>488</v>
      </c>
      <c r="C148" s="4" t="s">
        <v>765</v>
      </c>
      <c r="D148" s="4" t="s">
        <v>1359</v>
      </c>
    </row>
    <row r="149" spans="1:4" ht="15.65" customHeight="1" x14ac:dyDescent="0.35">
      <c r="A149" s="4" t="s">
        <v>165</v>
      </c>
      <c r="B149" s="4" t="s">
        <v>489</v>
      </c>
      <c r="D149" s="4" t="s">
        <v>1359</v>
      </c>
    </row>
    <row r="150" spans="1:4" ht="15.65" customHeight="1" x14ac:dyDescent="0.35">
      <c r="A150" s="4" t="s">
        <v>166</v>
      </c>
      <c r="B150" s="4" t="s">
        <v>490</v>
      </c>
      <c r="C150" s="4" t="s">
        <v>766</v>
      </c>
      <c r="D150" s="4" t="s">
        <v>1359</v>
      </c>
    </row>
    <row r="151" spans="1:4" ht="15.65" customHeight="1" x14ac:dyDescent="0.35">
      <c r="A151" s="4" t="s">
        <v>167</v>
      </c>
      <c r="B151" s="4" t="s">
        <v>491</v>
      </c>
      <c r="C151" s="4" t="s">
        <v>767</v>
      </c>
      <c r="D151" s="4" t="s">
        <v>1359</v>
      </c>
    </row>
    <row r="152" spans="1:4" ht="15.65" customHeight="1" x14ac:dyDescent="0.35">
      <c r="A152" s="4" t="s">
        <v>168</v>
      </c>
      <c r="B152" s="4" t="s">
        <v>492</v>
      </c>
      <c r="C152" s="4" t="s">
        <v>768</v>
      </c>
      <c r="D152" s="4" t="s">
        <v>1359</v>
      </c>
    </row>
    <row r="153" spans="1:4" ht="15.65" customHeight="1" x14ac:dyDescent="0.35">
      <c r="A153" s="4" t="s">
        <v>169</v>
      </c>
      <c r="B153" s="4" t="s">
        <v>493</v>
      </c>
      <c r="C153" s="4" t="s">
        <v>769</v>
      </c>
      <c r="D153" s="4" t="s">
        <v>1359</v>
      </c>
    </row>
    <row r="154" spans="1:4" ht="15.65" customHeight="1" x14ac:dyDescent="0.35">
      <c r="A154" s="4" t="s">
        <v>170</v>
      </c>
      <c r="B154" s="4" t="s">
        <v>494</v>
      </c>
      <c r="D154" s="4" t="s">
        <v>1359</v>
      </c>
    </row>
    <row r="155" spans="1:4" ht="15.65" customHeight="1" x14ac:dyDescent="0.35">
      <c r="A155" s="4" t="s">
        <v>171</v>
      </c>
      <c r="B155" s="4" t="s">
        <v>495</v>
      </c>
      <c r="C155" s="4" t="s">
        <v>770</v>
      </c>
      <c r="D155" s="4" t="s">
        <v>1359</v>
      </c>
    </row>
    <row r="156" spans="1:4" ht="15.65" customHeight="1" x14ac:dyDescent="0.35">
      <c r="A156" s="4" t="s">
        <v>172</v>
      </c>
      <c r="B156" s="4" t="s">
        <v>496</v>
      </c>
      <c r="C156" s="4" t="s">
        <v>771</v>
      </c>
      <c r="D156" s="4" t="s">
        <v>1359</v>
      </c>
    </row>
    <row r="157" spans="1:4" ht="15.65" customHeight="1" x14ac:dyDescent="0.35">
      <c r="A157" s="4" t="s">
        <v>173</v>
      </c>
      <c r="B157" s="4" t="s">
        <v>497</v>
      </c>
      <c r="C157" s="4" t="s">
        <v>772</v>
      </c>
      <c r="D157" s="4" t="s">
        <v>1359</v>
      </c>
    </row>
    <row r="158" spans="1:4" ht="15.65" customHeight="1" x14ac:dyDescent="0.35">
      <c r="A158" s="4" t="s">
        <v>174</v>
      </c>
      <c r="C158" s="4" t="s">
        <v>773</v>
      </c>
      <c r="D158" s="4" t="s">
        <v>1359</v>
      </c>
    </row>
    <row r="159" spans="1:4" ht="15.65" customHeight="1" x14ac:dyDescent="0.35">
      <c r="A159" s="4" t="s">
        <v>175</v>
      </c>
      <c r="B159" s="4" t="s">
        <v>498</v>
      </c>
      <c r="C159" s="4" t="s">
        <v>774</v>
      </c>
      <c r="D159" s="4" t="s">
        <v>1359</v>
      </c>
    </row>
    <row r="160" spans="1:4" ht="15.65" customHeight="1" x14ac:dyDescent="0.35">
      <c r="A160" s="4" t="s">
        <v>176</v>
      </c>
      <c r="B160" s="4" t="s">
        <v>499</v>
      </c>
      <c r="C160" s="4" t="s">
        <v>775</v>
      </c>
      <c r="D160" s="4" t="s">
        <v>1359</v>
      </c>
    </row>
    <row r="161" spans="1:4" ht="15.65" customHeight="1" x14ac:dyDescent="0.35">
      <c r="A161" s="4" t="s">
        <v>177</v>
      </c>
      <c r="B161" s="4" t="s">
        <v>500</v>
      </c>
      <c r="D161" s="4" t="s">
        <v>1359</v>
      </c>
    </row>
    <row r="162" spans="1:4" ht="15.65" customHeight="1" x14ac:dyDescent="0.35">
      <c r="A162" s="4" t="s">
        <v>178</v>
      </c>
      <c r="B162" s="4" t="s">
        <v>501</v>
      </c>
      <c r="D162" s="4" t="s">
        <v>1359</v>
      </c>
    </row>
    <row r="163" spans="1:4" ht="15.65" customHeight="1" x14ac:dyDescent="0.35">
      <c r="A163" s="4" t="s">
        <v>179</v>
      </c>
      <c r="B163" s="4" t="s">
        <v>502</v>
      </c>
      <c r="C163" s="4" t="s">
        <v>776</v>
      </c>
      <c r="D163" s="4" t="s">
        <v>1359</v>
      </c>
    </row>
    <row r="164" spans="1:4" ht="15.65" customHeight="1" x14ac:dyDescent="0.35">
      <c r="A164" s="4" t="s">
        <v>180</v>
      </c>
      <c r="B164" s="4" t="s">
        <v>503</v>
      </c>
      <c r="C164" s="4" t="s">
        <v>777</v>
      </c>
      <c r="D164" s="4" t="s">
        <v>1359</v>
      </c>
    </row>
    <row r="165" spans="1:4" ht="15.65" customHeight="1" x14ac:dyDescent="0.35">
      <c r="A165" s="4" t="s">
        <v>181</v>
      </c>
      <c r="B165" s="4" t="s">
        <v>504</v>
      </c>
      <c r="C165" s="4" t="s">
        <v>778</v>
      </c>
      <c r="D165" s="4" t="s">
        <v>1359</v>
      </c>
    </row>
    <row r="166" spans="1:4" ht="15.65" customHeight="1" x14ac:dyDescent="0.35">
      <c r="A166" s="4" t="s">
        <v>182</v>
      </c>
      <c r="B166" s="4" t="s">
        <v>505</v>
      </c>
      <c r="C166" s="4" t="s">
        <v>779</v>
      </c>
      <c r="D166" s="4" t="s">
        <v>1359</v>
      </c>
    </row>
    <row r="167" spans="1:4" ht="15.65" customHeight="1" x14ac:dyDescent="0.35">
      <c r="A167" s="4" t="s">
        <v>183</v>
      </c>
      <c r="B167" s="4" t="s">
        <v>506</v>
      </c>
      <c r="C167" s="4" t="s">
        <v>780</v>
      </c>
      <c r="D167" s="4" t="s">
        <v>1359</v>
      </c>
    </row>
    <row r="168" spans="1:4" ht="15.65" customHeight="1" x14ac:dyDescent="0.35">
      <c r="A168" s="4" t="s">
        <v>184</v>
      </c>
      <c r="B168" s="4" t="s">
        <v>507</v>
      </c>
      <c r="D168" s="4" t="s">
        <v>1359</v>
      </c>
    </row>
    <row r="169" spans="1:4" ht="15.65" customHeight="1" x14ac:dyDescent="0.35">
      <c r="A169" s="4" t="s">
        <v>185</v>
      </c>
      <c r="B169" s="4" t="s">
        <v>508</v>
      </c>
      <c r="C169" s="4" t="s">
        <v>781</v>
      </c>
      <c r="D169" s="4" t="s">
        <v>1359</v>
      </c>
    </row>
    <row r="170" spans="1:4" ht="15.65" customHeight="1" x14ac:dyDescent="0.35">
      <c r="A170" s="4" t="s">
        <v>186</v>
      </c>
      <c r="B170" s="4" t="s">
        <v>509</v>
      </c>
      <c r="C170" s="4" t="s">
        <v>782</v>
      </c>
      <c r="D170" s="4" t="s">
        <v>1359</v>
      </c>
    </row>
    <row r="171" spans="1:4" ht="15.65" customHeight="1" x14ac:dyDescent="0.35">
      <c r="A171" s="4" t="s">
        <v>187</v>
      </c>
      <c r="B171" s="4" t="s">
        <v>510</v>
      </c>
      <c r="C171" s="4" t="s">
        <v>783</v>
      </c>
      <c r="D171" s="4" t="s">
        <v>1359</v>
      </c>
    </row>
    <row r="172" spans="1:4" ht="15.65" customHeight="1" x14ac:dyDescent="0.35">
      <c r="A172" s="4" t="s">
        <v>188</v>
      </c>
      <c r="B172" s="4" t="s">
        <v>511</v>
      </c>
      <c r="D172" s="4" t="s">
        <v>1359</v>
      </c>
    </row>
    <row r="173" spans="1:4" ht="15.65" customHeight="1" x14ac:dyDescent="0.35">
      <c r="A173" s="4" t="s">
        <v>189</v>
      </c>
      <c r="B173" s="4" t="s">
        <v>512</v>
      </c>
      <c r="C173" s="4" t="s">
        <v>784</v>
      </c>
      <c r="D173" s="4" t="s">
        <v>1359</v>
      </c>
    </row>
    <row r="174" spans="1:4" ht="15.65" customHeight="1" x14ac:dyDescent="0.35">
      <c r="A174" s="4" t="s">
        <v>190</v>
      </c>
      <c r="B174" s="4" t="s">
        <v>513</v>
      </c>
      <c r="C174" s="4" t="s">
        <v>785</v>
      </c>
      <c r="D174" s="4" t="s">
        <v>1359</v>
      </c>
    </row>
    <row r="175" spans="1:4" ht="15.65" customHeight="1" x14ac:dyDescent="0.35">
      <c r="A175" s="4" t="s">
        <v>191</v>
      </c>
      <c r="B175" s="4" t="s">
        <v>514</v>
      </c>
      <c r="C175" s="4" t="s">
        <v>786</v>
      </c>
      <c r="D175" s="4" t="s">
        <v>1359</v>
      </c>
    </row>
    <row r="176" spans="1:4" ht="15.65" customHeight="1" x14ac:dyDescent="0.35">
      <c r="A176" s="4" t="s">
        <v>192</v>
      </c>
      <c r="C176" s="4" t="s">
        <v>787</v>
      </c>
      <c r="D176" s="4" t="s">
        <v>1359</v>
      </c>
    </row>
    <row r="177" spans="1:4" ht="15.65" customHeight="1" x14ac:dyDescent="0.35">
      <c r="A177" s="4" t="s">
        <v>193</v>
      </c>
      <c r="B177" s="4" t="s">
        <v>515</v>
      </c>
      <c r="C177" s="4" t="s">
        <v>788</v>
      </c>
      <c r="D177" s="4" t="s">
        <v>1359</v>
      </c>
    </row>
    <row r="178" spans="1:4" ht="15.65" customHeight="1" x14ac:dyDescent="0.35">
      <c r="A178" s="4" t="s">
        <v>194</v>
      </c>
      <c r="B178" s="4" t="s">
        <v>516</v>
      </c>
      <c r="D178" s="4" t="s">
        <v>1359</v>
      </c>
    </row>
    <row r="179" spans="1:4" ht="15.65" customHeight="1" x14ac:dyDescent="0.35">
      <c r="A179" s="4" t="s">
        <v>195</v>
      </c>
      <c r="B179" s="4" t="s">
        <v>517</v>
      </c>
      <c r="C179" s="4" t="s">
        <v>789</v>
      </c>
      <c r="D179" s="4" t="s">
        <v>1359</v>
      </c>
    </row>
    <row r="180" spans="1:4" ht="15.65" customHeight="1" x14ac:dyDescent="0.35">
      <c r="A180" s="4" t="s">
        <v>196</v>
      </c>
      <c r="B180" s="4" t="s">
        <v>518</v>
      </c>
      <c r="D180" s="4" t="s">
        <v>1359</v>
      </c>
    </row>
    <row r="181" spans="1:4" ht="15.65" customHeight="1" x14ac:dyDescent="0.35">
      <c r="A181" s="4" t="s">
        <v>197</v>
      </c>
      <c r="B181" s="4" t="s">
        <v>519</v>
      </c>
      <c r="C181" s="4" t="s">
        <v>790</v>
      </c>
      <c r="D181" s="4" t="s">
        <v>1359</v>
      </c>
    </row>
    <row r="182" spans="1:4" ht="15.65" customHeight="1" x14ac:dyDescent="0.35">
      <c r="A182" s="4" t="s">
        <v>198</v>
      </c>
      <c r="C182" s="4" t="s">
        <v>791</v>
      </c>
      <c r="D182" s="4" t="s">
        <v>1359</v>
      </c>
    </row>
    <row r="183" spans="1:4" ht="15.65" customHeight="1" x14ac:dyDescent="0.35">
      <c r="A183" s="4" t="s">
        <v>199</v>
      </c>
      <c r="B183" s="4" t="s">
        <v>520</v>
      </c>
      <c r="C183" s="4" t="s">
        <v>792</v>
      </c>
      <c r="D183" s="4" t="s">
        <v>1359</v>
      </c>
    </row>
    <row r="184" spans="1:4" ht="15.65" customHeight="1" x14ac:dyDescent="0.35">
      <c r="A184" s="4" t="s">
        <v>200</v>
      </c>
      <c r="B184" s="4" t="s">
        <v>521</v>
      </c>
      <c r="D184" s="4" t="s">
        <v>1359</v>
      </c>
    </row>
    <row r="185" spans="1:4" ht="15.65" customHeight="1" x14ac:dyDescent="0.35">
      <c r="A185" s="4" t="s">
        <v>201</v>
      </c>
      <c r="B185" s="4" t="s">
        <v>522</v>
      </c>
      <c r="C185" s="4" t="s">
        <v>793</v>
      </c>
      <c r="D185" s="4" t="s">
        <v>1359</v>
      </c>
    </row>
    <row r="186" spans="1:4" ht="15.65" customHeight="1" x14ac:dyDescent="0.35">
      <c r="A186" s="4" t="s">
        <v>202</v>
      </c>
      <c r="B186" s="4" t="s">
        <v>523</v>
      </c>
      <c r="C186" s="4" t="s">
        <v>794</v>
      </c>
      <c r="D186" s="4" t="s">
        <v>1359</v>
      </c>
    </row>
    <row r="187" spans="1:4" ht="15.65" customHeight="1" x14ac:dyDescent="0.35">
      <c r="A187" s="4" t="s">
        <v>203</v>
      </c>
      <c r="B187" s="4" t="s">
        <v>524</v>
      </c>
      <c r="C187" s="4" t="s">
        <v>795</v>
      </c>
      <c r="D187" s="4" t="s">
        <v>1359</v>
      </c>
    </row>
    <row r="188" spans="1:4" ht="15.65" customHeight="1" x14ac:dyDescent="0.35">
      <c r="A188" s="4" t="s">
        <v>204</v>
      </c>
      <c r="B188" s="4" t="s">
        <v>525</v>
      </c>
      <c r="C188" s="4" t="s">
        <v>796</v>
      </c>
      <c r="D188" s="4" t="s">
        <v>1359</v>
      </c>
    </row>
    <row r="189" spans="1:4" ht="15.65" customHeight="1" x14ac:dyDescent="0.35">
      <c r="A189" s="4" t="s">
        <v>205</v>
      </c>
      <c r="B189" s="4" t="s">
        <v>526</v>
      </c>
      <c r="C189" s="4" t="s">
        <v>797</v>
      </c>
      <c r="D189" s="4" t="s">
        <v>1359</v>
      </c>
    </row>
    <row r="190" spans="1:4" ht="15.65" customHeight="1" x14ac:dyDescent="0.35">
      <c r="A190" s="4" t="s">
        <v>206</v>
      </c>
      <c r="B190" s="4" t="s">
        <v>527</v>
      </c>
      <c r="C190" s="4" t="s">
        <v>798</v>
      </c>
      <c r="D190" s="4" t="s">
        <v>1359</v>
      </c>
    </row>
    <row r="191" spans="1:4" ht="15.65" customHeight="1" x14ac:dyDescent="0.35">
      <c r="A191" s="4" t="s">
        <v>207</v>
      </c>
      <c r="B191" s="4" t="s">
        <v>528</v>
      </c>
      <c r="D191" s="4" t="s">
        <v>1359</v>
      </c>
    </row>
    <row r="192" spans="1:4" ht="15.65" customHeight="1" x14ac:dyDescent="0.35">
      <c r="A192" s="4" t="s">
        <v>208</v>
      </c>
      <c r="B192" s="4" t="s">
        <v>529</v>
      </c>
      <c r="D192" s="4" t="s">
        <v>1359</v>
      </c>
    </row>
    <row r="193" spans="1:4" ht="15.65" customHeight="1" x14ac:dyDescent="0.35">
      <c r="A193" s="4" t="s">
        <v>209</v>
      </c>
      <c r="B193" s="4" t="s">
        <v>530</v>
      </c>
      <c r="C193" s="4" t="s">
        <v>799</v>
      </c>
      <c r="D193" s="4" t="s">
        <v>1359</v>
      </c>
    </row>
    <row r="194" spans="1:4" ht="15.65" customHeight="1" x14ac:dyDescent="0.35">
      <c r="A194" s="4" t="s">
        <v>210</v>
      </c>
      <c r="B194" s="4" t="s">
        <v>531</v>
      </c>
      <c r="C194" s="4" t="s">
        <v>800</v>
      </c>
      <c r="D194" s="4" t="s">
        <v>1359</v>
      </c>
    </row>
    <row r="195" spans="1:4" ht="15.65" customHeight="1" x14ac:dyDescent="0.35">
      <c r="A195" s="4" t="s">
        <v>211</v>
      </c>
      <c r="B195" s="4" t="s">
        <v>532</v>
      </c>
      <c r="C195" s="4" t="s">
        <v>801</v>
      </c>
      <c r="D195" s="4" t="s">
        <v>1359</v>
      </c>
    </row>
    <row r="196" spans="1:4" ht="15.65" customHeight="1" x14ac:dyDescent="0.35">
      <c r="A196" s="4" t="s">
        <v>212</v>
      </c>
      <c r="B196" s="4" t="s">
        <v>533</v>
      </c>
      <c r="C196" s="4" t="s">
        <v>802</v>
      </c>
      <c r="D196" s="4" t="s">
        <v>1359</v>
      </c>
    </row>
    <row r="197" spans="1:4" ht="15.65" customHeight="1" x14ac:dyDescent="0.35">
      <c r="A197" s="4" t="s">
        <v>213</v>
      </c>
      <c r="B197" s="4" t="s">
        <v>534</v>
      </c>
      <c r="C197" s="4" t="s">
        <v>803</v>
      </c>
      <c r="D197" s="4" t="s">
        <v>1359</v>
      </c>
    </row>
    <row r="198" spans="1:4" ht="15.65" customHeight="1" x14ac:dyDescent="0.35">
      <c r="A198" s="4" t="s">
        <v>214</v>
      </c>
      <c r="B198" s="4" t="s">
        <v>535</v>
      </c>
      <c r="D198" s="4" t="s">
        <v>1359</v>
      </c>
    </row>
    <row r="199" spans="1:4" ht="15.65" customHeight="1" x14ac:dyDescent="0.35">
      <c r="A199" s="4" t="s">
        <v>215</v>
      </c>
      <c r="B199" s="4" t="s">
        <v>536</v>
      </c>
      <c r="C199" s="4" t="s">
        <v>804</v>
      </c>
      <c r="D199" s="4" t="s">
        <v>1359</v>
      </c>
    </row>
    <row r="200" spans="1:4" ht="15.65" customHeight="1" x14ac:dyDescent="0.35">
      <c r="A200" s="4" t="s">
        <v>216</v>
      </c>
      <c r="B200" s="4" t="s">
        <v>537</v>
      </c>
      <c r="C200" s="4" t="s">
        <v>805</v>
      </c>
      <c r="D200" s="4" t="s">
        <v>1359</v>
      </c>
    </row>
    <row r="201" spans="1:4" ht="15.65" customHeight="1" x14ac:dyDescent="0.35">
      <c r="A201" s="4" t="s">
        <v>217</v>
      </c>
      <c r="B201" s="4" t="s">
        <v>538</v>
      </c>
      <c r="D201" s="4" t="s">
        <v>1359</v>
      </c>
    </row>
    <row r="202" spans="1:4" ht="15.65" customHeight="1" x14ac:dyDescent="0.35">
      <c r="A202" s="4" t="s">
        <v>218</v>
      </c>
      <c r="B202" s="4" t="s">
        <v>539</v>
      </c>
      <c r="C202" s="4" t="s">
        <v>806</v>
      </c>
      <c r="D202" s="4" t="s">
        <v>1359</v>
      </c>
    </row>
    <row r="203" spans="1:4" ht="15.65" customHeight="1" x14ac:dyDescent="0.35">
      <c r="A203" s="4" t="s">
        <v>219</v>
      </c>
      <c r="B203" s="4" t="s">
        <v>540</v>
      </c>
      <c r="D203" s="4" t="s">
        <v>1359</v>
      </c>
    </row>
    <row r="204" spans="1:4" ht="15.65" customHeight="1" x14ac:dyDescent="0.35">
      <c r="A204" s="4" t="s">
        <v>220</v>
      </c>
      <c r="B204" s="4" t="s">
        <v>541</v>
      </c>
      <c r="C204" s="4" t="s">
        <v>807</v>
      </c>
      <c r="D204" s="4" t="s">
        <v>1359</v>
      </c>
    </row>
    <row r="205" spans="1:4" ht="15.65" customHeight="1" x14ac:dyDescent="0.35">
      <c r="A205" s="4" t="s">
        <v>221</v>
      </c>
      <c r="B205" s="4" t="s">
        <v>542</v>
      </c>
      <c r="C205" s="4" t="s">
        <v>808</v>
      </c>
      <c r="D205" s="4" t="s">
        <v>1359</v>
      </c>
    </row>
    <row r="206" spans="1:4" ht="15.65" customHeight="1" x14ac:dyDescent="0.35">
      <c r="A206" s="4" t="s">
        <v>222</v>
      </c>
      <c r="B206" s="4" t="s">
        <v>543</v>
      </c>
      <c r="D206" s="4" t="s">
        <v>1359</v>
      </c>
    </row>
    <row r="207" spans="1:4" ht="15.65" customHeight="1" x14ac:dyDescent="0.35">
      <c r="A207" s="4" t="s">
        <v>223</v>
      </c>
      <c r="B207" s="4" t="s">
        <v>544</v>
      </c>
      <c r="D207" s="4" t="s">
        <v>1359</v>
      </c>
    </row>
    <row r="208" spans="1:4" ht="15.65" customHeight="1" x14ac:dyDescent="0.35">
      <c r="A208" s="4" t="s">
        <v>224</v>
      </c>
      <c r="B208" s="4" t="s">
        <v>545</v>
      </c>
      <c r="C208" s="4" t="s">
        <v>809</v>
      </c>
      <c r="D208" s="4" t="s">
        <v>1359</v>
      </c>
    </row>
    <row r="209" spans="1:4" ht="15.65" customHeight="1" x14ac:dyDescent="0.35">
      <c r="A209" s="4" t="s">
        <v>225</v>
      </c>
      <c r="B209" s="4" t="s">
        <v>546</v>
      </c>
      <c r="D209" s="4" t="s">
        <v>1359</v>
      </c>
    </row>
    <row r="210" spans="1:4" ht="15.65" customHeight="1" x14ac:dyDescent="0.35">
      <c r="A210" s="4" t="s">
        <v>226</v>
      </c>
      <c r="B210" s="4" t="s">
        <v>547</v>
      </c>
      <c r="D210" s="4" t="s">
        <v>1359</v>
      </c>
    </row>
    <row r="211" spans="1:4" ht="15.65" customHeight="1" x14ac:dyDescent="0.35">
      <c r="A211" s="4" t="s">
        <v>227</v>
      </c>
      <c r="B211" s="4" t="s">
        <v>548</v>
      </c>
      <c r="D211" s="4" t="s">
        <v>1359</v>
      </c>
    </row>
    <row r="212" spans="1:4" ht="15.65" customHeight="1" x14ac:dyDescent="0.35">
      <c r="A212" s="4" t="s">
        <v>228</v>
      </c>
      <c r="B212" s="4" t="s">
        <v>549</v>
      </c>
      <c r="C212" s="4" t="s">
        <v>810</v>
      </c>
      <c r="D212" s="4" t="s">
        <v>1359</v>
      </c>
    </row>
    <row r="213" spans="1:4" ht="15.65" customHeight="1" x14ac:dyDescent="0.35">
      <c r="A213" s="4" t="s">
        <v>229</v>
      </c>
      <c r="B213" s="4" t="s">
        <v>550</v>
      </c>
      <c r="C213" s="4" t="s">
        <v>811</v>
      </c>
      <c r="D213" s="4" t="s">
        <v>1359</v>
      </c>
    </row>
    <row r="214" spans="1:4" ht="15.65" customHeight="1" x14ac:dyDescent="0.35">
      <c r="A214" s="4" t="s">
        <v>230</v>
      </c>
      <c r="B214" s="4" t="s">
        <v>551</v>
      </c>
      <c r="D214" s="4" t="s">
        <v>1359</v>
      </c>
    </row>
    <row r="215" spans="1:4" ht="15.65" customHeight="1" x14ac:dyDescent="0.35">
      <c r="A215" s="4" t="s">
        <v>231</v>
      </c>
      <c r="B215" s="4" t="s">
        <v>552</v>
      </c>
      <c r="C215" s="4" t="s">
        <v>812</v>
      </c>
      <c r="D215" s="4" t="s">
        <v>1359</v>
      </c>
    </row>
    <row r="216" spans="1:4" ht="15.65" customHeight="1" x14ac:dyDescent="0.35">
      <c r="A216" s="4" t="s">
        <v>232</v>
      </c>
      <c r="B216" s="4" t="s">
        <v>553</v>
      </c>
      <c r="C216" s="4" t="s">
        <v>813</v>
      </c>
      <c r="D216" s="4" t="s">
        <v>1359</v>
      </c>
    </row>
    <row r="217" spans="1:4" ht="15.65" customHeight="1" x14ac:dyDescent="0.35">
      <c r="A217" s="4" t="s">
        <v>233</v>
      </c>
      <c r="B217" s="4" t="s">
        <v>554</v>
      </c>
      <c r="D217" s="4" t="s">
        <v>1359</v>
      </c>
    </row>
    <row r="218" spans="1:4" ht="15.65" customHeight="1" x14ac:dyDescent="0.35">
      <c r="A218" s="4" t="s">
        <v>234</v>
      </c>
      <c r="B218" s="4" t="s">
        <v>555</v>
      </c>
      <c r="C218" s="4" t="s">
        <v>814</v>
      </c>
      <c r="D218" s="4" t="s">
        <v>1359</v>
      </c>
    </row>
    <row r="219" spans="1:4" ht="15.65" customHeight="1" x14ac:dyDescent="0.35">
      <c r="A219" s="4" t="s">
        <v>235</v>
      </c>
      <c r="B219" s="4" t="s">
        <v>556</v>
      </c>
      <c r="C219" s="4" t="s">
        <v>815</v>
      </c>
      <c r="D219" s="4" t="s">
        <v>1359</v>
      </c>
    </row>
    <row r="220" spans="1:4" ht="15.65" customHeight="1" x14ac:dyDescent="0.35">
      <c r="A220" s="4" t="s">
        <v>236</v>
      </c>
      <c r="B220" s="4" t="s">
        <v>557</v>
      </c>
      <c r="C220" s="4" t="s">
        <v>816</v>
      </c>
      <c r="D220" s="4" t="s">
        <v>1359</v>
      </c>
    </row>
    <row r="221" spans="1:4" ht="15.65" customHeight="1" x14ac:dyDescent="0.35">
      <c r="A221" s="4" t="s">
        <v>237</v>
      </c>
      <c r="B221" s="4" t="s">
        <v>558</v>
      </c>
      <c r="D221" s="4" t="s">
        <v>1359</v>
      </c>
    </row>
    <row r="222" spans="1:4" ht="15.65" customHeight="1" x14ac:dyDescent="0.35">
      <c r="A222" s="4" t="s">
        <v>238</v>
      </c>
      <c r="B222" s="4" t="s">
        <v>559</v>
      </c>
      <c r="D222" s="4" t="s">
        <v>1359</v>
      </c>
    </row>
    <row r="223" spans="1:4" ht="15.65" customHeight="1" x14ac:dyDescent="0.35">
      <c r="A223" s="4" t="s">
        <v>239</v>
      </c>
      <c r="B223" s="4" t="s">
        <v>560</v>
      </c>
      <c r="D223" s="4" t="s">
        <v>1359</v>
      </c>
    </row>
    <row r="224" spans="1:4" ht="15.65" customHeight="1" x14ac:dyDescent="0.35">
      <c r="A224" s="4" t="s">
        <v>240</v>
      </c>
      <c r="B224" s="4" t="s">
        <v>561</v>
      </c>
      <c r="D224" s="4" t="s">
        <v>1359</v>
      </c>
    </row>
    <row r="225" spans="1:4" ht="15.65" customHeight="1" x14ac:dyDescent="0.35">
      <c r="A225" s="4" t="s">
        <v>241</v>
      </c>
      <c r="B225" s="4" t="s">
        <v>562</v>
      </c>
      <c r="C225" s="4" t="s">
        <v>817</v>
      </c>
      <c r="D225" s="4" t="s">
        <v>1359</v>
      </c>
    </row>
    <row r="226" spans="1:4" ht="15.65" customHeight="1" x14ac:dyDescent="0.35">
      <c r="A226" s="4" t="s">
        <v>242</v>
      </c>
      <c r="B226" s="4" t="s">
        <v>563</v>
      </c>
      <c r="C226" s="4" t="s">
        <v>818</v>
      </c>
      <c r="D226" s="4" t="s">
        <v>1359</v>
      </c>
    </row>
    <row r="227" spans="1:4" ht="15.65" customHeight="1" x14ac:dyDescent="0.35">
      <c r="A227" s="4" t="s">
        <v>243</v>
      </c>
      <c r="B227" s="4" t="s">
        <v>564</v>
      </c>
      <c r="C227" s="4" t="s">
        <v>819</v>
      </c>
      <c r="D227" s="4" t="s">
        <v>1359</v>
      </c>
    </row>
    <row r="228" spans="1:4" ht="15.65" customHeight="1" x14ac:dyDescent="0.35">
      <c r="A228" s="4" t="s">
        <v>244</v>
      </c>
      <c r="B228" s="4" t="s">
        <v>565</v>
      </c>
      <c r="C228" s="4" t="s">
        <v>820</v>
      </c>
      <c r="D228" s="4" t="s">
        <v>1359</v>
      </c>
    </row>
    <row r="229" spans="1:4" ht="15.65" customHeight="1" x14ac:dyDescent="0.35">
      <c r="A229" s="4" t="s">
        <v>245</v>
      </c>
      <c r="B229" s="4" t="s">
        <v>566</v>
      </c>
      <c r="C229" s="4" t="s">
        <v>821</v>
      </c>
      <c r="D229" s="4" t="s">
        <v>1359</v>
      </c>
    </row>
    <row r="230" spans="1:4" ht="15.65" customHeight="1" x14ac:dyDescent="0.35">
      <c r="A230" s="4" t="s">
        <v>246</v>
      </c>
      <c r="B230" s="4" t="s">
        <v>567</v>
      </c>
      <c r="C230" s="4" t="s">
        <v>822</v>
      </c>
      <c r="D230" s="4" t="s">
        <v>1359</v>
      </c>
    </row>
    <row r="231" spans="1:4" ht="15.65" customHeight="1" x14ac:dyDescent="0.35">
      <c r="A231" s="4" t="s">
        <v>247</v>
      </c>
      <c r="B231" s="4" t="s">
        <v>568</v>
      </c>
      <c r="C231" s="4" t="s">
        <v>823</v>
      </c>
      <c r="D231" s="4" t="s">
        <v>1359</v>
      </c>
    </row>
    <row r="232" spans="1:4" ht="15.65" customHeight="1" x14ac:dyDescent="0.35">
      <c r="A232" s="4" t="s">
        <v>248</v>
      </c>
      <c r="B232" s="4" t="s">
        <v>569</v>
      </c>
      <c r="D232" s="4" t="s">
        <v>1359</v>
      </c>
    </row>
    <row r="233" spans="1:4" ht="15.65" customHeight="1" x14ac:dyDescent="0.35">
      <c r="A233" s="4" t="s">
        <v>249</v>
      </c>
      <c r="B233" s="4" t="s">
        <v>570</v>
      </c>
      <c r="C233" s="4" t="s">
        <v>824</v>
      </c>
      <c r="D233" s="4" t="s">
        <v>1359</v>
      </c>
    </row>
    <row r="234" spans="1:4" ht="15.65" customHeight="1" x14ac:dyDescent="0.35">
      <c r="A234" s="4" t="s">
        <v>250</v>
      </c>
      <c r="B234" s="4" t="s">
        <v>571</v>
      </c>
      <c r="C234" s="4" t="s">
        <v>825</v>
      </c>
      <c r="D234" s="4" t="s">
        <v>1359</v>
      </c>
    </row>
    <row r="235" spans="1:4" ht="15.65" customHeight="1" x14ac:dyDescent="0.35">
      <c r="A235" s="4" t="s">
        <v>251</v>
      </c>
      <c r="B235" s="4" t="s">
        <v>572</v>
      </c>
      <c r="C235" s="4" t="s">
        <v>826</v>
      </c>
      <c r="D235" s="4" t="s">
        <v>1359</v>
      </c>
    </row>
    <row r="236" spans="1:4" ht="15.65" customHeight="1" x14ac:dyDescent="0.35">
      <c r="A236" s="4" t="s">
        <v>252</v>
      </c>
      <c r="B236" s="4" t="s">
        <v>573</v>
      </c>
      <c r="C236" s="4" t="s">
        <v>827</v>
      </c>
      <c r="D236" s="4" t="s">
        <v>1359</v>
      </c>
    </row>
    <row r="237" spans="1:4" ht="15.65" customHeight="1" x14ac:dyDescent="0.35">
      <c r="A237" s="4" t="s">
        <v>253</v>
      </c>
      <c r="B237" s="4" t="s">
        <v>574</v>
      </c>
      <c r="C237" s="4" t="s">
        <v>828</v>
      </c>
      <c r="D237" s="4" t="s">
        <v>1359</v>
      </c>
    </row>
    <row r="238" spans="1:4" ht="15.65" customHeight="1" x14ac:dyDescent="0.35">
      <c r="A238" s="4" t="s">
        <v>254</v>
      </c>
      <c r="B238" s="4" t="s">
        <v>575</v>
      </c>
      <c r="C238" s="4" t="s">
        <v>829</v>
      </c>
      <c r="D238" s="4" t="s">
        <v>1359</v>
      </c>
    </row>
    <row r="239" spans="1:4" ht="15.65" customHeight="1" x14ac:dyDescent="0.35">
      <c r="A239" s="4" t="s">
        <v>255</v>
      </c>
      <c r="B239" s="4" t="s">
        <v>576</v>
      </c>
      <c r="C239" s="4" t="s">
        <v>830</v>
      </c>
      <c r="D239" s="4" t="s">
        <v>1359</v>
      </c>
    </row>
    <row r="240" spans="1:4" ht="15.65" customHeight="1" x14ac:dyDescent="0.35">
      <c r="A240" s="4" t="s">
        <v>256</v>
      </c>
      <c r="B240" s="4" t="s">
        <v>577</v>
      </c>
      <c r="C240" s="4" t="s">
        <v>831</v>
      </c>
      <c r="D240" s="4" t="s">
        <v>1359</v>
      </c>
    </row>
    <row r="241" spans="1:4" ht="15.65" customHeight="1" x14ac:dyDescent="0.35">
      <c r="A241" s="4" t="s">
        <v>257</v>
      </c>
      <c r="B241" s="4" t="s">
        <v>578</v>
      </c>
      <c r="C241" s="4" t="s">
        <v>832</v>
      </c>
      <c r="D241" s="4" t="s">
        <v>1359</v>
      </c>
    </row>
    <row r="242" spans="1:4" ht="15.65" customHeight="1" x14ac:dyDescent="0.35">
      <c r="A242" s="4" t="s">
        <v>258</v>
      </c>
      <c r="C242" s="4" t="s">
        <v>833</v>
      </c>
      <c r="D242" s="4" t="s">
        <v>1359</v>
      </c>
    </row>
    <row r="243" spans="1:4" ht="15.65" customHeight="1" x14ac:dyDescent="0.35">
      <c r="A243" s="4" t="s">
        <v>259</v>
      </c>
      <c r="B243" s="4" t="s">
        <v>579</v>
      </c>
      <c r="C243" s="4" t="s">
        <v>834</v>
      </c>
      <c r="D243" s="4" t="s">
        <v>1359</v>
      </c>
    </row>
    <row r="244" spans="1:4" ht="15.65" customHeight="1" x14ac:dyDescent="0.35">
      <c r="A244" s="4" t="s">
        <v>260</v>
      </c>
      <c r="B244" s="4" t="s">
        <v>580</v>
      </c>
      <c r="C244" s="4" t="s">
        <v>835</v>
      </c>
      <c r="D244" s="4" t="s">
        <v>1359</v>
      </c>
    </row>
    <row r="245" spans="1:4" ht="15.65" customHeight="1" x14ac:dyDescent="0.35">
      <c r="A245" s="4" t="s">
        <v>261</v>
      </c>
      <c r="B245" s="4" t="s">
        <v>581</v>
      </c>
      <c r="D245" s="4" t="s">
        <v>1359</v>
      </c>
    </row>
    <row r="246" spans="1:4" ht="15.65" customHeight="1" x14ac:dyDescent="0.35">
      <c r="A246" s="4" t="s">
        <v>262</v>
      </c>
      <c r="B246" s="4" t="s">
        <v>582</v>
      </c>
      <c r="C246" s="4" t="s">
        <v>836</v>
      </c>
      <c r="D246" s="4" t="s">
        <v>1359</v>
      </c>
    </row>
    <row r="247" spans="1:4" ht="15.65" customHeight="1" x14ac:dyDescent="0.35">
      <c r="A247" s="4" t="s">
        <v>263</v>
      </c>
      <c r="B247" s="4" t="s">
        <v>583</v>
      </c>
      <c r="D247" s="4" t="s">
        <v>1359</v>
      </c>
    </row>
    <row r="248" spans="1:4" ht="15.65" customHeight="1" x14ac:dyDescent="0.35">
      <c r="A248" s="4" t="s">
        <v>264</v>
      </c>
      <c r="B248" s="4" t="s">
        <v>584</v>
      </c>
      <c r="C248" s="4" t="s">
        <v>837</v>
      </c>
      <c r="D248" s="4" t="s">
        <v>1359</v>
      </c>
    </row>
    <row r="249" spans="1:4" ht="15.65" customHeight="1" x14ac:dyDescent="0.35">
      <c r="A249" s="4" t="s">
        <v>265</v>
      </c>
      <c r="B249" s="4" t="s">
        <v>585</v>
      </c>
      <c r="D249" s="4" t="s">
        <v>1359</v>
      </c>
    </row>
    <row r="250" spans="1:4" ht="15.65" customHeight="1" x14ac:dyDescent="0.35">
      <c r="A250" s="4" t="s">
        <v>266</v>
      </c>
      <c r="B250" s="4" t="s">
        <v>586</v>
      </c>
      <c r="C250" s="4" t="s">
        <v>838</v>
      </c>
      <c r="D250" s="4" t="s">
        <v>1359</v>
      </c>
    </row>
    <row r="251" spans="1:4" ht="15.65" customHeight="1" x14ac:dyDescent="0.35">
      <c r="A251" s="4" t="s">
        <v>267</v>
      </c>
      <c r="B251" s="4" t="s">
        <v>587</v>
      </c>
      <c r="C251" s="4" t="s">
        <v>839</v>
      </c>
      <c r="D251" s="4" t="s">
        <v>1359</v>
      </c>
    </row>
    <row r="252" spans="1:4" ht="15.65" customHeight="1" x14ac:dyDescent="0.35">
      <c r="A252" s="4" t="s">
        <v>268</v>
      </c>
      <c r="B252" s="4" t="s">
        <v>588</v>
      </c>
      <c r="C252" s="4" t="s">
        <v>840</v>
      </c>
      <c r="D252" s="4" t="s">
        <v>1359</v>
      </c>
    </row>
    <row r="253" spans="1:4" ht="15.65" customHeight="1" x14ac:dyDescent="0.35">
      <c r="A253" s="4" t="s">
        <v>269</v>
      </c>
      <c r="B253" s="4" t="s">
        <v>589</v>
      </c>
      <c r="D253" s="4" t="s">
        <v>1359</v>
      </c>
    </row>
    <row r="254" spans="1:4" ht="15.65" customHeight="1" x14ac:dyDescent="0.35">
      <c r="A254" s="4" t="s">
        <v>270</v>
      </c>
      <c r="C254" s="4" t="s">
        <v>841</v>
      </c>
      <c r="D254" s="4" t="s">
        <v>1359</v>
      </c>
    </row>
    <row r="255" spans="1:4" ht="15.65" customHeight="1" x14ac:dyDescent="0.35">
      <c r="A255" s="4" t="s">
        <v>271</v>
      </c>
      <c r="B255" s="4" t="s">
        <v>590</v>
      </c>
      <c r="D255" s="4" t="s">
        <v>1359</v>
      </c>
    </row>
    <row r="256" spans="1:4" ht="15.65" customHeight="1" x14ac:dyDescent="0.35">
      <c r="A256" s="4" t="s">
        <v>272</v>
      </c>
      <c r="B256" s="4" t="s">
        <v>591</v>
      </c>
      <c r="D256" s="4" t="s">
        <v>1359</v>
      </c>
    </row>
    <row r="257" spans="1:4" ht="15.65" customHeight="1" x14ac:dyDescent="0.35">
      <c r="A257" s="4" t="s">
        <v>273</v>
      </c>
      <c r="B257" s="4" t="s">
        <v>592</v>
      </c>
      <c r="C257" s="4" t="s">
        <v>842</v>
      </c>
      <c r="D257" s="4" t="s">
        <v>1359</v>
      </c>
    </row>
    <row r="258" spans="1:4" ht="15.65" customHeight="1" x14ac:dyDescent="0.35">
      <c r="A258" s="4" t="s">
        <v>274</v>
      </c>
      <c r="B258" s="4" t="s">
        <v>593</v>
      </c>
      <c r="C258" s="4" t="s">
        <v>843</v>
      </c>
      <c r="D258" s="4" t="s">
        <v>1359</v>
      </c>
    </row>
    <row r="259" spans="1:4" ht="15.65" customHeight="1" x14ac:dyDescent="0.35">
      <c r="A259" s="4" t="s">
        <v>275</v>
      </c>
      <c r="B259" s="4" t="s">
        <v>594</v>
      </c>
      <c r="D259" s="4" t="s">
        <v>1359</v>
      </c>
    </row>
    <row r="260" spans="1:4" ht="15.65" customHeight="1" x14ac:dyDescent="0.35">
      <c r="A260" s="4" t="s">
        <v>276</v>
      </c>
      <c r="B260" s="4" t="s">
        <v>595</v>
      </c>
      <c r="D260" s="4" t="s">
        <v>1359</v>
      </c>
    </row>
    <row r="261" spans="1:4" ht="15.65" customHeight="1" x14ac:dyDescent="0.35">
      <c r="A261" s="4" t="s">
        <v>277</v>
      </c>
      <c r="B261" s="4" t="s">
        <v>596</v>
      </c>
      <c r="D261" s="4" t="s">
        <v>1359</v>
      </c>
    </row>
    <row r="262" spans="1:4" ht="15.65" customHeight="1" x14ac:dyDescent="0.35">
      <c r="A262" s="4" t="s">
        <v>278</v>
      </c>
      <c r="B262" s="4" t="s">
        <v>597</v>
      </c>
      <c r="C262" s="4" t="s">
        <v>844</v>
      </c>
      <c r="D262" s="4" t="s">
        <v>1359</v>
      </c>
    </row>
    <row r="263" spans="1:4" ht="15.65" customHeight="1" x14ac:dyDescent="0.35">
      <c r="A263" s="4" t="s">
        <v>279</v>
      </c>
      <c r="B263" s="4" t="s">
        <v>598</v>
      </c>
      <c r="D263" s="4" t="s">
        <v>1359</v>
      </c>
    </row>
    <row r="264" spans="1:4" ht="15.65" customHeight="1" x14ac:dyDescent="0.35">
      <c r="A264" s="4" t="s">
        <v>280</v>
      </c>
      <c r="B264" s="4" t="s">
        <v>599</v>
      </c>
      <c r="C264" s="4" t="s">
        <v>845</v>
      </c>
      <c r="D264" s="4" t="s">
        <v>1359</v>
      </c>
    </row>
    <row r="265" spans="1:4" ht="15.65" customHeight="1" x14ac:dyDescent="0.35">
      <c r="A265" s="4" t="s">
        <v>281</v>
      </c>
      <c r="B265" s="4" t="s">
        <v>600</v>
      </c>
      <c r="D265" s="4" t="s">
        <v>1359</v>
      </c>
    </row>
    <row r="266" spans="1:4" ht="15.65" customHeight="1" x14ac:dyDescent="0.35">
      <c r="A266" s="4" t="s">
        <v>282</v>
      </c>
      <c r="B266" s="4" t="s">
        <v>601</v>
      </c>
      <c r="D266" s="4" t="s">
        <v>1359</v>
      </c>
    </row>
    <row r="267" spans="1:4" ht="15.65" customHeight="1" x14ac:dyDescent="0.35">
      <c r="A267" s="4" t="s">
        <v>283</v>
      </c>
      <c r="B267" s="4" t="s">
        <v>602</v>
      </c>
      <c r="D267" s="4" t="s">
        <v>1359</v>
      </c>
    </row>
    <row r="268" spans="1:4" ht="15.65" customHeight="1" x14ac:dyDescent="0.35">
      <c r="A268" s="4" t="s">
        <v>284</v>
      </c>
      <c r="B268" s="4" t="s">
        <v>603</v>
      </c>
      <c r="D268" s="4" t="s">
        <v>1359</v>
      </c>
    </row>
    <row r="269" spans="1:4" ht="15.65" customHeight="1" x14ac:dyDescent="0.35">
      <c r="A269" s="4" t="s">
        <v>285</v>
      </c>
      <c r="B269" s="4" t="s">
        <v>604</v>
      </c>
      <c r="C269" s="4" t="s">
        <v>846</v>
      </c>
      <c r="D269" s="4" t="s">
        <v>1359</v>
      </c>
    </row>
    <row r="270" spans="1:4" ht="15.65" customHeight="1" x14ac:dyDescent="0.35">
      <c r="A270" s="4" t="s">
        <v>286</v>
      </c>
      <c r="B270" s="4" t="s">
        <v>605</v>
      </c>
      <c r="C270" s="4" t="s">
        <v>847</v>
      </c>
      <c r="D270" s="4" t="s">
        <v>1359</v>
      </c>
    </row>
    <row r="271" spans="1:4" ht="15.65" customHeight="1" x14ac:dyDescent="0.35">
      <c r="A271" s="4" t="s">
        <v>287</v>
      </c>
      <c r="B271" s="4" t="s">
        <v>606</v>
      </c>
      <c r="C271" s="4" t="s">
        <v>848</v>
      </c>
      <c r="D271" s="4" t="s">
        <v>1359</v>
      </c>
    </row>
    <row r="272" spans="1:4" ht="15.65" customHeight="1" x14ac:dyDescent="0.35">
      <c r="A272" s="4" t="s">
        <v>288</v>
      </c>
      <c r="B272" s="4" t="s">
        <v>607</v>
      </c>
      <c r="C272" s="4" t="s">
        <v>849</v>
      </c>
      <c r="D272" s="4" t="s">
        <v>1359</v>
      </c>
    </row>
    <row r="273" spans="1:4" ht="15.65" customHeight="1" x14ac:dyDescent="0.35">
      <c r="A273" s="4" t="s">
        <v>289</v>
      </c>
      <c r="B273" s="4" t="s">
        <v>608</v>
      </c>
      <c r="C273" s="4" t="s">
        <v>850</v>
      </c>
      <c r="D273" s="4" t="s">
        <v>1359</v>
      </c>
    </row>
    <row r="274" spans="1:4" ht="15.65" customHeight="1" x14ac:dyDescent="0.35">
      <c r="A274" s="4" t="s">
        <v>290</v>
      </c>
      <c r="B274" s="4" t="s">
        <v>609</v>
      </c>
      <c r="C274" s="4" t="s">
        <v>851</v>
      </c>
      <c r="D274" s="4" t="s">
        <v>1359</v>
      </c>
    </row>
    <row r="275" spans="1:4" ht="15.65" customHeight="1" x14ac:dyDescent="0.35">
      <c r="A275" s="4" t="s">
        <v>291</v>
      </c>
      <c r="B275" s="4" t="s">
        <v>610</v>
      </c>
      <c r="D275" s="4" t="s">
        <v>1359</v>
      </c>
    </row>
    <row r="276" spans="1:4" ht="15.65" customHeight="1" x14ac:dyDescent="0.35">
      <c r="A276" s="4" t="s">
        <v>292</v>
      </c>
      <c r="B276" s="4" t="s">
        <v>611</v>
      </c>
      <c r="C276" s="4" t="s">
        <v>852</v>
      </c>
      <c r="D276" s="4" t="s">
        <v>1359</v>
      </c>
    </row>
    <row r="277" spans="1:4" ht="15.65" customHeight="1" x14ac:dyDescent="0.35">
      <c r="A277" s="4" t="s">
        <v>293</v>
      </c>
      <c r="B277" s="4" t="s">
        <v>612</v>
      </c>
      <c r="D277" s="4" t="s">
        <v>1359</v>
      </c>
    </row>
    <row r="278" spans="1:4" ht="15.65" customHeight="1" x14ac:dyDescent="0.35">
      <c r="A278" s="4" t="s">
        <v>294</v>
      </c>
      <c r="B278" s="4" t="s">
        <v>613</v>
      </c>
      <c r="C278" s="4" t="s">
        <v>853</v>
      </c>
      <c r="D278" s="4" t="s">
        <v>1359</v>
      </c>
    </row>
    <row r="279" spans="1:4" ht="15.65" customHeight="1" x14ac:dyDescent="0.35">
      <c r="A279" s="4" t="s">
        <v>295</v>
      </c>
      <c r="C279" s="4" t="s">
        <v>854</v>
      </c>
      <c r="D279" s="4" t="s">
        <v>1359</v>
      </c>
    </row>
    <row r="280" spans="1:4" ht="15.65" customHeight="1" x14ac:dyDescent="0.35">
      <c r="A280" s="4" t="s">
        <v>296</v>
      </c>
      <c r="B280" s="4" t="s">
        <v>614</v>
      </c>
      <c r="D280" s="4" t="s">
        <v>1359</v>
      </c>
    </row>
    <row r="281" spans="1:4" ht="15.65" customHeight="1" x14ac:dyDescent="0.35">
      <c r="A281" s="4" t="s">
        <v>297</v>
      </c>
      <c r="B281" s="4" t="s">
        <v>615</v>
      </c>
      <c r="C281" s="4" t="s">
        <v>855</v>
      </c>
      <c r="D281" s="4" t="s">
        <v>1359</v>
      </c>
    </row>
    <row r="282" spans="1:4" ht="15.65" customHeight="1" x14ac:dyDescent="0.35">
      <c r="A282" s="4" t="s">
        <v>298</v>
      </c>
      <c r="B282" s="4" t="s">
        <v>616</v>
      </c>
      <c r="C282" s="4" t="s">
        <v>856</v>
      </c>
      <c r="D282" s="4" t="s">
        <v>1359</v>
      </c>
    </row>
    <row r="283" spans="1:4" ht="15.65" customHeight="1" x14ac:dyDescent="0.35">
      <c r="A283" s="4" t="s">
        <v>299</v>
      </c>
      <c r="B283" s="4" t="s">
        <v>617</v>
      </c>
      <c r="C283" s="4" t="s">
        <v>857</v>
      </c>
      <c r="D283" s="4" t="s">
        <v>1359</v>
      </c>
    </row>
    <row r="284" spans="1:4" ht="15.65" customHeight="1" x14ac:dyDescent="0.35">
      <c r="A284" s="4" t="s">
        <v>300</v>
      </c>
      <c r="B284" s="4" t="s">
        <v>618</v>
      </c>
      <c r="C284" s="4" t="s">
        <v>858</v>
      </c>
      <c r="D284" s="4" t="s">
        <v>1359</v>
      </c>
    </row>
    <row r="285" spans="1:4" ht="15.65" customHeight="1" x14ac:dyDescent="0.35">
      <c r="A285" s="4" t="s">
        <v>301</v>
      </c>
      <c r="B285" s="4" t="s">
        <v>619</v>
      </c>
      <c r="C285" s="4" t="s">
        <v>859</v>
      </c>
      <c r="D285" s="4" t="s">
        <v>1359</v>
      </c>
    </row>
    <row r="286" spans="1:4" ht="15.65" customHeight="1" x14ac:dyDescent="0.35">
      <c r="A286" s="4" t="s">
        <v>302</v>
      </c>
      <c r="B286" s="4" t="s">
        <v>620</v>
      </c>
      <c r="D286" s="4" t="s">
        <v>1359</v>
      </c>
    </row>
    <row r="287" spans="1:4" ht="15.65" customHeight="1" x14ac:dyDescent="0.35">
      <c r="A287" s="4" t="s">
        <v>303</v>
      </c>
      <c r="B287" s="4" t="s">
        <v>621</v>
      </c>
      <c r="D287" s="4" t="s">
        <v>1359</v>
      </c>
    </row>
    <row r="288" spans="1:4" ht="15.65" customHeight="1" x14ac:dyDescent="0.35">
      <c r="A288" s="4" t="s">
        <v>304</v>
      </c>
      <c r="B288" s="4" t="s">
        <v>622</v>
      </c>
      <c r="C288" s="4" t="s">
        <v>860</v>
      </c>
      <c r="D288" s="4" t="s">
        <v>1359</v>
      </c>
    </row>
    <row r="289" spans="1:4" ht="15.65" customHeight="1" x14ac:dyDescent="0.35">
      <c r="A289" s="4" t="s">
        <v>305</v>
      </c>
      <c r="B289" s="4" t="s">
        <v>623</v>
      </c>
      <c r="C289" s="4" t="s">
        <v>861</v>
      </c>
      <c r="D289" s="4" t="s">
        <v>1359</v>
      </c>
    </row>
    <row r="290" spans="1:4" ht="15.65" customHeight="1" x14ac:dyDescent="0.35">
      <c r="A290" s="4" t="s">
        <v>306</v>
      </c>
      <c r="B290" s="4" t="s">
        <v>624</v>
      </c>
      <c r="C290" s="4" t="s">
        <v>862</v>
      </c>
      <c r="D290" s="4" t="s">
        <v>1359</v>
      </c>
    </row>
    <row r="291" spans="1:4" ht="15.65" customHeight="1" x14ac:dyDescent="0.35">
      <c r="A291" s="4" t="s">
        <v>307</v>
      </c>
      <c r="B291" s="4" t="s">
        <v>625</v>
      </c>
      <c r="C291" s="4" t="s">
        <v>863</v>
      </c>
      <c r="D291" s="4" t="s">
        <v>1359</v>
      </c>
    </row>
    <row r="292" spans="1:4" ht="15.65" customHeight="1" x14ac:dyDescent="0.35">
      <c r="A292" s="4" t="s">
        <v>308</v>
      </c>
      <c r="B292" s="4" t="s">
        <v>626</v>
      </c>
      <c r="D292" s="4" t="s">
        <v>1359</v>
      </c>
    </row>
    <row r="293" spans="1:4" ht="15.65" customHeight="1" x14ac:dyDescent="0.35">
      <c r="A293" s="4" t="s">
        <v>309</v>
      </c>
      <c r="B293" s="4" t="s">
        <v>627</v>
      </c>
      <c r="D293" s="4" t="s">
        <v>1359</v>
      </c>
    </row>
    <row r="294" spans="1:4" ht="15.65" customHeight="1" x14ac:dyDescent="0.35">
      <c r="A294" s="4" t="s">
        <v>310</v>
      </c>
      <c r="B294" s="4" t="s">
        <v>628</v>
      </c>
      <c r="C294" s="4" t="s">
        <v>864</v>
      </c>
      <c r="D294" s="4" t="s">
        <v>1359</v>
      </c>
    </row>
    <row r="295" spans="1:4" ht="15.65" customHeight="1" x14ac:dyDescent="0.35">
      <c r="A295" s="4" t="s">
        <v>311</v>
      </c>
      <c r="B295" s="4" t="s">
        <v>629</v>
      </c>
      <c r="C295" s="4" t="s">
        <v>865</v>
      </c>
      <c r="D295" s="4" t="s">
        <v>1359</v>
      </c>
    </row>
    <row r="296" spans="1:4" ht="15.65" customHeight="1" x14ac:dyDescent="0.35">
      <c r="A296" s="4" t="s">
        <v>312</v>
      </c>
      <c r="B296" s="4" t="s">
        <v>630</v>
      </c>
      <c r="C296" s="4" t="s">
        <v>866</v>
      </c>
      <c r="D296" s="4" t="s">
        <v>1359</v>
      </c>
    </row>
    <row r="297" spans="1:4" ht="15.65" customHeight="1" x14ac:dyDescent="0.35">
      <c r="A297" s="4" t="s">
        <v>313</v>
      </c>
      <c r="B297" s="4" t="s">
        <v>631</v>
      </c>
      <c r="C297" s="4" t="s">
        <v>867</v>
      </c>
      <c r="D297" s="4" t="s">
        <v>1359</v>
      </c>
    </row>
    <row r="298" spans="1:4" ht="15.65" customHeight="1" x14ac:dyDescent="0.35">
      <c r="A298" s="4" t="s">
        <v>314</v>
      </c>
      <c r="B298" s="4" t="s">
        <v>632</v>
      </c>
      <c r="C298" s="4" t="s">
        <v>868</v>
      </c>
      <c r="D298" s="4" t="s">
        <v>1359</v>
      </c>
    </row>
    <row r="299" spans="1:4" ht="15.65" customHeight="1" x14ac:dyDescent="0.35">
      <c r="A299" s="4" t="s">
        <v>315</v>
      </c>
      <c r="B299" s="4" t="s">
        <v>633</v>
      </c>
      <c r="D299" s="4" t="s">
        <v>1359</v>
      </c>
    </row>
    <row r="300" spans="1:4" ht="15.65" customHeight="1" x14ac:dyDescent="0.35">
      <c r="A300" s="4" t="s">
        <v>316</v>
      </c>
      <c r="B300" s="4" t="s">
        <v>634</v>
      </c>
      <c r="C300" s="4" t="s">
        <v>869</v>
      </c>
      <c r="D300" s="4" t="s">
        <v>1359</v>
      </c>
    </row>
    <row r="301" spans="1:4" ht="15.65" customHeight="1" x14ac:dyDescent="0.35">
      <c r="A301" s="4" t="s">
        <v>317</v>
      </c>
      <c r="B301" s="4" t="s">
        <v>635</v>
      </c>
      <c r="C301" s="4" t="s">
        <v>870</v>
      </c>
      <c r="D301" s="4" t="s">
        <v>1359</v>
      </c>
    </row>
    <row r="302" spans="1:4" ht="15.65" customHeight="1" x14ac:dyDescent="0.35">
      <c r="A302" s="4" t="s">
        <v>318</v>
      </c>
      <c r="B302" s="4" t="s">
        <v>636</v>
      </c>
      <c r="D302" s="4" t="s">
        <v>1359</v>
      </c>
    </row>
    <row r="303" spans="1:4" ht="15.65" customHeight="1" x14ac:dyDescent="0.35">
      <c r="A303" s="4" t="s">
        <v>319</v>
      </c>
      <c r="B303" s="4" t="s">
        <v>637</v>
      </c>
      <c r="D303" s="4" t="s">
        <v>1359</v>
      </c>
    </row>
    <row r="304" spans="1:4" ht="15.65" customHeight="1" x14ac:dyDescent="0.35">
      <c r="A304" s="4" t="s">
        <v>320</v>
      </c>
      <c r="B304" s="4" t="s">
        <v>638</v>
      </c>
      <c r="C304" s="4" t="s">
        <v>871</v>
      </c>
      <c r="D304" s="4" t="s">
        <v>1359</v>
      </c>
    </row>
    <row r="305" spans="1:4" ht="15.65" customHeight="1" x14ac:dyDescent="0.35">
      <c r="A305" s="4" t="s">
        <v>321</v>
      </c>
      <c r="B305" s="4" t="s">
        <v>639</v>
      </c>
      <c r="C305" s="4" t="s">
        <v>872</v>
      </c>
      <c r="D305" s="4" t="s">
        <v>1359</v>
      </c>
    </row>
    <row r="306" spans="1:4" ht="15.65" customHeight="1" x14ac:dyDescent="0.35">
      <c r="A306" s="4" t="s">
        <v>322</v>
      </c>
      <c r="B306" s="4" t="s">
        <v>640</v>
      </c>
      <c r="C306" s="4" t="s">
        <v>873</v>
      </c>
      <c r="D306" s="4" t="s">
        <v>1359</v>
      </c>
    </row>
    <row r="307" spans="1:4" ht="15.65" customHeight="1" x14ac:dyDescent="0.35">
      <c r="A307" s="4" t="s">
        <v>323</v>
      </c>
      <c r="C307" s="4" t="s">
        <v>874</v>
      </c>
      <c r="D307" s="4" t="s">
        <v>1359</v>
      </c>
    </row>
    <row r="308" spans="1:4" ht="15.65" customHeight="1" x14ac:dyDescent="0.35">
      <c r="A308" s="4" t="s">
        <v>324</v>
      </c>
      <c r="B308" s="4" t="s">
        <v>641</v>
      </c>
      <c r="C308" s="4" t="s">
        <v>875</v>
      </c>
      <c r="D308" s="4" t="s">
        <v>1359</v>
      </c>
    </row>
    <row r="309" spans="1:4" ht="15.65" customHeight="1" x14ac:dyDescent="0.35">
      <c r="A309" s="4" t="s">
        <v>325</v>
      </c>
      <c r="B309" s="4" t="s">
        <v>642</v>
      </c>
      <c r="C309" s="4" t="s">
        <v>876</v>
      </c>
      <c r="D309" s="4" t="s">
        <v>1359</v>
      </c>
    </row>
    <row r="310" spans="1:4" ht="15.65" customHeight="1" x14ac:dyDescent="0.35">
      <c r="A310" s="4" t="s">
        <v>326</v>
      </c>
      <c r="B310" s="4" t="s">
        <v>643</v>
      </c>
      <c r="D310" s="4" t="s">
        <v>1359</v>
      </c>
    </row>
    <row r="311" spans="1:4" ht="15.65" customHeight="1" x14ac:dyDescent="0.35">
      <c r="A311" s="4" t="s">
        <v>327</v>
      </c>
      <c r="B311" s="4" t="s">
        <v>644</v>
      </c>
      <c r="C311" s="4" t="s">
        <v>877</v>
      </c>
      <c r="D311" s="4" t="s">
        <v>1359</v>
      </c>
    </row>
    <row r="312" spans="1:4" ht="15.65" customHeight="1" x14ac:dyDescent="0.35">
      <c r="A312" s="4" t="s">
        <v>328</v>
      </c>
      <c r="B312" s="4" t="s">
        <v>645</v>
      </c>
      <c r="C312" s="4" t="s">
        <v>878</v>
      </c>
      <c r="D312" s="4" t="s">
        <v>1359</v>
      </c>
    </row>
    <row r="313" spans="1:4" ht="15.65" customHeight="1" x14ac:dyDescent="0.35">
      <c r="A313" s="4" t="s">
        <v>329</v>
      </c>
      <c r="B313" s="4" t="s">
        <v>646</v>
      </c>
      <c r="C313" s="4" t="s">
        <v>879</v>
      </c>
      <c r="D313" s="4" t="s">
        <v>1359</v>
      </c>
    </row>
    <row r="314" spans="1:4" ht="15.65" customHeight="1" x14ac:dyDescent="0.35">
      <c r="A314" s="4" t="s">
        <v>330</v>
      </c>
      <c r="B314" s="4" t="s">
        <v>647</v>
      </c>
      <c r="D314" s="4" t="s">
        <v>1359</v>
      </c>
    </row>
    <row r="315" spans="1:4" ht="15.65" customHeight="1" x14ac:dyDescent="0.35">
      <c r="A315" s="4" t="s">
        <v>331</v>
      </c>
      <c r="B315" s="4" t="s">
        <v>648</v>
      </c>
      <c r="D315" s="4" t="s">
        <v>1359</v>
      </c>
    </row>
    <row r="316" spans="1:4" ht="15.65" customHeight="1" x14ac:dyDescent="0.35">
      <c r="A316" s="4" t="s">
        <v>332</v>
      </c>
      <c r="C316" s="4" t="s">
        <v>880</v>
      </c>
      <c r="D316" s="4" t="s">
        <v>1359</v>
      </c>
    </row>
    <row r="317" spans="1:4" ht="15.65" customHeight="1" x14ac:dyDescent="0.35">
      <c r="A317" s="4" t="s">
        <v>333</v>
      </c>
      <c r="B317" s="4" t="s">
        <v>649</v>
      </c>
      <c r="D317" s="4" t="s">
        <v>1359</v>
      </c>
    </row>
    <row r="318" spans="1:4" ht="15.65" customHeight="1" x14ac:dyDescent="0.35">
      <c r="A318" s="4" t="s">
        <v>334</v>
      </c>
      <c r="C318" s="4" t="s">
        <v>881</v>
      </c>
      <c r="D318" s="4" t="s">
        <v>1359</v>
      </c>
    </row>
    <row r="319" spans="1:4" ht="15.65" customHeight="1" x14ac:dyDescent="0.35">
      <c r="A319" s="4" t="s">
        <v>335</v>
      </c>
      <c r="B319" s="4" t="s">
        <v>650</v>
      </c>
      <c r="C319" s="4" t="s">
        <v>882</v>
      </c>
      <c r="D319" s="4" t="s">
        <v>1359</v>
      </c>
    </row>
    <row r="320" spans="1:4" ht="15.65" customHeight="1" x14ac:dyDescent="0.35">
      <c r="A320" s="4" t="s">
        <v>336</v>
      </c>
      <c r="B320" s="4" t="s">
        <v>651</v>
      </c>
      <c r="C320" s="4" t="s">
        <v>883</v>
      </c>
      <c r="D320" s="4" t="s">
        <v>1359</v>
      </c>
    </row>
    <row r="321" spans="1:4" ht="15.65" customHeight="1" x14ac:dyDescent="0.35">
      <c r="A321" s="4" t="s">
        <v>337</v>
      </c>
      <c r="C321" s="4" t="s">
        <v>884</v>
      </c>
      <c r="D321" s="4" t="s">
        <v>1359</v>
      </c>
    </row>
    <row r="322" spans="1:4" ht="15.65" customHeight="1" x14ac:dyDescent="0.35">
      <c r="A322" s="4" t="s">
        <v>338</v>
      </c>
      <c r="B322" s="4" t="s">
        <v>652</v>
      </c>
      <c r="C322" s="4" t="s">
        <v>885</v>
      </c>
      <c r="D322" s="4" t="s">
        <v>1359</v>
      </c>
    </row>
    <row r="323" spans="1:4" ht="15.65" customHeight="1" x14ac:dyDescent="0.35">
      <c r="A323" s="4" t="s">
        <v>339</v>
      </c>
      <c r="B323" s="4" t="s">
        <v>653</v>
      </c>
      <c r="D323" s="4" t="s">
        <v>1359</v>
      </c>
    </row>
    <row r="324" spans="1:4" ht="15.65" customHeight="1" x14ac:dyDescent="0.35">
      <c r="A324" s="4" t="s">
        <v>340</v>
      </c>
      <c r="B324" s="4" t="s">
        <v>654</v>
      </c>
      <c r="C324" s="4" t="s">
        <v>886</v>
      </c>
      <c r="D324" s="4" t="s">
        <v>1359</v>
      </c>
    </row>
    <row r="325" spans="1:4" ht="15.65" customHeight="1" x14ac:dyDescent="0.35">
      <c r="A325" s="4" t="s">
        <v>341</v>
      </c>
      <c r="B325" s="4" t="s">
        <v>655</v>
      </c>
      <c r="C325" s="4" t="s">
        <v>887</v>
      </c>
      <c r="D325" s="4" t="s">
        <v>1359</v>
      </c>
    </row>
    <row r="326" spans="1:4" ht="15.65" customHeight="1" x14ac:dyDescent="0.35">
      <c r="A326" s="4" t="s">
        <v>342</v>
      </c>
      <c r="B326" s="4" t="s">
        <v>656</v>
      </c>
      <c r="C326" s="4" t="s">
        <v>888</v>
      </c>
      <c r="D326" s="4" t="s">
        <v>1359</v>
      </c>
    </row>
    <row r="327" spans="1:4" ht="15.65" customHeight="1" x14ac:dyDescent="0.35">
      <c r="A327" s="4" t="s">
        <v>343</v>
      </c>
      <c r="B327" s="4" t="s">
        <v>657</v>
      </c>
      <c r="D327" s="4" t="s">
        <v>1359</v>
      </c>
    </row>
    <row r="328" spans="1:4" ht="15.65" customHeight="1" x14ac:dyDescent="0.35">
      <c r="A328" s="4" t="s">
        <v>344</v>
      </c>
      <c r="B328" s="4" t="s">
        <v>658</v>
      </c>
      <c r="D328" s="4" t="s">
        <v>1359</v>
      </c>
    </row>
    <row r="329" spans="1:4" ht="15.65" customHeight="1" x14ac:dyDescent="0.35">
      <c r="A329" s="4" t="s">
        <v>345</v>
      </c>
      <c r="B329" s="4" t="s">
        <v>659</v>
      </c>
      <c r="C329" s="4" t="s">
        <v>889</v>
      </c>
      <c r="D329" s="4" t="s">
        <v>1359</v>
      </c>
    </row>
    <row r="330" spans="1:4" ht="15.65" customHeight="1" x14ac:dyDescent="0.35">
      <c r="A330" s="4" t="s">
        <v>346</v>
      </c>
      <c r="B330" s="4" t="s">
        <v>660</v>
      </c>
      <c r="D330" s="4" t="s">
        <v>1359</v>
      </c>
    </row>
    <row r="331" spans="1:4" ht="15.65" customHeight="1" x14ac:dyDescent="0.35">
      <c r="A331" s="4" t="s">
        <v>347</v>
      </c>
      <c r="B331" s="4" t="s">
        <v>661</v>
      </c>
      <c r="C331" s="4" t="s">
        <v>890</v>
      </c>
      <c r="D331" s="4" t="s">
        <v>1359</v>
      </c>
    </row>
    <row r="332" spans="1:4" ht="15.65" customHeight="1" x14ac:dyDescent="0.35">
      <c r="A332" s="4" t="s">
        <v>348</v>
      </c>
      <c r="B332" s="4" t="s">
        <v>662</v>
      </c>
      <c r="C332" s="4" t="s">
        <v>891</v>
      </c>
      <c r="D332" s="4" t="s">
        <v>1359</v>
      </c>
    </row>
    <row r="333" spans="1:4" ht="15.65" customHeight="1" x14ac:dyDescent="0.35">
      <c r="A333" s="4" t="s">
        <v>349</v>
      </c>
      <c r="C333" s="4" t="s">
        <v>892</v>
      </c>
      <c r="D333" s="4" t="s">
        <v>1359</v>
      </c>
    </row>
    <row r="334" spans="1:4" ht="15.65" customHeight="1" x14ac:dyDescent="0.35">
      <c r="A334" s="4" t="s">
        <v>350</v>
      </c>
      <c r="B334" s="4" t="s">
        <v>663</v>
      </c>
      <c r="D334" s="4" t="s">
        <v>1359</v>
      </c>
    </row>
  </sheetData>
  <sheetProtection algorithmName="SHA-512" hashValue="7NjNOGfEXrtFlWtWfVqRHFRZRf9PLt8kgMXRBMWwLV5IXBKMChEiwxtpFM+s9x+KUCVmJnrakoNUa1DHwiYnRg==" saltValue="tXw2HvUG/iHh6/bM13AurQ==" spinCount="100000" sheet="1" objects="1" scenarios="1" selectLockedCells="1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0"/>
  <sheetViews>
    <sheetView workbookViewId="0">
      <pane ySplit="1" topLeftCell="A2" activePane="bottomLeft" state="frozen"/>
      <selection pane="bottomLeft" sqref="A1:XFD1048576"/>
    </sheetView>
  </sheetViews>
  <sheetFormatPr defaultRowHeight="14.5" customHeight="1" x14ac:dyDescent="0.35"/>
  <cols>
    <col min="1" max="1" width="9.453125" style="18" hidden="1" customWidth="1"/>
    <col min="2" max="2" width="13.453125" style="18" customWidth="1"/>
    <col min="3" max="3" width="36.6328125" style="18" hidden="1" customWidth="1"/>
    <col min="4" max="4" width="11.453125" style="18" bestFit="1" customWidth="1"/>
    <col min="5" max="5" width="12.453125" style="18" bestFit="1" customWidth="1"/>
    <col min="6" max="6" width="13.6328125" style="18" bestFit="1" customWidth="1"/>
    <col min="7" max="7" width="16" style="18" bestFit="1" customWidth="1"/>
    <col min="8" max="8" width="16" style="18" customWidth="1"/>
    <col min="9" max="9" width="9.6328125" style="18" bestFit="1" customWidth="1"/>
    <col min="10" max="10" width="10.36328125" style="18" hidden="1" customWidth="1"/>
    <col min="11" max="11" width="10.36328125" style="18" customWidth="1"/>
    <col min="12" max="12" width="18.6328125" style="18" bestFit="1" customWidth="1"/>
    <col min="13" max="13" width="22.36328125" style="18" bestFit="1" customWidth="1"/>
    <col min="14" max="14" width="34.90625" style="18" bestFit="1" customWidth="1"/>
    <col min="15" max="15" width="30.36328125" style="27" bestFit="1" customWidth="1"/>
    <col min="16" max="16" width="16" style="18" customWidth="1"/>
    <col min="17" max="18" width="8.7265625" style="18"/>
    <col min="19" max="19" width="19.453125" style="18" customWidth="1"/>
    <col min="20" max="21" width="2" style="18" customWidth="1"/>
    <col min="22" max="22" width="10.6328125" style="18" customWidth="1"/>
    <col min="23" max="23" width="19.453125" style="18" bestFit="1" customWidth="1"/>
    <col min="24" max="24" width="18.36328125" style="18" bestFit="1" customWidth="1"/>
    <col min="25" max="25" width="19.453125" style="18" bestFit="1" customWidth="1"/>
    <col min="26" max="26" width="23.08984375" style="18" bestFit="1" customWidth="1"/>
    <col min="27" max="27" width="24.36328125" style="18" bestFit="1" customWidth="1"/>
    <col min="28" max="16384" width="8.7265625" style="18"/>
  </cols>
  <sheetData>
    <row r="1" spans="1:19" ht="14.5" customHeight="1" x14ac:dyDescent="0.35">
      <c r="A1" s="17" t="s">
        <v>664</v>
      </c>
      <c r="B1" s="17" t="s">
        <v>1357</v>
      </c>
      <c r="C1" s="17" t="s">
        <v>1021</v>
      </c>
      <c r="D1" s="17" t="s">
        <v>1077</v>
      </c>
      <c r="E1" s="17" t="s">
        <v>1078</v>
      </c>
      <c r="F1" s="18" t="s">
        <v>1104</v>
      </c>
      <c r="G1" s="18" t="s">
        <v>1105</v>
      </c>
      <c r="I1" s="18" t="s">
        <v>1109</v>
      </c>
      <c r="J1" s="18" t="s">
        <v>1197</v>
      </c>
      <c r="K1" s="18" t="s">
        <v>1357</v>
      </c>
      <c r="L1" s="18" t="s">
        <v>1108</v>
      </c>
      <c r="M1" s="18" t="s">
        <v>1106</v>
      </c>
      <c r="N1" s="18" t="s">
        <v>1198</v>
      </c>
      <c r="O1" s="19" t="s">
        <v>1355</v>
      </c>
      <c r="S1" s="20"/>
    </row>
    <row r="2" spans="1:19" ht="14.5" customHeight="1" x14ac:dyDescent="0.35">
      <c r="A2" s="21" t="s">
        <v>688</v>
      </c>
      <c r="B2" s="21" t="str">
        <f>REPLACE(A2,6,3,"XXX")</f>
        <v>SPS21XXX</v>
      </c>
      <c r="C2" s="21" t="s">
        <v>1055</v>
      </c>
      <c r="D2" s="22">
        <v>0</v>
      </c>
      <c r="E2" s="22">
        <v>8.3159999847412109</v>
      </c>
      <c r="F2" s="18">
        <f>VLOOKUP(C2,'FPE LIST'!I:K,3,FALSE)</f>
        <v>3</v>
      </c>
      <c r="G2" s="18">
        <f>E2*F2</f>
        <v>24.947999954223633</v>
      </c>
      <c r="J2" s="18" t="s">
        <v>688</v>
      </c>
      <c r="K2" s="18" t="str">
        <f t="shared" ref="K2:K65" si="0">REPLACE(J2,6,3,"XXX")</f>
        <v>SPS21XXX</v>
      </c>
      <c r="L2" s="18">
        <v>4645.0985021591187</v>
      </c>
      <c r="M2" s="18">
        <v>13559.582509040833</v>
      </c>
      <c r="N2" s="23">
        <f>M2/L2</f>
        <v>2.9191162475323429</v>
      </c>
      <c r="O2" s="24">
        <f>ROUND((N2/MAX($N$2:$N$81)*96),0)</f>
        <v>93</v>
      </c>
      <c r="S2" s="25"/>
    </row>
    <row r="3" spans="1:19" ht="14.5" customHeight="1" x14ac:dyDescent="0.35">
      <c r="A3" s="21" t="s">
        <v>688</v>
      </c>
      <c r="B3" s="21" t="str">
        <f t="shared" ref="B3:B66" si="1">REPLACE(A3,6,3,"XXX")</f>
        <v>SPS21XXX</v>
      </c>
      <c r="C3" s="21" t="s">
        <v>1051</v>
      </c>
      <c r="D3" s="22">
        <v>6.2850001067854464</v>
      </c>
      <c r="E3" s="22">
        <v>4067.5475077629089</v>
      </c>
      <c r="F3" s="18">
        <f>VLOOKUP(C3,'FPE LIST'!I:K,3,FALSE)</f>
        <v>3</v>
      </c>
      <c r="G3" s="18">
        <f t="shared" ref="G3:G66" si="2">E3*F3</f>
        <v>12202.642523288727</v>
      </c>
      <c r="J3" s="26" t="s">
        <v>813</v>
      </c>
      <c r="K3" s="18" t="str">
        <f t="shared" si="0"/>
        <v>SPS21XXX</v>
      </c>
      <c r="L3" s="25">
        <v>11020.690156698227</v>
      </c>
      <c r="M3" s="18">
        <v>24622.528214693069</v>
      </c>
      <c r="N3" s="23">
        <f t="shared" ref="N3:N66" si="3">M3/L3</f>
        <v>2.2342092795093986</v>
      </c>
      <c r="O3" s="24">
        <f t="shared" ref="O3:O66" si="4">ROUND((N3/MAX($N$2:$N$81)*96),0)</f>
        <v>71</v>
      </c>
      <c r="S3" s="25"/>
    </row>
    <row r="4" spans="1:19" ht="14.5" customHeight="1" x14ac:dyDescent="0.35">
      <c r="A4" s="21" t="s">
        <v>688</v>
      </c>
      <c r="B4" s="21" t="str">
        <f t="shared" si="1"/>
        <v>SPS21XXX</v>
      </c>
      <c r="C4" s="21" t="s">
        <v>1036</v>
      </c>
      <c r="D4" s="22">
        <v>0</v>
      </c>
      <c r="E4" s="22">
        <v>63.799999237060547</v>
      </c>
      <c r="F4" s="18">
        <f>VLOOKUP(C4,'FPE LIST'!I:K,3,FALSE)</f>
        <v>3</v>
      </c>
      <c r="G4" s="18">
        <f t="shared" si="2"/>
        <v>191.39999771118164</v>
      </c>
      <c r="J4" s="26" t="s">
        <v>665</v>
      </c>
      <c r="K4" s="18" t="str">
        <f t="shared" si="0"/>
        <v>SPS21XXX</v>
      </c>
      <c r="L4" s="25">
        <v>3935.583008646965</v>
      </c>
      <c r="M4" s="18">
        <v>10638.425021767616</v>
      </c>
      <c r="N4" s="23">
        <f t="shared" si="3"/>
        <v>2.7031382639862187</v>
      </c>
      <c r="O4" s="24">
        <f t="shared" si="4"/>
        <v>87</v>
      </c>
      <c r="S4" s="25"/>
    </row>
    <row r="5" spans="1:19" ht="14.5" customHeight="1" x14ac:dyDescent="0.35">
      <c r="A5" s="21" t="s">
        <v>688</v>
      </c>
      <c r="B5" s="21" t="str">
        <f t="shared" si="1"/>
        <v>SPS21XXX</v>
      </c>
      <c r="C5" s="21" t="s">
        <v>1033</v>
      </c>
      <c r="D5" s="22">
        <v>0</v>
      </c>
      <c r="E5" s="22">
        <v>123.53799819946289</v>
      </c>
      <c r="F5" s="18">
        <f>VLOOKUP(C5,'FPE LIST'!I:K,3,FALSE)</f>
        <v>2</v>
      </c>
      <c r="G5" s="18">
        <f t="shared" si="2"/>
        <v>247.07599639892578</v>
      </c>
      <c r="J5" s="26" t="s">
        <v>859</v>
      </c>
      <c r="K5" s="18" t="str">
        <f t="shared" si="0"/>
        <v>SPS21XXX</v>
      </c>
      <c r="L5" s="25">
        <v>4789.8099737167358</v>
      </c>
      <c r="M5" s="18">
        <v>9431.6219530105591</v>
      </c>
      <c r="N5" s="23">
        <f t="shared" si="3"/>
        <v>1.9691014893628294</v>
      </c>
      <c r="O5" s="24">
        <f t="shared" si="4"/>
        <v>63</v>
      </c>
      <c r="S5" s="25"/>
    </row>
    <row r="6" spans="1:19" ht="14.5" customHeight="1" x14ac:dyDescent="0.35">
      <c r="A6" s="21" t="s">
        <v>688</v>
      </c>
      <c r="B6" s="21" t="str">
        <f t="shared" si="1"/>
        <v>SPS21XXX</v>
      </c>
      <c r="C6" s="21" t="s">
        <v>1047</v>
      </c>
      <c r="D6" s="22">
        <v>0</v>
      </c>
      <c r="E6" s="22">
        <v>91.914998054504395</v>
      </c>
      <c r="F6" s="18">
        <f>VLOOKUP(C6,'FPE LIST'!I:K,3,FALSE)</f>
        <v>3</v>
      </c>
      <c r="G6" s="18">
        <f t="shared" si="2"/>
        <v>275.74499416351318</v>
      </c>
      <c r="J6" s="26" t="s">
        <v>746</v>
      </c>
      <c r="K6" s="18" t="str">
        <f t="shared" si="0"/>
        <v>SPS21XXX</v>
      </c>
      <c r="L6" s="25">
        <v>3919.0939991474152</v>
      </c>
      <c r="M6" s="18">
        <v>11352.847993612289</v>
      </c>
      <c r="N6" s="23">
        <f t="shared" si="3"/>
        <v>2.8968042093611586</v>
      </c>
      <c r="O6" s="24">
        <f t="shared" si="4"/>
        <v>93</v>
      </c>
      <c r="S6" s="25"/>
    </row>
    <row r="7" spans="1:19" ht="14.5" customHeight="1" x14ac:dyDescent="0.35">
      <c r="A7" s="21" t="s">
        <v>688</v>
      </c>
      <c r="B7" s="21" t="str">
        <f t="shared" si="1"/>
        <v>SPS21XXX</v>
      </c>
      <c r="C7" s="21" t="s">
        <v>982</v>
      </c>
      <c r="D7" s="22">
        <v>120.81999683380127</v>
      </c>
      <c r="E7" s="22">
        <v>0</v>
      </c>
      <c r="F7" s="18">
        <f>VLOOKUP(C7,'FPE LIST'!I:K,3,FALSE)</f>
        <v>2</v>
      </c>
      <c r="G7" s="18">
        <f t="shared" si="2"/>
        <v>0</v>
      </c>
      <c r="J7" s="26" t="s">
        <v>838</v>
      </c>
      <c r="K7" s="18" t="str">
        <f t="shared" si="0"/>
        <v>SPS21XXX</v>
      </c>
      <c r="L7" s="25">
        <v>1961.19300365448</v>
      </c>
      <c r="M7" s="18">
        <v>4737.2620134353638</v>
      </c>
      <c r="N7" s="23">
        <f t="shared" si="3"/>
        <v>2.4155001596517867</v>
      </c>
      <c r="O7" s="24">
        <f t="shared" si="4"/>
        <v>77</v>
      </c>
      <c r="S7" s="25"/>
    </row>
    <row r="8" spans="1:19" ht="14.5" customHeight="1" x14ac:dyDescent="0.35">
      <c r="A8" s="21" t="s">
        <v>688</v>
      </c>
      <c r="B8" s="21" t="str">
        <f t="shared" si="1"/>
        <v>SPS21XXX</v>
      </c>
      <c r="C8" s="21" t="s">
        <v>1091</v>
      </c>
      <c r="D8" s="22">
        <v>0</v>
      </c>
      <c r="E8" s="22">
        <v>37.806999683380127</v>
      </c>
      <c r="F8" s="18">
        <f>VLOOKUP(C8,'FPE LIST'!I:K,3,FALSE)</f>
        <v>3</v>
      </c>
      <c r="G8" s="18">
        <f t="shared" si="2"/>
        <v>113.42099905014038</v>
      </c>
      <c r="J8" s="26" t="s">
        <v>755</v>
      </c>
      <c r="K8" s="18" t="str">
        <f t="shared" si="0"/>
        <v>SPS21XXX</v>
      </c>
      <c r="L8" s="25">
        <v>2862.053796172142</v>
      </c>
      <c r="M8" s="18">
        <v>5666.1835927963257</v>
      </c>
      <c r="N8" s="23">
        <f t="shared" si="3"/>
        <v>1.979761386866512</v>
      </c>
      <c r="O8" s="24">
        <f t="shared" si="4"/>
        <v>63</v>
      </c>
      <c r="S8" s="25"/>
    </row>
    <row r="9" spans="1:19" ht="14.5" customHeight="1" x14ac:dyDescent="0.35">
      <c r="A9" s="21" t="s">
        <v>688</v>
      </c>
      <c r="B9" s="21" t="str">
        <f t="shared" si="1"/>
        <v>SPS21XXX</v>
      </c>
      <c r="C9" s="21" t="s">
        <v>1030</v>
      </c>
      <c r="D9" s="22">
        <v>0</v>
      </c>
      <c r="E9" s="22">
        <v>252.17499923706055</v>
      </c>
      <c r="F9" s="18">
        <f>VLOOKUP(C9,'FPE LIST'!I:K,3,FALSE)</f>
        <v>2</v>
      </c>
      <c r="G9" s="18">
        <f t="shared" si="2"/>
        <v>504.34999847412109</v>
      </c>
      <c r="J9" s="26" t="s">
        <v>736</v>
      </c>
      <c r="K9" s="18" t="str">
        <f t="shared" si="0"/>
        <v>SPS21XXX</v>
      </c>
      <c r="L9" s="25">
        <v>47953.360977172852</v>
      </c>
      <c r="M9" s="18">
        <v>96041.452954292297</v>
      </c>
      <c r="N9" s="23">
        <f t="shared" si="3"/>
        <v>2.0028096257947534</v>
      </c>
      <c r="O9" s="24">
        <f t="shared" si="4"/>
        <v>64</v>
      </c>
      <c r="S9" s="25"/>
    </row>
    <row r="10" spans="1:19" ht="14.5" customHeight="1" x14ac:dyDescent="0.35">
      <c r="A10" s="21" t="s">
        <v>813</v>
      </c>
      <c r="B10" s="21" t="str">
        <f t="shared" si="1"/>
        <v>SPS21XXX</v>
      </c>
      <c r="C10" s="21" t="s">
        <v>1055</v>
      </c>
      <c r="D10" s="22">
        <v>1.9150000361260027</v>
      </c>
      <c r="E10" s="22">
        <v>2376.1330041885376</v>
      </c>
      <c r="F10" s="18">
        <f>VLOOKUP(C10,'FPE LIST'!I:K,3,FALSE)</f>
        <v>3</v>
      </c>
      <c r="G10" s="18">
        <f t="shared" si="2"/>
        <v>7128.3990125656128</v>
      </c>
      <c r="J10" s="26" t="s">
        <v>763</v>
      </c>
      <c r="K10" s="18" t="str">
        <f t="shared" si="0"/>
        <v>SPS21XXX</v>
      </c>
      <c r="L10" s="25">
        <v>3779.9470076560974</v>
      </c>
      <c r="M10" s="18">
        <v>10317.175015926361</v>
      </c>
      <c r="N10" s="23">
        <f t="shared" si="3"/>
        <v>2.7294496444075613</v>
      </c>
      <c r="O10" s="24">
        <f t="shared" si="4"/>
        <v>87</v>
      </c>
      <c r="S10" s="25"/>
    </row>
    <row r="11" spans="1:19" ht="14.5" customHeight="1" x14ac:dyDescent="0.35">
      <c r="A11" s="21" t="s">
        <v>813</v>
      </c>
      <c r="B11" s="21" t="str">
        <f t="shared" si="1"/>
        <v>SPS21XXX</v>
      </c>
      <c r="C11" s="21" t="s">
        <v>1059</v>
      </c>
      <c r="D11" s="22">
        <v>0</v>
      </c>
      <c r="E11" s="22">
        <v>153.85640144348145</v>
      </c>
      <c r="F11" s="18">
        <f>VLOOKUP(C11,'FPE LIST'!I:K,3,FALSE)</f>
        <v>1</v>
      </c>
      <c r="G11" s="18">
        <f t="shared" si="2"/>
        <v>153.85640144348145</v>
      </c>
      <c r="J11" s="26" t="s">
        <v>716</v>
      </c>
      <c r="K11" s="18" t="str">
        <f t="shared" si="0"/>
        <v>SPS21XXX</v>
      </c>
      <c r="L11" s="25">
        <v>4826.7670216560364</v>
      </c>
      <c r="M11" s="18">
        <v>9533.0820274353027</v>
      </c>
      <c r="N11" s="23">
        <f t="shared" si="3"/>
        <v>1.9750449907077878</v>
      </c>
      <c r="O11" s="24">
        <f t="shared" si="4"/>
        <v>63</v>
      </c>
      <c r="S11" s="25"/>
    </row>
    <row r="12" spans="1:19" ht="14.5" customHeight="1" x14ac:dyDescent="0.35">
      <c r="A12" s="21" t="s">
        <v>813</v>
      </c>
      <c r="B12" s="21" t="str">
        <f t="shared" si="1"/>
        <v>SPS21XXX</v>
      </c>
      <c r="C12" s="21" t="s">
        <v>1053</v>
      </c>
      <c r="D12" s="22">
        <v>0</v>
      </c>
      <c r="E12" s="22">
        <v>192.40599942207336</v>
      </c>
      <c r="F12" s="18">
        <f>VLOOKUP(C12,'FPE LIST'!I:K,3,FALSE)</f>
        <v>3</v>
      </c>
      <c r="G12" s="18">
        <f t="shared" si="2"/>
        <v>577.21799826622009</v>
      </c>
      <c r="J12" s="26" t="s">
        <v>826</v>
      </c>
      <c r="K12" s="18" t="str">
        <f t="shared" si="0"/>
        <v>SPS21XXX</v>
      </c>
      <c r="L12" s="25">
        <v>71898.360029459</v>
      </c>
      <c r="M12" s="18">
        <v>148858.94905805588</v>
      </c>
      <c r="N12" s="23">
        <f t="shared" si="3"/>
        <v>2.0704081288789302</v>
      </c>
      <c r="O12" s="24">
        <f t="shared" si="4"/>
        <v>66</v>
      </c>
      <c r="S12" s="25"/>
    </row>
    <row r="13" spans="1:19" ht="14.5" customHeight="1" x14ac:dyDescent="0.35">
      <c r="A13" s="21" t="s">
        <v>813</v>
      </c>
      <c r="B13" s="21" t="str">
        <f t="shared" si="1"/>
        <v>SPS21XXX</v>
      </c>
      <c r="C13" s="21" t="s">
        <v>1054</v>
      </c>
      <c r="D13" s="22">
        <v>2.8999999165534973E-2</v>
      </c>
      <c r="E13" s="22">
        <v>146.72200393676758</v>
      </c>
      <c r="F13" s="18">
        <f>VLOOKUP(C13,'FPE LIST'!I:K,3,FALSE)</f>
        <v>3</v>
      </c>
      <c r="G13" s="18">
        <f t="shared" si="2"/>
        <v>440.16601181030273</v>
      </c>
      <c r="J13" s="26" t="s">
        <v>886</v>
      </c>
      <c r="K13" s="18" t="str">
        <f t="shared" si="0"/>
        <v>SPS21XXX</v>
      </c>
      <c r="L13" s="25">
        <v>24911.433869361877</v>
      </c>
      <c r="M13" s="18">
        <v>50836.476635932922</v>
      </c>
      <c r="N13" s="23">
        <f t="shared" si="3"/>
        <v>2.0406885008115001</v>
      </c>
      <c r="O13" s="24">
        <f t="shared" si="4"/>
        <v>65</v>
      </c>
      <c r="S13" s="25"/>
    </row>
    <row r="14" spans="1:19" ht="14.5" customHeight="1" x14ac:dyDescent="0.35">
      <c r="A14" s="21" t="s">
        <v>813</v>
      </c>
      <c r="B14" s="21" t="str">
        <f t="shared" si="1"/>
        <v>SPS21XXX</v>
      </c>
      <c r="C14" s="21" t="s">
        <v>1033</v>
      </c>
      <c r="D14" s="22">
        <v>5894.8370208740234</v>
      </c>
      <c r="E14" s="22">
        <v>44.631000518798828</v>
      </c>
      <c r="F14" s="18">
        <f>VLOOKUP(C14,'FPE LIST'!I:K,3,FALSE)</f>
        <v>2</v>
      </c>
      <c r="G14" s="18">
        <f t="shared" si="2"/>
        <v>89.262001037597656</v>
      </c>
      <c r="J14" s="26" t="s">
        <v>686</v>
      </c>
      <c r="K14" s="18" t="str">
        <f t="shared" si="0"/>
        <v>SPS21XXX</v>
      </c>
      <c r="L14" s="25">
        <v>3405.8860054016113</v>
      </c>
      <c r="M14" s="18">
        <v>9807.34401512146</v>
      </c>
      <c r="N14" s="23">
        <f t="shared" si="3"/>
        <v>2.879527969981194</v>
      </c>
      <c r="O14" s="24">
        <f t="shared" si="4"/>
        <v>92</v>
      </c>
      <c r="S14" s="25"/>
    </row>
    <row r="15" spans="1:19" ht="14.5" customHeight="1" x14ac:dyDescent="0.35">
      <c r="A15" s="21" t="s">
        <v>813</v>
      </c>
      <c r="B15" s="21" t="str">
        <f t="shared" si="1"/>
        <v>SPS21XXX</v>
      </c>
      <c r="C15" s="21" t="s">
        <v>9</v>
      </c>
      <c r="D15" s="22">
        <v>0</v>
      </c>
      <c r="E15" s="22">
        <v>106.45170021057129</v>
      </c>
      <c r="F15" s="18">
        <f>VLOOKUP(C15,'FPE LIST'!I:K,3,FALSE)</f>
        <v>1</v>
      </c>
      <c r="G15" s="18">
        <f t="shared" si="2"/>
        <v>106.45170021057129</v>
      </c>
      <c r="J15" s="26" t="s">
        <v>782</v>
      </c>
      <c r="K15" s="18" t="str">
        <f t="shared" si="0"/>
        <v>SPS21XXX</v>
      </c>
      <c r="L15" s="25">
        <v>4576.3490154147148</v>
      </c>
      <c r="M15" s="18">
        <v>13139.136040270329</v>
      </c>
      <c r="N15" s="23">
        <f t="shared" si="3"/>
        <v>2.8710957132013331</v>
      </c>
      <c r="O15" s="24">
        <f t="shared" si="4"/>
        <v>92</v>
      </c>
      <c r="S15" s="25"/>
    </row>
    <row r="16" spans="1:19" ht="14.5" customHeight="1" x14ac:dyDescent="0.35">
      <c r="A16" s="21" t="s">
        <v>813</v>
      </c>
      <c r="B16" s="21" t="str">
        <f t="shared" si="1"/>
        <v>SPS21XXX</v>
      </c>
      <c r="C16" s="21" t="s">
        <v>1057</v>
      </c>
      <c r="D16" s="22">
        <v>0</v>
      </c>
      <c r="E16" s="22">
        <v>32.698000907897949</v>
      </c>
      <c r="F16" s="18">
        <f>VLOOKUP(C16,'FPE LIST'!I:K,3,FALSE)</f>
        <v>3</v>
      </c>
      <c r="G16" s="18">
        <f t="shared" si="2"/>
        <v>98.094002723693848</v>
      </c>
      <c r="J16" s="26" t="s">
        <v>837</v>
      </c>
      <c r="K16" s="18" t="str">
        <f t="shared" si="0"/>
        <v>SPS21XXX</v>
      </c>
      <c r="L16" s="25">
        <v>566.64100646972656</v>
      </c>
      <c r="M16" s="18">
        <v>1650.786018371582</v>
      </c>
      <c r="N16" s="23">
        <f t="shared" si="3"/>
        <v>2.9132837184803657</v>
      </c>
      <c r="O16" s="24">
        <f t="shared" si="4"/>
        <v>93</v>
      </c>
      <c r="S16" s="25"/>
    </row>
    <row r="17" spans="1:19" ht="14.5" customHeight="1" x14ac:dyDescent="0.35">
      <c r="A17" s="21" t="s">
        <v>813</v>
      </c>
      <c r="B17" s="21" t="str">
        <f t="shared" si="1"/>
        <v>SPS21XXX</v>
      </c>
      <c r="C17" s="21" t="s">
        <v>1058</v>
      </c>
      <c r="D17" s="22">
        <v>3.0000000260770321E-3</v>
      </c>
      <c r="E17" s="22">
        <v>102.52499961853027</v>
      </c>
      <c r="F17" s="18">
        <f>VLOOKUP(C17,'FPE LIST'!I:K,3,FALSE)</f>
        <v>3</v>
      </c>
      <c r="G17" s="18">
        <f t="shared" si="2"/>
        <v>307.57499885559082</v>
      </c>
      <c r="J17" s="26" t="s">
        <v>811</v>
      </c>
      <c r="K17" s="18" t="str">
        <f t="shared" si="0"/>
        <v>SPS21XXX</v>
      </c>
      <c r="L17" s="25">
        <v>4784.0229573249817</v>
      </c>
      <c r="M17" s="18">
        <v>9845.5339164733887</v>
      </c>
      <c r="N17" s="23">
        <f t="shared" si="3"/>
        <v>2.0580030665192677</v>
      </c>
      <c r="O17" s="24">
        <f t="shared" si="4"/>
        <v>66</v>
      </c>
      <c r="S17" s="25"/>
    </row>
    <row r="18" spans="1:19" ht="14.5" customHeight="1" x14ac:dyDescent="0.35">
      <c r="A18" s="21" t="s">
        <v>813</v>
      </c>
      <c r="B18" s="21" t="str">
        <f t="shared" si="1"/>
        <v>SPS21XXX</v>
      </c>
      <c r="C18" s="21" t="s">
        <v>1025</v>
      </c>
      <c r="D18" s="22">
        <v>10781.966013226658</v>
      </c>
      <c r="E18" s="22">
        <v>6171.8670387268066</v>
      </c>
      <c r="F18" s="18">
        <f>VLOOKUP(C18,'FPE LIST'!I:K,3,FALSE)</f>
        <v>2</v>
      </c>
      <c r="G18" s="18">
        <f t="shared" si="2"/>
        <v>12343.734077453613</v>
      </c>
      <c r="J18" s="26" t="s">
        <v>793</v>
      </c>
      <c r="K18" s="18" t="str">
        <f t="shared" si="0"/>
        <v>SPS21XXX</v>
      </c>
      <c r="L18" s="25">
        <v>2163.3871026039124</v>
      </c>
      <c r="M18" s="18">
        <v>6308.7223086357117</v>
      </c>
      <c r="N18" s="23">
        <f t="shared" si="3"/>
        <v>2.9161319770476397</v>
      </c>
      <c r="O18" s="24">
        <f t="shared" si="4"/>
        <v>93</v>
      </c>
      <c r="S18" s="25"/>
    </row>
    <row r="19" spans="1:19" ht="14.5" customHeight="1" x14ac:dyDescent="0.35">
      <c r="A19" s="21" t="s">
        <v>813</v>
      </c>
      <c r="B19" s="21" t="str">
        <f t="shared" si="1"/>
        <v>SPS21XXX</v>
      </c>
      <c r="C19" s="21" t="s">
        <v>1047</v>
      </c>
      <c r="D19" s="22">
        <v>0</v>
      </c>
      <c r="E19" s="22">
        <v>317.37500143051147</v>
      </c>
      <c r="F19" s="18">
        <f>VLOOKUP(C19,'FPE LIST'!I:K,3,FALSE)</f>
        <v>3</v>
      </c>
      <c r="G19" s="18">
        <f t="shared" si="2"/>
        <v>952.12500429153442</v>
      </c>
      <c r="J19" s="26" t="s">
        <v>845</v>
      </c>
      <c r="K19" s="18" t="str">
        <f t="shared" si="0"/>
        <v>SPS21XXX</v>
      </c>
      <c r="L19" s="25">
        <v>1847.7969980239868</v>
      </c>
      <c r="M19" s="18">
        <v>3701.500994682312</v>
      </c>
      <c r="N19" s="23">
        <f t="shared" si="3"/>
        <v>2.0031967789971818</v>
      </c>
      <c r="O19" s="24">
        <f t="shared" si="4"/>
        <v>64</v>
      </c>
      <c r="S19" s="25"/>
    </row>
    <row r="20" spans="1:19" ht="14.5" customHeight="1" x14ac:dyDescent="0.35">
      <c r="A20" s="21" t="s">
        <v>813</v>
      </c>
      <c r="B20" s="21" t="str">
        <f t="shared" si="1"/>
        <v>SPS21XXX</v>
      </c>
      <c r="C20" s="21" t="s">
        <v>1024</v>
      </c>
      <c r="D20" s="22">
        <v>0</v>
      </c>
      <c r="E20" s="22">
        <v>114.4069995880127</v>
      </c>
      <c r="F20" s="18">
        <f>VLOOKUP(C20,'FPE LIST'!I:K,3,FALSE)</f>
        <v>2</v>
      </c>
      <c r="G20" s="18">
        <f t="shared" si="2"/>
        <v>228.81399917602539</v>
      </c>
      <c r="J20" s="26" t="s">
        <v>677</v>
      </c>
      <c r="K20" s="18" t="str">
        <f t="shared" si="0"/>
        <v>SPS21XXX</v>
      </c>
      <c r="L20" s="25">
        <v>27367.659977436066</v>
      </c>
      <c r="M20" s="18">
        <v>54460.846956729889</v>
      </c>
      <c r="N20" s="23">
        <f t="shared" si="3"/>
        <v>1.9899709000196386</v>
      </c>
      <c r="O20" s="24">
        <f t="shared" si="4"/>
        <v>64</v>
      </c>
      <c r="S20" s="25"/>
    </row>
    <row r="21" spans="1:19" ht="14.5" customHeight="1" x14ac:dyDescent="0.35">
      <c r="A21" s="21" t="s">
        <v>813</v>
      </c>
      <c r="B21" s="21" t="str">
        <f t="shared" si="1"/>
        <v>SPS21XXX</v>
      </c>
      <c r="C21" s="21" t="s">
        <v>1032</v>
      </c>
      <c r="D21" s="22">
        <v>236.27000427246094</v>
      </c>
      <c r="E21" s="22">
        <v>112.30500411987305</v>
      </c>
      <c r="F21" s="18">
        <f>VLOOKUP(C21,'FPE LIST'!I:K,3,FALSE)</f>
        <v>1</v>
      </c>
      <c r="G21" s="18">
        <f t="shared" si="2"/>
        <v>112.30500411987305</v>
      </c>
      <c r="J21" s="26" t="s">
        <v>771</v>
      </c>
      <c r="K21" s="18" t="str">
        <f t="shared" si="0"/>
        <v>SPS21XXX</v>
      </c>
      <c r="L21" s="25">
        <v>11830.983881831169</v>
      </c>
      <c r="M21" s="18">
        <v>17539.199885964394</v>
      </c>
      <c r="N21" s="23">
        <f t="shared" si="3"/>
        <v>1.4824802451890182</v>
      </c>
      <c r="O21" s="24">
        <f t="shared" si="4"/>
        <v>47</v>
      </c>
      <c r="S21" s="25"/>
    </row>
    <row r="22" spans="1:19" ht="14.5" customHeight="1" x14ac:dyDescent="0.35">
      <c r="A22" s="21" t="s">
        <v>813</v>
      </c>
      <c r="B22" s="21" t="str">
        <f t="shared" si="1"/>
        <v>SPS21XXX</v>
      </c>
      <c r="C22" s="21" t="s">
        <v>1027</v>
      </c>
      <c r="D22" s="22">
        <v>965.79001235961914</v>
      </c>
      <c r="E22" s="22">
        <v>289.27500152587891</v>
      </c>
      <c r="F22" s="18">
        <f>VLOOKUP(C22,'FPE LIST'!I:K,3,FALSE)</f>
        <v>2</v>
      </c>
      <c r="G22" s="18">
        <f t="shared" si="2"/>
        <v>578.55000305175781</v>
      </c>
      <c r="J22" s="26" t="s">
        <v>754</v>
      </c>
      <c r="K22" s="18" t="str">
        <f t="shared" si="0"/>
        <v>SPS21XXX</v>
      </c>
      <c r="L22" s="25">
        <v>17493.940952301025</v>
      </c>
      <c r="M22" s="18">
        <v>35005.157903671265</v>
      </c>
      <c r="N22" s="23">
        <f t="shared" si="3"/>
        <v>2.0009875418647129</v>
      </c>
      <c r="O22" s="24">
        <f t="shared" si="4"/>
        <v>64</v>
      </c>
      <c r="S22" s="25"/>
    </row>
    <row r="23" spans="1:19" ht="14.5" customHeight="1" x14ac:dyDescent="0.35">
      <c r="A23" s="21" t="s">
        <v>813</v>
      </c>
      <c r="B23" s="21" t="str">
        <f t="shared" si="1"/>
        <v>SPS21XXX</v>
      </c>
      <c r="C23" s="21" t="s">
        <v>982</v>
      </c>
      <c r="D23" s="22">
        <v>7862.8689737319946</v>
      </c>
      <c r="E23" s="22">
        <v>156.8280029296875</v>
      </c>
      <c r="F23" s="18">
        <f>VLOOKUP(C23,'FPE LIST'!I:K,3,FALSE)</f>
        <v>2</v>
      </c>
      <c r="G23" s="18">
        <f t="shared" si="2"/>
        <v>313.656005859375</v>
      </c>
      <c r="J23" s="26" t="s">
        <v>850</v>
      </c>
      <c r="K23" s="18" t="str">
        <f t="shared" si="0"/>
        <v>SPS21XXX</v>
      </c>
      <c r="L23" s="25">
        <v>5400.5564897321165</v>
      </c>
      <c r="M23" s="18">
        <v>15984.239472705871</v>
      </c>
      <c r="N23" s="23">
        <f t="shared" si="3"/>
        <v>2.9597393348437571</v>
      </c>
      <c r="O23" s="24">
        <f t="shared" si="4"/>
        <v>95</v>
      </c>
      <c r="S23" s="25"/>
    </row>
    <row r="24" spans="1:19" ht="14.5" customHeight="1" x14ac:dyDescent="0.35">
      <c r="A24" s="21" t="s">
        <v>813</v>
      </c>
      <c r="B24" s="21" t="str">
        <f t="shared" si="1"/>
        <v>SPS21XXX</v>
      </c>
      <c r="C24" s="21" t="s">
        <v>1091</v>
      </c>
      <c r="D24" s="22">
        <v>0</v>
      </c>
      <c r="E24" s="22">
        <v>93.225000381469727</v>
      </c>
      <c r="F24" s="18">
        <f>VLOOKUP(C24,'FPE LIST'!I:K,3,FALSE)</f>
        <v>3</v>
      </c>
      <c r="G24" s="18">
        <f t="shared" si="2"/>
        <v>279.67500114440918</v>
      </c>
      <c r="J24" s="26" t="s">
        <v>786</v>
      </c>
      <c r="K24" s="18" t="str">
        <f t="shared" si="0"/>
        <v>SPS21XXX</v>
      </c>
      <c r="L24" s="25">
        <v>142924.2542155385</v>
      </c>
      <c r="M24" s="18">
        <v>285925.89740619063</v>
      </c>
      <c r="N24" s="23">
        <f t="shared" si="3"/>
        <v>2.0005414684550105</v>
      </c>
      <c r="O24" s="24">
        <f t="shared" si="4"/>
        <v>64</v>
      </c>
      <c r="S24" s="25"/>
    </row>
    <row r="25" spans="1:19" ht="14.5" customHeight="1" x14ac:dyDescent="0.35">
      <c r="A25" s="21" t="s">
        <v>813</v>
      </c>
      <c r="B25" s="21" t="str">
        <f t="shared" si="1"/>
        <v>SPS21XXX</v>
      </c>
      <c r="C25" s="21" t="s">
        <v>1049</v>
      </c>
      <c r="D25" s="22">
        <v>0</v>
      </c>
      <c r="E25" s="22">
        <v>75.129999160766602</v>
      </c>
      <c r="F25" s="18">
        <f>VLOOKUP(C25,'FPE LIST'!I:K,3,FALSE)</f>
        <v>1</v>
      </c>
      <c r="G25" s="18">
        <f t="shared" si="2"/>
        <v>75.129999160766602</v>
      </c>
      <c r="J25" s="26" t="s">
        <v>865</v>
      </c>
      <c r="K25" s="18" t="str">
        <f t="shared" si="0"/>
        <v>SPS21XXX</v>
      </c>
      <c r="L25" s="25">
        <v>3528.1209907531738</v>
      </c>
      <c r="M25" s="18">
        <v>7126.1829814910889</v>
      </c>
      <c r="N25" s="23">
        <f t="shared" si="3"/>
        <v>2.0198238666327057</v>
      </c>
      <c r="O25" s="24">
        <f t="shared" si="4"/>
        <v>65</v>
      </c>
      <c r="S25" s="25"/>
    </row>
    <row r="26" spans="1:19" ht="14.5" customHeight="1" x14ac:dyDescent="0.35">
      <c r="A26" s="21" t="s">
        <v>813</v>
      </c>
      <c r="B26" s="21" t="str">
        <f t="shared" si="1"/>
        <v>SPS21XXX</v>
      </c>
      <c r="C26" s="21" t="s">
        <v>1041</v>
      </c>
      <c r="D26" s="22">
        <v>0</v>
      </c>
      <c r="E26" s="22">
        <v>310.25900173187256</v>
      </c>
      <c r="F26" s="18">
        <f>VLOOKUP(C26,'FPE LIST'!I:K,3,FALSE)</f>
        <v>1</v>
      </c>
      <c r="G26" s="18">
        <f t="shared" si="2"/>
        <v>310.25900173187256</v>
      </c>
      <c r="J26" s="26" t="s">
        <v>726</v>
      </c>
      <c r="K26" s="18" t="str">
        <f t="shared" si="0"/>
        <v>SPS21XXX</v>
      </c>
      <c r="L26" s="25">
        <v>2449.7120084762573</v>
      </c>
      <c r="M26" s="18">
        <v>6315.5840282440186</v>
      </c>
      <c r="N26" s="23">
        <f t="shared" si="3"/>
        <v>2.5780924477617955</v>
      </c>
      <c r="O26" s="24">
        <f t="shared" si="4"/>
        <v>82</v>
      </c>
      <c r="S26" s="25"/>
    </row>
    <row r="27" spans="1:19" ht="14.5" customHeight="1" x14ac:dyDescent="0.35">
      <c r="A27" s="21" t="s">
        <v>813</v>
      </c>
      <c r="B27" s="21" t="str">
        <f t="shared" si="1"/>
        <v>SPS21XXX</v>
      </c>
      <c r="C27" s="21" t="s">
        <v>1031</v>
      </c>
      <c r="D27" s="22">
        <v>179.89999389648438</v>
      </c>
      <c r="E27" s="22">
        <v>0</v>
      </c>
      <c r="F27" s="18">
        <f>VLOOKUP(C27,'FPE LIST'!I:K,3,FALSE)</f>
        <v>2</v>
      </c>
      <c r="G27" s="18">
        <f t="shared" si="2"/>
        <v>0</v>
      </c>
      <c r="J27" s="26" t="s">
        <v>727</v>
      </c>
      <c r="K27" s="18" t="str">
        <f t="shared" si="0"/>
        <v>SPS21XXX</v>
      </c>
      <c r="L27" s="25">
        <v>3690.8120021820068</v>
      </c>
      <c r="M27" s="18">
        <v>7401.5000038146973</v>
      </c>
      <c r="N27" s="23">
        <f t="shared" si="3"/>
        <v>2.0053852646623378</v>
      </c>
      <c r="O27" s="24">
        <f t="shared" si="4"/>
        <v>64</v>
      </c>
      <c r="S27" s="25"/>
    </row>
    <row r="28" spans="1:19" ht="14.5" customHeight="1" x14ac:dyDescent="0.35">
      <c r="A28" s="21" t="s">
        <v>813</v>
      </c>
      <c r="B28" s="21" t="str">
        <f t="shared" si="1"/>
        <v>SPS21XXX</v>
      </c>
      <c r="C28" s="21" t="s">
        <v>1060</v>
      </c>
      <c r="D28" s="22">
        <v>0</v>
      </c>
      <c r="E28" s="22">
        <v>78.065998077392578</v>
      </c>
      <c r="F28" s="18">
        <f>VLOOKUP(C28,'FPE LIST'!I:K,3,FALSE)</f>
        <v>3</v>
      </c>
      <c r="G28" s="18">
        <f t="shared" si="2"/>
        <v>234.19799423217773</v>
      </c>
      <c r="J28" s="26" t="s">
        <v>797</v>
      </c>
      <c r="K28" s="18" t="str">
        <f t="shared" si="0"/>
        <v>SPS21XXX</v>
      </c>
      <c r="L28" s="25">
        <v>3564.096006155014</v>
      </c>
      <c r="M28" s="18">
        <v>8366.1770172119141</v>
      </c>
      <c r="N28" s="23">
        <f t="shared" si="3"/>
        <v>2.3473489498498212</v>
      </c>
      <c r="O28" s="24">
        <f t="shared" si="4"/>
        <v>75</v>
      </c>
      <c r="S28" s="25"/>
    </row>
    <row r="29" spans="1:19" ht="14.5" customHeight="1" x14ac:dyDescent="0.35">
      <c r="A29" s="21" t="s">
        <v>813</v>
      </c>
      <c r="B29" s="21" t="str">
        <f t="shared" si="1"/>
        <v>SPS21XXX</v>
      </c>
      <c r="C29" s="21" t="s">
        <v>1030</v>
      </c>
      <c r="D29" s="22">
        <v>725.84999465942383</v>
      </c>
      <c r="E29" s="22">
        <v>146.52999877929688</v>
      </c>
      <c r="F29" s="18">
        <f>VLOOKUP(C29,'FPE LIST'!I:K,3,FALSE)</f>
        <v>2</v>
      </c>
      <c r="G29" s="18">
        <f t="shared" si="2"/>
        <v>293.05999755859375</v>
      </c>
      <c r="J29" s="26" t="s">
        <v>760</v>
      </c>
      <c r="K29" s="18" t="str">
        <f t="shared" si="0"/>
        <v>SPS21XXX</v>
      </c>
      <c r="L29" s="25">
        <v>7504.8340377807617</v>
      </c>
      <c r="M29" s="18">
        <v>15045.642078399658</v>
      </c>
      <c r="N29" s="23">
        <f t="shared" si="3"/>
        <v>2.0047934441530666</v>
      </c>
      <c r="O29" s="24">
        <f t="shared" si="4"/>
        <v>64</v>
      </c>
      <c r="S29" s="25"/>
    </row>
    <row r="30" spans="1:19" ht="14.5" customHeight="1" x14ac:dyDescent="0.35">
      <c r="A30" s="21" t="s">
        <v>665</v>
      </c>
      <c r="B30" s="21" t="str">
        <f t="shared" si="1"/>
        <v>SPS21XXX</v>
      </c>
      <c r="C30" s="21" t="s">
        <v>1055</v>
      </c>
      <c r="D30" s="22">
        <v>0.69200000446289778</v>
      </c>
      <c r="E30" s="22">
        <v>2570.5650075674057</v>
      </c>
      <c r="F30" s="18">
        <f>VLOOKUP(C30,'FPE LIST'!I:K,3,FALSE)</f>
        <v>3</v>
      </c>
      <c r="G30" s="18">
        <f t="shared" si="2"/>
        <v>7711.6950227022171</v>
      </c>
      <c r="J30" s="26" t="s">
        <v>710</v>
      </c>
      <c r="K30" s="18" t="str">
        <f t="shared" si="0"/>
        <v>SPS21XXX</v>
      </c>
      <c r="L30" s="25">
        <v>4652.1440191268921</v>
      </c>
      <c r="M30" s="18">
        <v>9182.944037437439</v>
      </c>
      <c r="N30" s="23">
        <f t="shared" si="3"/>
        <v>1.973916542497943</v>
      </c>
      <c r="O30" s="24">
        <f t="shared" si="4"/>
        <v>63</v>
      </c>
      <c r="S30" s="25"/>
    </row>
    <row r="31" spans="1:19" ht="14.5" customHeight="1" x14ac:dyDescent="0.35">
      <c r="A31" s="21" t="s">
        <v>665</v>
      </c>
      <c r="B31" s="21" t="str">
        <f t="shared" si="1"/>
        <v>SPS21XXX</v>
      </c>
      <c r="C31" s="21" t="s">
        <v>1051</v>
      </c>
      <c r="D31" s="22">
        <v>0</v>
      </c>
      <c r="E31" s="22">
        <v>62.801999568939209</v>
      </c>
      <c r="F31" s="18">
        <f>VLOOKUP(C31,'FPE LIST'!I:K,3,FALSE)</f>
        <v>3</v>
      </c>
      <c r="G31" s="18">
        <f t="shared" si="2"/>
        <v>188.40599870681763</v>
      </c>
      <c r="J31" s="26" t="s">
        <v>733</v>
      </c>
      <c r="K31" s="18" t="str">
        <f t="shared" si="0"/>
        <v>SPS21XXX</v>
      </c>
      <c r="L31" s="25">
        <v>3367.7110052108765</v>
      </c>
      <c r="M31" s="18">
        <v>9766.1780195236206</v>
      </c>
      <c r="N31" s="23">
        <f t="shared" si="3"/>
        <v>2.8999453944867488</v>
      </c>
      <c r="O31" s="24">
        <f t="shared" si="4"/>
        <v>93</v>
      </c>
      <c r="S31" s="25"/>
    </row>
    <row r="32" spans="1:19" ht="14.5" customHeight="1" x14ac:dyDescent="0.35">
      <c r="A32" s="21" t="s">
        <v>665</v>
      </c>
      <c r="B32" s="21" t="str">
        <f t="shared" si="1"/>
        <v>SPS21XXX</v>
      </c>
      <c r="C32" s="21" t="s">
        <v>1033</v>
      </c>
      <c r="D32" s="22">
        <v>16073.635998249054</v>
      </c>
      <c r="E32" s="22">
        <v>310.9240083694458</v>
      </c>
      <c r="F32" s="18">
        <f>VLOOKUP(C32,'FPE LIST'!I:K,3,FALSE)</f>
        <v>2</v>
      </c>
      <c r="G32" s="18">
        <f t="shared" si="2"/>
        <v>621.8480167388916</v>
      </c>
      <c r="J32" s="26" t="s">
        <v>841</v>
      </c>
      <c r="K32" s="18" t="str">
        <f t="shared" si="0"/>
        <v>SPS21XXX</v>
      </c>
      <c r="L32" s="25">
        <v>130.59300136566162</v>
      </c>
      <c r="M32" s="18">
        <v>391.77900409698486</v>
      </c>
      <c r="N32" s="23">
        <f t="shared" si="3"/>
        <v>3</v>
      </c>
      <c r="O32" s="24">
        <f t="shared" si="4"/>
        <v>96</v>
      </c>
      <c r="S32" s="25"/>
    </row>
    <row r="33" spans="1:19" ht="14.5" customHeight="1" x14ac:dyDescent="0.35">
      <c r="A33" s="21" t="s">
        <v>665</v>
      </c>
      <c r="B33" s="21" t="str">
        <f t="shared" si="1"/>
        <v>SPS21XXX</v>
      </c>
      <c r="C33" s="21" t="s">
        <v>1025</v>
      </c>
      <c r="D33" s="22">
        <v>3817.3210013508797</v>
      </c>
      <c r="E33" s="22">
        <v>302.72000312805176</v>
      </c>
      <c r="F33" s="18">
        <f>VLOOKUP(C33,'FPE LIST'!I:K,3,FALSE)</f>
        <v>2</v>
      </c>
      <c r="G33" s="18">
        <f t="shared" si="2"/>
        <v>605.44000625610352</v>
      </c>
      <c r="J33" s="26" t="s">
        <v>749</v>
      </c>
      <c r="K33" s="18" t="str">
        <f t="shared" si="0"/>
        <v>SPS21XXX</v>
      </c>
      <c r="L33" s="25">
        <v>7781.4859659075737</v>
      </c>
      <c r="M33" s="18">
        <v>15600.107933402061</v>
      </c>
      <c r="N33" s="23">
        <f t="shared" si="3"/>
        <v>2.0047723534745954</v>
      </c>
      <c r="O33" s="24">
        <f t="shared" si="4"/>
        <v>64</v>
      </c>
      <c r="S33" s="25"/>
    </row>
    <row r="34" spans="1:19" ht="14.5" customHeight="1" x14ac:dyDescent="0.35">
      <c r="A34" s="21" t="s">
        <v>665</v>
      </c>
      <c r="B34" s="21" t="str">
        <f t="shared" si="1"/>
        <v>SPS21XXX</v>
      </c>
      <c r="C34" s="21" t="s">
        <v>1047</v>
      </c>
      <c r="D34" s="22">
        <v>0</v>
      </c>
      <c r="E34" s="22">
        <v>43.929999351501465</v>
      </c>
      <c r="F34" s="18">
        <f>VLOOKUP(C34,'FPE LIST'!I:K,3,FALSE)</f>
        <v>3</v>
      </c>
      <c r="G34" s="18">
        <f t="shared" si="2"/>
        <v>131.78999805450439</v>
      </c>
      <c r="J34" s="26" t="s">
        <v>882</v>
      </c>
      <c r="K34" s="18" t="str">
        <f t="shared" si="0"/>
        <v>SPS21XXX</v>
      </c>
      <c r="L34" s="25">
        <v>3905.4700018763542</v>
      </c>
      <c r="M34" s="18">
        <v>8018.250003695488</v>
      </c>
      <c r="N34" s="23">
        <f t="shared" si="3"/>
        <v>2.0530819593655001</v>
      </c>
      <c r="O34" s="24">
        <f t="shared" si="4"/>
        <v>66</v>
      </c>
      <c r="S34" s="25"/>
    </row>
    <row r="35" spans="1:19" ht="14.5" customHeight="1" x14ac:dyDescent="0.35">
      <c r="A35" s="21" t="s">
        <v>665</v>
      </c>
      <c r="B35" s="21" t="str">
        <f t="shared" si="1"/>
        <v>SPS21XXX</v>
      </c>
      <c r="C35" s="21" t="s">
        <v>1090</v>
      </c>
      <c r="D35" s="22">
        <v>0</v>
      </c>
      <c r="E35" s="22">
        <v>82.949997901916504</v>
      </c>
      <c r="F35" s="18">
        <f>VLOOKUP(C35,'FPE LIST'!I:K,3,FALSE)</f>
        <v>3</v>
      </c>
      <c r="G35" s="18">
        <f t="shared" si="2"/>
        <v>248.84999370574951</v>
      </c>
      <c r="J35" s="26" t="s">
        <v>846</v>
      </c>
      <c r="K35" s="18" t="str">
        <f t="shared" si="0"/>
        <v>SPS21XXX</v>
      </c>
      <c r="L35" s="25">
        <v>13134.959039330482</v>
      </c>
      <c r="M35" s="18">
        <v>34405.602093577385</v>
      </c>
      <c r="N35" s="23">
        <f t="shared" si="3"/>
        <v>2.6193916547859377</v>
      </c>
      <c r="O35" s="24">
        <f t="shared" si="4"/>
        <v>84</v>
      </c>
      <c r="S35" s="25"/>
    </row>
    <row r="36" spans="1:19" ht="14.5" customHeight="1" x14ac:dyDescent="0.35">
      <c r="A36" s="21" t="s">
        <v>665</v>
      </c>
      <c r="B36" s="21" t="str">
        <f t="shared" si="1"/>
        <v>SPS21XXX</v>
      </c>
      <c r="C36" s="21" t="s">
        <v>1032</v>
      </c>
      <c r="D36" s="22">
        <v>1215.3300085067749</v>
      </c>
      <c r="E36" s="22">
        <v>0</v>
      </c>
      <c r="F36" s="18">
        <f>VLOOKUP(C36,'FPE LIST'!I:K,3,FALSE)</f>
        <v>1</v>
      </c>
      <c r="G36" s="18">
        <f t="shared" si="2"/>
        <v>0</v>
      </c>
      <c r="J36" s="26" t="s">
        <v>875</v>
      </c>
      <c r="K36" s="18" t="str">
        <f t="shared" si="0"/>
        <v>SPS21XXX</v>
      </c>
      <c r="L36" s="25">
        <v>1796.1939840316772</v>
      </c>
      <c r="M36" s="18">
        <v>3695.5699672698975</v>
      </c>
      <c r="N36" s="23">
        <f t="shared" si="3"/>
        <v>2.057444797234508</v>
      </c>
      <c r="O36" s="24">
        <f t="shared" si="4"/>
        <v>66</v>
      </c>
      <c r="S36" s="25"/>
    </row>
    <row r="37" spans="1:19" ht="14.5" customHeight="1" x14ac:dyDescent="0.35">
      <c r="A37" s="21" t="s">
        <v>665</v>
      </c>
      <c r="B37" s="21" t="str">
        <f t="shared" si="1"/>
        <v>SPS21XXX</v>
      </c>
      <c r="C37" s="21" t="s">
        <v>1027</v>
      </c>
      <c r="D37" s="22">
        <v>488.57600116729736</v>
      </c>
      <c r="E37" s="22">
        <v>0</v>
      </c>
      <c r="F37" s="18">
        <f>VLOOKUP(C37,'FPE LIST'!I:K,3,FALSE)</f>
        <v>2</v>
      </c>
      <c r="G37" s="18">
        <f t="shared" si="2"/>
        <v>0</v>
      </c>
      <c r="J37" s="26" t="s">
        <v>731</v>
      </c>
      <c r="K37" s="18" t="str">
        <f t="shared" si="0"/>
        <v>SPS21XXX</v>
      </c>
      <c r="L37" s="25">
        <v>14001.29597787559</v>
      </c>
      <c r="M37" s="18">
        <v>39860.492917910218</v>
      </c>
      <c r="N37" s="23">
        <f t="shared" si="3"/>
        <v>2.8469145271192411</v>
      </c>
      <c r="O37" s="24">
        <f t="shared" si="4"/>
        <v>91</v>
      </c>
      <c r="S37" s="25"/>
    </row>
    <row r="38" spans="1:19" ht="14.5" customHeight="1" x14ac:dyDescent="0.35">
      <c r="A38" s="21" t="s">
        <v>665</v>
      </c>
      <c r="B38" s="21" t="str">
        <f t="shared" si="1"/>
        <v>SPS21XXX</v>
      </c>
      <c r="C38" s="21" t="s">
        <v>982</v>
      </c>
      <c r="D38" s="22">
        <v>14047.310013279319</v>
      </c>
      <c r="E38" s="22">
        <v>419.1199951171875</v>
      </c>
      <c r="F38" s="18">
        <f>VLOOKUP(C38,'FPE LIST'!I:K,3,FALSE)</f>
        <v>2</v>
      </c>
      <c r="G38" s="18">
        <f t="shared" si="2"/>
        <v>838.239990234375</v>
      </c>
      <c r="J38" s="26" t="s">
        <v>768</v>
      </c>
      <c r="K38" s="18" t="str">
        <f t="shared" si="0"/>
        <v>SPS21XXX</v>
      </c>
      <c r="L38" s="25">
        <v>3399.7191896438599</v>
      </c>
      <c r="M38" s="18">
        <v>6833.7431831359863</v>
      </c>
      <c r="N38" s="23">
        <f t="shared" si="3"/>
        <v>2.010090481576468</v>
      </c>
      <c r="O38" s="24">
        <f t="shared" si="4"/>
        <v>64</v>
      </c>
      <c r="S38" s="25"/>
    </row>
    <row r="39" spans="1:19" ht="14.5" customHeight="1" x14ac:dyDescent="0.35">
      <c r="A39" s="21" t="s">
        <v>665</v>
      </c>
      <c r="B39" s="21" t="str">
        <f t="shared" si="1"/>
        <v>SPS21XXX</v>
      </c>
      <c r="C39" s="21" t="s">
        <v>1031</v>
      </c>
      <c r="D39" s="22">
        <v>798.59999847412109</v>
      </c>
      <c r="E39" s="22">
        <v>0</v>
      </c>
      <c r="F39" s="18">
        <f>VLOOKUP(C39,'FPE LIST'!I:K,3,FALSE)</f>
        <v>2</v>
      </c>
      <c r="G39" s="18">
        <f t="shared" si="2"/>
        <v>0</v>
      </c>
      <c r="J39" s="26" t="s">
        <v>820</v>
      </c>
      <c r="K39" s="18" t="str">
        <f t="shared" si="0"/>
        <v>SPS21XXX</v>
      </c>
      <c r="L39" s="25">
        <v>4617.8600120544434</v>
      </c>
      <c r="M39" s="18">
        <v>9235.7200241088867</v>
      </c>
      <c r="N39" s="23">
        <f t="shared" si="3"/>
        <v>2</v>
      </c>
      <c r="O39" s="24">
        <f t="shared" si="4"/>
        <v>64</v>
      </c>
      <c r="S39" s="25"/>
    </row>
    <row r="40" spans="1:19" ht="14.5" customHeight="1" x14ac:dyDescent="0.35">
      <c r="A40" s="21" t="s">
        <v>665</v>
      </c>
      <c r="B40" s="21" t="str">
        <f t="shared" si="1"/>
        <v>SPS21XXX</v>
      </c>
      <c r="C40" s="21" t="s">
        <v>1067</v>
      </c>
      <c r="D40" s="22">
        <v>0</v>
      </c>
      <c r="E40" s="22">
        <v>7.0120000839233398</v>
      </c>
      <c r="F40" s="18">
        <f>VLOOKUP(C40,'FPE LIST'!I:K,3,FALSE)</f>
        <v>3</v>
      </c>
      <c r="G40" s="18">
        <f t="shared" si="2"/>
        <v>21.03600025177002</v>
      </c>
      <c r="J40" s="26" t="s">
        <v>753</v>
      </c>
      <c r="K40" s="18" t="str">
        <f t="shared" si="0"/>
        <v>SPS21XXX</v>
      </c>
      <c r="L40" s="25">
        <v>3425.4780077636242</v>
      </c>
      <c r="M40" s="18">
        <v>9763.5600241720676</v>
      </c>
      <c r="N40" s="23">
        <f t="shared" si="3"/>
        <v>2.850276662714982</v>
      </c>
      <c r="O40" s="24">
        <f t="shared" si="4"/>
        <v>91</v>
      </c>
      <c r="S40" s="25"/>
    </row>
    <row r="41" spans="1:19" ht="14.5" customHeight="1" x14ac:dyDescent="0.35">
      <c r="A41" s="21" t="s">
        <v>665</v>
      </c>
      <c r="B41" s="21" t="str">
        <f t="shared" si="1"/>
        <v>SPS21XXX</v>
      </c>
      <c r="C41" s="21" t="s">
        <v>1030</v>
      </c>
      <c r="D41" s="22">
        <v>2276.1899948716164</v>
      </c>
      <c r="E41" s="22">
        <v>135.55999755859375</v>
      </c>
      <c r="F41" s="18">
        <f>VLOOKUP(C41,'FPE LIST'!I:K,3,FALSE)</f>
        <v>2</v>
      </c>
      <c r="G41" s="18">
        <f t="shared" si="2"/>
        <v>271.1199951171875</v>
      </c>
      <c r="J41" s="26" t="s">
        <v>761</v>
      </c>
      <c r="K41" s="18" t="str">
        <f t="shared" si="0"/>
        <v>SPS21XXX</v>
      </c>
      <c r="L41" s="25">
        <v>9758.6209836006165</v>
      </c>
      <c r="M41" s="18">
        <v>19857.120969295502</v>
      </c>
      <c r="N41" s="23">
        <f t="shared" si="3"/>
        <v>2.0348285892715205</v>
      </c>
      <c r="O41" s="24">
        <f t="shared" si="4"/>
        <v>65</v>
      </c>
      <c r="S41" s="25"/>
    </row>
    <row r="42" spans="1:19" ht="14.5" customHeight="1" x14ac:dyDescent="0.35">
      <c r="A42" s="21" t="s">
        <v>859</v>
      </c>
      <c r="B42" s="21" t="str">
        <f t="shared" si="1"/>
        <v>SPS21XXX</v>
      </c>
      <c r="C42" s="21" t="s">
        <v>1051</v>
      </c>
      <c r="D42" s="22">
        <v>0</v>
      </c>
      <c r="E42" s="22">
        <v>11.069999694824219</v>
      </c>
      <c r="F42" s="18">
        <f>VLOOKUP(C42,'FPE LIST'!I:K,3,FALSE)</f>
        <v>3</v>
      </c>
      <c r="G42" s="18">
        <f t="shared" si="2"/>
        <v>33.209999084472656</v>
      </c>
      <c r="J42" s="26" t="s">
        <v>879</v>
      </c>
      <c r="K42" s="18" t="str">
        <f t="shared" si="0"/>
        <v>SPS21XXX</v>
      </c>
      <c r="L42" s="25">
        <v>5720.5740098953247</v>
      </c>
      <c r="M42" s="18">
        <v>11842.885025024414</v>
      </c>
      <c r="N42" s="23">
        <f t="shared" si="3"/>
        <v>2.0702266948279751</v>
      </c>
      <c r="O42" s="24">
        <f t="shared" si="4"/>
        <v>66</v>
      </c>
      <c r="S42" s="25"/>
    </row>
    <row r="43" spans="1:19" ht="14.5" customHeight="1" x14ac:dyDescent="0.35">
      <c r="A43" s="21" t="s">
        <v>859</v>
      </c>
      <c r="B43" s="21" t="str">
        <f t="shared" si="1"/>
        <v>SPS21XXX</v>
      </c>
      <c r="C43" s="21" t="s">
        <v>1059</v>
      </c>
      <c r="D43" s="22">
        <v>0</v>
      </c>
      <c r="E43" s="22">
        <v>134.27499771118164</v>
      </c>
      <c r="F43" s="18">
        <f>VLOOKUP(C43,'FPE LIST'!I:K,3,FALSE)</f>
        <v>1</v>
      </c>
      <c r="G43" s="18">
        <f t="shared" si="2"/>
        <v>134.27499771118164</v>
      </c>
      <c r="J43" s="26" t="s">
        <v>876</v>
      </c>
      <c r="K43" s="18" t="str">
        <f t="shared" si="0"/>
        <v>SPS21XXX</v>
      </c>
      <c r="L43" s="25">
        <v>2676.9350090026855</v>
      </c>
      <c r="M43" s="18">
        <v>5790.6620244979858</v>
      </c>
      <c r="N43" s="23">
        <f t="shared" si="3"/>
        <v>2.1631687004068678</v>
      </c>
      <c r="O43" s="24">
        <f t="shared" si="4"/>
        <v>69</v>
      </c>
      <c r="S43" s="25"/>
    </row>
    <row r="44" spans="1:19" ht="14.5" customHeight="1" x14ac:dyDescent="0.35">
      <c r="A44" s="21" t="s">
        <v>859</v>
      </c>
      <c r="B44" s="21" t="str">
        <f t="shared" si="1"/>
        <v>SPS21XXX</v>
      </c>
      <c r="C44" s="21" t="s">
        <v>1061</v>
      </c>
      <c r="D44" s="22">
        <v>0</v>
      </c>
      <c r="E44" s="22">
        <v>179.29599761962891</v>
      </c>
      <c r="F44" s="18">
        <f>VLOOKUP(C44,'FPE LIST'!I:K,3,FALSE)</f>
        <v>1</v>
      </c>
      <c r="G44" s="18">
        <f t="shared" si="2"/>
        <v>179.29599761962891</v>
      </c>
      <c r="J44" s="26" t="s">
        <v>717</v>
      </c>
      <c r="K44" s="18" t="str">
        <f t="shared" si="0"/>
        <v>SPS21XXX</v>
      </c>
      <c r="L44" s="25">
        <v>8054.901969909668</v>
      </c>
      <c r="M44" s="18">
        <v>16135.862939834595</v>
      </c>
      <c r="N44" s="23">
        <f t="shared" si="3"/>
        <v>2.003235172831725</v>
      </c>
      <c r="O44" s="24">
        <f t="shared" si="4"/>
        <v>64</v>
      </c>
      <c r="S44" s="25"/>
    </row>
    <row r="45" spans="1:19" ht="14.5" customHeight="1" x14ac:dyDescent="0.35">
      <c r="A45" s="21" t="s">
        <v>859</v>
      </c>
      <c r="B45" s="21" t="str">
        <f t="shared" si="1"/>
        <v>SPS21XXX</v>
      </c>
      <c r="C45" s="21" t="s">
        <v>1033</v>
      </c>
      <c r="D45" s="22">
        <v>14.671999951824546</v>
      </c>
      <c r="E45" s="22">
        <v>2807.7249803543091</v>
      </c>
      <c r="F45" s="18">
        <f>VLOOKUP(C45,'FPE LIST'!I:K,3,FALSE)</f>
        <v>2</v>
      </c>
      <c r="G45" s="18">
        <f t="shared" si="2"/>
        <v>5615.4499607086182</v>
      </c>
      <c r="J45" s="26" t="s">
        <v>822</v>
      </c>
      <c r="K45" s="18" t="str">
        <f t="shared" si="0"/>
        <v>SPS21XXX</v>
      </c>
      <c r="L45" s="25">
        <v>1553.2061228752136</v>
      </c>
      <c r="M45" s="18">
        <v>3162.0132431983948</v>
      </c>
      <c r="N45" s="23">
        <f t="shared" si="3"/>
        <v>2.035797565196976</v>
      </c>
      <c r="O45" s="24">
        <f t="shared" si="4"/>
        <v>65</v>
      </c>
      <c r="S45" s="25"/>
    </row>
    <row r="46" spans="1:19" ht="14.5" customHeight="1" x14ac:dyDescent="0.35">
      <c r="A46" s="21" t="s">
        <v>859</v>
      </c>
      <c r="B46" s="21" t="str">
        <f t="shared" si="1"/>
        <v>SPS21XXX</v>
      </c>
      <c r="C46" s="21" t="s">
        <v>950</v>
      </c>
      <c r="D46" s="22">
        <v>0</v>
      </c>
      <c r="E46" s="22">
        <v>124.18500137329102</v>
      </c>
      <c r="F46" s="18">
        <f>VLOOKUP(C46,'FPE LIST'!I:K,3,FALSE)</f>
        <v>3</v>
      </c>
      <c r="G46" s="18">
        <f t="shared" si="2"/>
        <v>372.55500411987305</v>
      </c>
      <c r="J46" s="26" t="s">
        <v>805</v>
      </c>
      <c r="K46" s="18" t="str">
        <f t="shared" si="0"/>
        <v>SPS21XXX</v>
      </c>
      <c r="L46" s="25">
        <v>1913.1310017704964</v>
      </c>
      <c r="M46" s="18">
        <v>4124.688996732235</v>
      </c>
      <c r="N46" s="23">
        <f t="shared" si="3"/>
        <v>2.1559887916274758</v>
      </c>
      <c r="O46" s="24">
        <f t="shared" si="4"/>
        <v>69</v>
      </c>
      <c r="S46" s="25"/>
    </row>
    <row r="47" spans="1:19" ht="14.5" customHeight="1" x14ac:dyDescent="0.35">
      <c r="A47" s="21" t="s">
        <v>859</v>
      </c>
      <c r="B47" s="21" t="str">
        <f t="shared" si="1"/>
        <v>SPS21XXX</v>
      </c>
      <c r="C47" s="21" t="s">
        <v>1047</v>
      </c>
      <c r="D47" s="22">
        <v>4.1999999433755875E-2</v>
      </c>
      <c r="E47" s="22">
        <v>148.3730001449585</v>
      </c>
      <c r="F47" s="18">
        <f>VLOOKUP(C47,'FPE LIST'!I:K,3,FALSE)</f>
        <v>3</v>
      </c>
      <c r="G47" s="18">
        <f t="shared" si="2"/>
        <v>445.11900043487549</v>
      </c>
      <c r="J47" s="26" t="s">
        <v>869</v>
      </c>
      <c r="K47" s="18" t="str">
        <f t="shared" si="0"/>
        <v>SPS21XXX</v>
      </c>
      <c r="L47" s="25">
        <v>8152.8671082258224</v>
      </c>
      <c r="M47" s="18">
        <v>12591.689120054245</v>
      </c>
      <c r="N47" s="23">
        <f t="shared" si="3"/>
        <v>1.5444492045442371</v>
      </c>
      <c r="O47" s="24">
        <f t="shared" si="4"/>
        <v>49</v>
      </c>
      <c r="S47" s="25"/>
    </row>
    <row r="48" spans="1:19" ht="14.5" customHeight="1" x14ac:dyDescent="0.35">
      <c r="A48" s="21" t="s">
        <v>859</v>
      </c>
      <c r="B48" s="21" t="str">
        <f t="shared" si="1"/>
        <v>SPS21XXX</v>
      </c>
      <c r="C48" s="21" t="s">
        <v>1027</v>
      </c>
      <c r="D48" s="22">
        <v>0</v>
      </c>
      <c r="E48" s="22">
        <v>42.296001434326172</v>
      </c>
      <c r="F48" s="18">
        <f>VLOOKUP(C48,'FPE LIST'!I:K,3,FALSE)</f>
        <v>2</v>
      </c>
      <c r="G48" s="18">
        <f t="shared" si="2"/>
        <v>84.592002868652344</v>
      </c>
      <c r="J48" s="26" t="s">
        <v>698</v>
      </c>
      <c r="K48" s="18" t="str">
        <f t="shared" si="0"/>
        <v>SPS21XXX</v>
      </c>
      <c r="L48" s="25">
        <v>4319.928035736084</v>
      </c>
      <c r="M48" s="18">
        <v>8651.8970737457275</v>
      </c>
      <c r="N48" s="23">
        <f t="shared" si="3"/>
        <v>2.0027873154770059</v>
      </c>
      <c r="O48" s="24">
        <f t="shared" si="4"/>
        <v>64</v>
      </c>
      <c r="S48" s="25"/>
    </row>
    <row r="49" spans="1:19" ht="14.5" customHeight="1" x14ac:dyDescent="0.35">
      <c r="A49" s="21" t="s">
        <v>859</v>
      </c>
      <c r="B49" s="21" t="str">
        <f t="shared" si="1"/>
        <v>SPS21XXX</v>
      </c>
      <c r="C49" s="21" t="s">
        <v>982</v>
      </c>
      <c r="D49" s="22">
        <v>0.20999999344348907</v>
      </c>
      <c r="E49" s="22">
        <v>121.19000244140625</v>
      </c>
      <c r="F49" s="18">
        <f>VLOOKUP(C49,'FPE LIST'!I:K,3,FALSE)</f>
        <v>2</v>
      </c>
      <c r="G49" s="18">
        <f t="shared" si="2"/>
        <v>242.3800048828125</v>
      </c>
      <c r="J49" s="26" t="s">
        <v>889</v>
      </c>
      <c r="K49" s="18" t="str">
        <f t="shared" si="0"/>
        <v>SPS21XXX</v>
      </c>
      <c r="L49" s="25">
        <v>10101.212008714676</v>
      </c>
      <c r="M49" s="18">
        <v>30021.70202422142</v>
      </c>
      <c r="N49" s="23">
        <f t="shared" si="3"/>
        <v>2.9720890917169767</v>
      </c>
      <c r="O49" s="24">
        <f t="shared" si="4"/>
        <v>95</v>
      </c>
      <c r="S49" s="25"/>
    </row>
    <row r="50" spans="1:19" ht="14.5" customHeight="1" x14ac:dyDescent="0.35">
      <c r="A50" s="21" t="s">
        <v>859</v>
      </c>
      <c r="B50" s="21" t="str">
        <f t="shared" si="1"/>
        <v>SPS21XXX</v>
      </c>
      <c r="C50" s="21" t="s">
        <v>1041</v>
      </c>
      <c r="D50" s="22">
        <v>0</v>
      </c>
      <c r="E50" s="22">
        <v>118.05500030517578</v>
      </c>
      <c r="F50" s="18">
        <f>VLOOKUP(C50,'FPE LIST'!I:K,3,FALSE)</f>
        <v>1</v>
      </c>
      <c r="G50" s="18">
        <f t="shared" si="2"/>
        <v>118.05500030517578</v>
      </c>
      <c r="J50" s="26" t="s">
        <v>690</v>
      </c>
      <c r="K50" s="18" t="str">
        <f t="shared" si="0"/>
        <v>SPS21XXX</v>
      </c>
      <c r="L50" s="25">
        <v>626.54599857330322</v>
      </c>
      <c r="M50" s="18">
        <v>1879.6379957199097</v>
      </c>
      <c r="N50" s="23">
        <f t="shared" si="3"/>
        <v>3</v>
      </c>
      <c r="O50" s="24">
        <f t="shared" si="4"/>
        <v>96</v>
      </c>
      <c r="S50" s="25"/>
    </row>
    <row r="51" spans="1:19" ht="14.5" customHeight="1" x14ac:dyDescent="0.35">
      <c r="A51" s="21" t="s">
        <v>859</v>
      </c>
      <c r="B51" s="21" t="str">
        <f t="shared" si="1"/>
        <v>SPS21XXX</v>
      </c>
      <c r="C51" s="21" t="s">
        <v>1030</v>
      </c>
      <c r="D51" s="22">
        <v>17.430000305175781</v>
      </c>
      <c r="E51" s="22">
        <v>1103.3449926376343</v>
      </c>
      <c r="F51" s="18">
        <f>VLOOKUP(C51,'FPE LIST'!I:K,3,FALSE)</f>
        <v>2</v>
      </c>
      <c r="G51" s="18">
        <f t="shared" si="2"/>
        <v>2206.6899852752686</v>
      </c>
      <c r="J51" s="26" t="s">
        <v>730</v>
      </c>
      <c r="K51" s="18" t="str">
        <f t="shared" si="0"/>
        <v>SPS21XXX</v>
      </c>
      <c r="L51" s="25">
        <v>9733.2419686317444</v>
      </c>
      <c r="M51" s="18">
        <v>20231.768940448761</v>
      </c>
      <c r="N51" s="23">
        <f t="shared" si="3"/>
        <v>2.0786259096045931</v>
      </c>
      <c r="O51" s="24">
        <f t="shared" si="4"/>
        <v>67</v>
      </c>
      <c r="S51" s="25"/>
    </row>
    <row r="52" spans="1:19" ht="14.5" customHeight="1" x14ac:dyDescent="0.35">
      <c r="A52" s="21" t="s">
        <v>746</v>
      </c>
      <c r="B52" s="21" t="str">
        <f t="shared" si="1"/>
        <v>SPS21XXX</v>
      </c>
      <c r="C52" s="21" t="s">
        <v>1055</v>
      </c>
      <c r="D52" s="22">
        <v>0</v>
      </c>
      <c r="E52" s="22">
        <v>35.287998199462891</v>
      </c>
      <c r="F52" s="18">
        <f>VLOOKUP(C52,'FPE LIST'!I:K,3,FALSE)</f>
        <v>3</v>
      </c>
      <c r="G52" s="18">
        <f t="shared" si="2"/>
        <v>105.86399459838867</v>
      </c>
      <c r="J52" s="26" t="s">
        <v>794</v>
      </c>
      <c r="K52" s="18" t="str">
        <f t="shared" si="0"/>
        <v>SPS21XXX</v>
      </c>
      <c r="L52" s="25">
        <v>2006.8520005941391</v>
      </c>
      <c r="M52" s="18">
        <v>5946.3790031671524</v>
      </c>
      <c r="N52" s="23">
        <f t="shared" si="3"/>
        <v>2.9630381320629002</v>
      </c>
      <c r="O52" s="24">
        <f t="shared" si="4"/>
        <v>95</v>
      </c>
      <c r="S52" s="25"/>
    </row>
    <row r="53" spans="1:19" ht="14.5" customHeight="1" x14ac:dyDescent="0.35">
      <c r="A53" s="21" t="s">
        <v>746</v>
      </c>
      <c r="B53" s="21" t="str">
        <f t="shared" si="1"/>
        <v>SPS21XXX</v>
      </c>
      <c r="C53" s="21" t="s">
        <v>1051</v>
      </c>
      <c r="D53" s="22">
        <v>7.500000111758709E-2</v>
      </c>
      <c r="E53" s="22">
        <v>1157.1330013275146</v>
      </c>
      <c r="F53" s="18">
        <f>VLOOKUP(C53,'FPE LIST'!I:K,3,FALSE)</f>
        <v>3</v>
      </c>
      <c r="G53" s="18">
        <f t="shared" si="2"/>
        <v>3471.3990039825439</v>
      </c>
      <c r="J53" s="26" t="s">
        <v>680</v>
      </c>
      <c r="K53" s="18" t="str">
        <f t="shared" si="0"/>
        <v>SPS21XXX</v>
      </c>
      <c r="L53" s="25">
        <v>2813.0790348052979</v>
      </c>
      <c r="M53" s="18">
        <v>5626.1580696105957</v>
      </c>
      <c r="N53" s="23">
        <f t="shared" si="3"/>
        <v>2</v>
      </c>
      <c r="O53" s="24">
        <f t="shared" si="4"/>
        <v>64</v>
      </c>
      <c r="S53" s="25"/>
    </row>
    <row r="54" spans="1:19" ht="14.5" customHeight="1" x14ac:dyDescent="0.35">
      <c r="A54" s="21" t="s">
        <v>746</v>
      </c>
      <c r="B54" s="21" t="str">
        <f t="shared" si="1"/>
        <v>SPS21XXX</v>
      </c>
      <c r="C54" s="21" t="s">
        <v>1036</v>
      </c>
      <c r="D54" s="22">
        <v>1.1280000219121575</v>
      </c>
      <c r="E54" s="22">
        <v>1898.7439985275269</v>
      </c>
      <c r="F54" s="18">
        <f>VLOOKUP(C54,'FPE LIST'!I:K,3,FALSE)</f>
        <v>3</v>
      </c>
      <c r="G54" s="18">
        <f t="shared" si="2"/>
        <v>5696.2319955825806</v>
      </c>
      <c r="J54" s="26" t="s">
        <v>814</v>
      </c>
      <c r="K54" s="18" t="str">
        <f t="shared" si="0"/>
        <v>SPS21XXX</v>
      </c>
      <c r="L54" s="25">
        <v>6501.4549884796143</v>
      </c>
      <c r="M54" s="18">
        <v>13027.621976852417</v>
      </c>
      <c r="N54" s="23">
        <f t="shared" si="3"/>
        <v>2.0038009953059706</v>
      </c>
      <c r="O54" s="24">
        <f t="shared" si="4"/>
        <v>64</v>
      </c>
      <c r="S54" s="25"/>
    </row>
    <row r="55" spans="1:19" ht="14.5" customHeight="1" x14ac:dyDescent="0.35">
      <c r="A55" s="21" t="s">
        <v>746</v>
      </c>
      <c r="B55" s="21" t="str">
        <f t="shared" si="1"/>
        <v>SPS21XXX</v>
      </c>
      <c r="C55" s="21" t="s">
        <v>1033</v>
      </c>
      <c r="D55" s="22">
        <v>0</v>
      </c>
      <c r="E55" s="22">
        <v>102.18100166320801</v>
      </c>
      <c r="F55" s="18">
        <f>VLOOKUP(C55,'FPE LIST'!I:K,3,FALSE)</f>
        <v>2</v>
      </c>
      <c r="G55" s="18">
        <f t="shared" si="2"/>
        <v>204.36200332641602</v>
      </c>
      <c r="J55" s="26" t="s">
        <v>832</v>
      </c>
      <c r="K55" s="18" t="str">
        <f t="shared" si="0"/>
        <v>SPS21XXX</v>
      </c>
      <c r="L55" s="25">
        <v>12333.22303109616</v>
      </c>
      <c r="M55" s="18">
        <v>34421.67508713156</v>
      </c>
      <c r="N55" s="23">
        <f t="shared" si="3"/>
        <v>2.7909715895304137</v>
      </c>
      <c r="O55" s="24">
        <f t="shared" si="4"/>
        <v>89</v>
      </c>
      <c r="S55" s="25"/>
    </row>
    <row r="56" spans="1:19" ht="14.5" customHeight="1" x14ac:dyDescent="0.35">
      <c r="A56" s="21" t="s">
        <v>746</v>
      </c>
      <c r="B56" s="21" t="str">
        <f t="shared" si="1"/>
        <v>SPS21XXX</v>
      </c>
      <c r="C56" s="21" t="s">
        <v>1064</v>
      </c>
      <c r="D56" s="22">
        <v>1.0410000309348106</v>
      </c>
      <c r="E56" s="22">
        <v>364.30999779701233</v>
      </c>
      <c r="F56" s="18">
        <f>VLOOKUP(C56,'FPE LIST'!I:K,3,FALSE)</f>
        <v>3</v>
      </c>
      <c r="G56" s="18">
        <f t="shared" si="2"/>
        <v>1092.929993391037</v>
      </c>
      <c r="J56" s="26" t="s">
        <v>836</v>
      </c>
      <c r="K56" s="18" t="str">
        <f t="shared" si="0"/>
        <v>SPS21XXX</v>
      </c>
      <c r="L56" s="25">
        <v>8247.585013628006</v>
      </c>
      <c r="M56" s="18">
        <v>17470.712021827698</v>
      </c>
      <c r="N56" s="23">
        <f t="shared" si="3"/>
        <v>2.1182821387060256</v>
      </c>
      <c r="O56" s="24">
        <f t="shared" si="4"/>
        <v>68</v>
      </c>
      <c r="S56" s="25"/>
    </row>
    <row r="57" spans="1:19" ht="14.5" customHeight="1" x14ac:dyDescent="0.35">
      <c r="A57" s="21" t="s">
        <v>746</v>
      </c>
      <c r="B57" s="21" t="str">
        <f t="shared" si="1"/>
        <v>SPS21XXX</v>
      </c>
      <c r="C57" s="21" t="s">
        <v>1091</v>
      </c>
      <c r="D57" s="22">
        <v>0</v>
      </c>
      <c r="E57" s="22">
        <v>37.979999542236328</v>
      </c>
      <c r="F57" s="18">
        <f>VLOOKUP(C57,'FPE LIST'!I:K,3,FALSE)</f>
        <v>3</v>
      </c>
      <c r="G57" s="18">
        <f t="shared" si="2"/>
        <v>113.93999862670898</v>
      </c>
      <c r="J57" s="26" t="s">
        <v>1202</v>
      </c>
      <c r="K57" s="18" t="str">
        <f t="shared" si="0"/>
        <v>SPS21XXX</v>
      </c>
      <c r="L57" s="25">
        <v>11386.823684811592</v>
      </c>
      <c r="M57" s="18">
        <v>31476.116062521935</v>
      </c>
      <c r="N57" s="23">
        <f t="shared" si="3"/>
        <v>2.764257788983473</v>
      </c>
      <c r="O57" s="24">
        <f t="shared" si="4"/>
        <v>88</v>
      </c>
      <c r="S57" s="25"/>
    </row>
    <row r="58" spans="1:19" ht="14.5" customHeight="1" x14ac:dyDescent="0.35">
      <c r="A58" s="21" t="s">
        <v>746</v>
      </c>
      <c r="B58" s="21" t="str">
        <f t="shared" si="1"/>
        <v>SPS21XXX</v>
      </c>
      <c r="C58" s="21" t="s">
        <v>1075</v>
      </c>
      <c r="D58" s="22">
        <v>0</v>
      </c>
      <c r="E58" s="22">
        <v>21.204999923706055</v>
      </c>
      <c r="F58" s="18">
        <f>VLOOKUP(C58,'FPE LIST'!I:K,3,FALSE)</f>
        <v>3</v>
      </c>
      <c r="G58" s="18">
        <f t="shared" si="2"/>
        <v>63.614999771118164</v>
      </c>
      <c r="J58" s="26" t="s">
        <v>673</v>
      </c>
      <c r="K58" s="18" t="str">
        <f t="shared" si="0"/>
        <v>SPS21XXX</v>
      </c>
      <c r="L58" s="25">
        <v>15680.953980565071</v>
      </c>
      <c r="M58" s="18">
        <v>41347.578941702843</v>
      </c>
      <c r="N58" s="23">
        <f t="shared" si="3"/>
        <v>2.6368025180705787</v>
      </c>
      <c r="O58" s="24">
        <f t="shared" si="4"/>
        <v>84</v>
      </c>
      <c r="S58" s="25"/>
    </row>
    <row r="59" spans="1:19" ht="14.5" customHeight="1" x14ac:dyDescent="0.35">
      <c r="A59" s="21" t="s">
        <v>746</v>
      </c>
      <c r="B59" s="21" t="str">
        <f t="shared" si="1"/>
        <v>SPS21XXX</v>
      </c>
      <c r="C59" s="21" t="s">
        <v>1031</v>
      </c>
      <c r="D59" s="22">
        <v>1.2000000104308128E-2</v>
      </c>
      <c r="E59" s="22">
        <v>22.993000030517578</v>
      </c>
      <c r="F59" s="18">
        <f>VLOOKUP(C59,'FPE LIST'!I:K,3,FALSE)</f>
        <v>2</v>
      </c>
      <c r="G59" s="18">
        <f t="shared" si="2"/>
        <v>45.986000061035156</v>
      </c>
      <c r="J59" s="26" t="s">
        <v>824</v>
      </c>
      <c r="K59" s="18" t="str">
        <f t="shared" si="0"/>
        <v>SPS21XXX</v>
      </c>
      <c r="L59" s="25">
        <v>70476.016566514969</v>
      </c>
      <c r="M59" s="18">
        <v>142075.74912977219</v>
      </c>
      <c r="N59" s="23">
        <f t="shared" si="3"/>
        <v>2.0159446582183271</v>
      </c>
      <c r="O59" s="24">
        <f t="shared" si="4"/>
        <v>65</v>
      </c>
      <c r="S59" s="25"/>
    </row>
    <row r="60" spans="1:19" ht="14.5" customHeight="1" x14ac:dyDescent="0.35">
      <c r="A60" s="21" t="s">
        <v>746</v>
      </c>
      <c r="B60" s="21" t="str">
        <f t="shared" si="1"/>
        <v>SPS21XXX</v>
      </c>
      <c r="C60" s="21" t="s">
        <v>1030</v>
      </c>
      <c r="D60" s="22">
        <v>7.119999885559082</v>
      </c>
      <c r="E60" s="22">
        <v>279.26000213623047</v>
      </c>
      <c r="F60" s="18">
        <f>VLOOKUP(C60,'FPE LIST'!I:K,3,FALSE)</f>
        <v>2</v>
      </c>
      <c r="G60" s="18">
        <f t="shared" si="2"/>
        <v>558.52000427246094</v>
      </c>
      <c r="J60" s="26" t="s">
        <v>745</v>
      </c>
      <c r="K60" s="18" t="str">
        <f t="shared" si="0"/>
        <v>SPS21XXX</v>
      </c>
      <c r="L60" s="25">
        <v>2286.7480182647705</v>
      </c>
      <c r="M60" s="18">
        <v>4589.2140369415283</v>
      </c>
      <c r="N60" s="23">
        <f t="shared" si="3"/>
        <v>2.0068735165774472</v>
      </c>
      <c r="O60" s="24">
        <f t="shared" si="4"/>
        <v>64</v>
      </c>
      <c r="S60" s="25"/>
    </row>
    <row r="61" spans="1:19" ht="14.5" customHeight="1" x14ac:dyDescent="0.35">
      <c r="A61" s="21" t="s">
        <v>838</v>
      </c>
      <c r="B61" s="21" t="str">
        <f t="shared" si="1"/>
        <v>SPS21XXX</v>
      </c>
      <c r="C61" s="21" t="s">
        <v>1055</v>
      </c>
      <c r="D61" s="22">
        <v>0</v>
      </c>
      <c r="E61" s="22">
        <v>807.44800853729248</v>
      </c>
      <c r="F61" s="18">
        <f>VLOOKUP(C61,'FPE LIST'!I:K,3,FALSE)</f>
        <v>3</v>
      </c>
      <c r="G61" s="18">
        <f t="shared" si="2"/>
        <v>2422.3440256118774</v>
      </c>
      <c r="J61" s="26" t="s">
        <v>853</v>
      </c>
      <c r="K61" s="18" t="str">
        <f t="shared" si="0"/>
        <v>SPS21XXX</v>
      </c>
      <c r="L61" s="25">
        <v>1065.2710056304932</v>
      </c>
      <c r="M61" s="18">
        <v>2178.1920127868652</v>
      </c>
      <c r="N61" s="23">
        <f t="shared" si="3"/>
        <v>2.0447304031312452</v>
      </c>
      <c r="O61" s="24">
        <f t="shared" si="4"/>
        <v>65</v>
      </c>
      <c r="S61" s="25"/>
    </row>
    <row r="62" spans="1:19" ht="14.5" customHeight="1" x14ac:dyDescent="0.35">
      <c r="A62" s="21" t="s">
        <v>838</v>
      </c>
      <c r="B62" s="21" t="str">
        <f t="shared" si="1"/>
        <v>SPS21XXX</v>
      </c>
      <c r="C62" s="21" t="s">
        <v>1033</v>
      </c>
      <c r="D62" s="22">
        <v>8428.7134720385075</v>
      </c>
      <c r="E62" s="22">
        <v>532.5529956817627</v>
      </c>
      <c r="F62" s="18">
        <f>VLOOKUP(C62,'FPE LIST'!I:K,3,FALSE)</f>
        <v>2</v>
      </c>
      <c r="G62" s="18">
        <f t="shared" si="2"/>
        <v>1065.1059913635254</v>
      </c>
      <c r="J62" s="26" t="s">
        <v>823</v>
      </c>
      <c r="K62" s="18" t="str">
        <f t="shared" si="0"/>
        <v>SPS21XXX</v>
      </c>
      <c r="L62" s="25">
        <v>4149.3070063591003</v>
      </c>
      <c r="M62" s="18">
        <v>8654.5720090866089</v>
      </c>
      <c r="N62" s="23">
        <f t="shared" si="3"/>
        <v>2.0857873364932695</v>
      </c>
      <c r="O62" s="24">
        <f t="shared" si="4"/>
        <v>67</v>
      </c>
      <c r="S62" s="25"/>
    </row>
    <row r="63" spans="1:19" ht="14.5" customHeight="1" x14ac:dyDescent="0.35">
      <c r="A63" s="21" t="s">
        <v>838</v>
      </c>
      <c r="B63" s="21" t="str">
        <f t="shared" si="1"/>
        <v>SPS21XXX</v>
      </c>
      <c r="C63" s="21" t="s">
        <v>1058</v>
      </c>
      <c r="D63" s="22">
        <v>77.790000915527344</v>
      </c>
      <c r="E63" s="22">
        <v>0</v>
      </c>
      <c r="F63" s="18">
        <f>VLOOKUP(C63,'FPE LIST'!I:K,3,FALSE)</f>
        <v>3</v>
      </c>
      <c r="G63" s="18">
        <f t="shared" si="2"/>
        <v>0</v>
      </c>
      <c r="J63" s="26" t="s">
        <v>864</v>
      </c>
      <c r="K63" s="18" t="str">
        <f t="shared" si="0"/>
        <v>SPS21XXX</v>
      </c>
      <c r="L63" s="25">
        <v>3338.0170001983643</v>
      </c>
      <c r="M63" s="18">
        <v>6699.0310001373291</v>
      </c>
      <c r="N63" s="23">
        <f t="shared" si="3"/>
        <v>2.0068894195982927</v>
      </c>
      <c r="O63" s="24">
        <f t="shared" si="4"/>
        <v>64</v>
      </c>
      <c r="S63" s="25"/>
    </row>
    <row r="64" spans="1:19" ht="14.5" customHeight="1" x14ac:dyDescent="0.35">
      <c r="A64" s="21" t="s">
        <v>838</v>
      </c>
      <c r="B64" s="21" t="str">
        <f t="shared" si="1"/>
        <v>SPS21XXX</v>
      </c>
      <c r="C64" s="21" t="s">
        <v>1025</v>
      </c>
      <c r="D64" s="22">
        <v>101.4290018081665</v>
      </c>
      <c r="E64" s="22">
        <v>0</v>
      </c>
      <c r="F64" s="18">
        <f>VLOOKUP(C64,'FPE LIST'!I:K,3,FALSE)</f>
        <v>2</v>
      </c>
      <c r="G64" s="18">
        <f t="shared" si="2"/>
        <v>0</v>
      </c>
      <c r="J64" s="26" t="s">
        <v>871</v>
      </c>
      <c r="K64" s="18" t="str">
        <f t="shared" si="0"/>
        <v>SPS21XXX</v>
      </c>
      <c r="L64" s="25">
        <v>10377.210996448994</v>
      </c>
      <c r="M64" s="18">
        <v>27288.534003674984</v>
      </c>
      <c r="N64" s="23">
        <f t="shared" si="3"/>
        <v>2.6296597431634496</v>
      </c>
      <c r="O64" s="24">
        <f t="shared" si="4"/>
        <v>84</v>
      </c>
      <c r="S64" s="25"/>
    </row>
    <row r="65" spans="1:19" ht="14.5" customHeight="1" x14ac:dyDescent="0.35">
      <c r="A65" s="21" t="s">
        <v>838</v>
      </c>
      <c r="B65" s="21" t="str">
        <f t="shared" si="1"/>
        <v>SPS21XXX</v>
      </c>
      <c r="C65" s="21" t="s">
        <v>1027</v>
      </c>
      <c r="D65" s="22">
        <v>0</v>
      </c>
      <c r="E65" s="22">
        <v>0</v>
      </c>
      <c r="F65" s="18">
        <f>VLOOKUP(C65,'FPE LIST'!I:K,3,FALSE)</f>
        <v>2</v>
      </c>
      <c r="G65" s="18">
        <f t="shared" si="2"/>
        <v>0</v>
      </c>
      <c r="J65" s="26" t="s">
        <v>819</v>
      </c>
      <c r="K65" s="18" t="str">
        <f t="shared" si="0"/>
        <v>SPS21XXX</v>
      </c>
      <c r="L65" s="25">
        <v>8212.57399559021</v>
      </c>
      <c r="M65" s="18">
        <v>16528.802990913391</v>
      </c>
      <c r="N65" s="23">
        <f t="shared" si="3"/>
        <v>2.0126214996405061</v>
      </c>
      <c r="O65" s="24">
        <f t="shared" si="4"/>
        <v>64</v>
      </c>
      <c r="S65" s="25"/>
    </row>
    <row r="66" spans="1:19" ht="14.5" customHeight="1" x14ac:dyDescent="0.35">
      <c r="A66" s="21" t="s">
        <v>838</v>
      </c>
      <c r="B66" s="21" t="str">
        <f t="shared" si="1"/>
        <v>SPS21XXX</v>
      </c>
      <c r="C66" s="21" t="s">
        <v>982</v>
      </c>
      <c r="D66" s="22">
        <v>2725.5600247383118</v>
      </c>
      <c r="E66" s="22">
        <v>0</v>
      </c>
      <c r="F66" s="18">
        <f>VLOOKUP(C66,'FPE LIST'!I:K,3,FALSE)</f>
        <v>2</v>
      </c>
      <c r="G66" s="18">
        <f t="shared" si="2"/>
        <v>0</v>
      </c>
      <c r="J66" s="26" t="s">
        <v>828</v>
      </c>
      <c r="K66" s="18" t="str">
        <f t="shared" ref="K66:K81" si="5">REPLACE(J66,6,3,"XXX")</f>
        <v>SPS21XXX</v>
      </c>
      <c r="L66" s="25">
        <v>2583.8869986534119</v>
      </c>
      <c r="M66" s="18">
        <v>7717.8209958076477</v>
      </c>
      <c r="N66" s="23">
        <f t="shared" si="3"/>
        <v>2.9869034519813664</v>
      </c>
      <c r="O66" s="24">
        <f t="shared" si="4"/>
        <v>96</v>
      </c>
      <c r="S66" s="25"/>
    </row>
    <row r="67" spans="1:19" ht="14.5" customHeight="1" x14ac:dyDescent="0.35">
      <c r="A67" s="21" t="s">
        <v>838</v>
      </c>
      <c r="B67" s="21" t="str">
        <f t="shared" ref="B67:B130" si="6">REPLACE(A67,6,3,"XXX")</f>
        <v>SPS21XXX</v>
      </c>
      <c r="C67" s="21" t="s">
        <v>1092</v>
      </c>
      <c r="D67" s="22">
        <v>1.7009999863803387</v>
      </c>
      <c r="E67" s="22">
        <v>133.44700145721436</v>
      </c>
      <c r="F67" s="18">
        <f>VLOOKUP(C67,'FPE LIST'!I:K,3,FALSE)</f>
        <v>1</v>
      </c>
      <c r="G67" s="18">
        <f t="shared" ref="G67:G130" si="7">E67*F67</f>
        <v>133.44700145721436</v>
      </c>
      <c r="J67" s="26" t="s">
        <v>689</v>
      </c>
      <c r="K67" s="18" t="str">
        <f t="shared" si="5"/>
        <v>SPS21XXX</v>
      </c>
      <c r="L67" s="25">
        <v>4205.8790035247803</v>
      </c>
      <c r="M67" s="18">
        <v>8411.7580070495605</v>
      </c>
      <c r="N67" s="23">
        <f t="shared" ref="N67:N81" si="8">M67/L67</f>
        <v>2</v>
      </c>
      <c r="O67" s="24">
        <f t="shared" ref="O67:O81" si="9">ROUND((N67/MAX($N$2:$N$81)*96),0)</f>
        <v>64</v>
      </c>
      <c r="S67" s="25"/>
    </row>
    <row r="68" spans="1:19" ht="14.5" customHeight="1" x14ac:dyDescent="0.35">
      <c r="A68" s="21" t="s">
        <v>838</v>
      </c>
      <c r="B68" s="21" t="str">
        <f t="shared" si="6"/>
        <v>SPS21XXX</v>
      </c>
      <c r="C68" s="21" t="s">
        <v>1067</v>
      </c>
      <c r="D68" s="22">
        <v>0</v>
      </c>
      <c r="E68" s="22">
        <v>140.87499904632568</v>
      </c>
      <c r="F68" s="18">
        <f>VLOOKUP(C68,'FPE LIST'!I:K,3,FALSE)</f>
        <v>3</v>
      </c>
      <c r="G68" s="18">
        <f t="shared" si="7"/>
        <v>422.62499713897705</v>
      </c>
      <c r="J68" s="26" t="s">
        <v>863</v>
      </c>
      <c r="K68" s="18" t="str">
        <f t="shared" si="5"/>
        <v>SPS21XXX</v>
      </c>
      <c r="L68" s="25">
        <v>9045.7819871902466</v>
      </c>
      <c r="M68" s="18">
        <v>19034.882982254028</v>
      </c>
      <c r="N68" s="23">
        <f t="shared" si="8"/>
        <v>2.1042827484908848</v>
      </c>
      <c r="O68" s="24">
        <f t="shared" si="9"/>
        <v>67</v>
      </c>
      <c r="S68" s="25"/>
    </row>
    <row r="69" spans="1:19" ht="14.5" customHeight="1" x14ac:dyDescent="0.35">
      <c r="A69" s="21" t="s">
        <v>838</v>
      </c>
      <c r="B69" s="21" t="str">
        <f t="shared" si="6"/>
        <v>SPS21XXX</v>
      </c>
      <c r="C69" s="21" t="s">
        <v>1030</v>
      </c>
      <c r="D69" s="22">
        <v>3091.8200031518936</v>
      </c>
      <c r="E69" s="22">
        <v>346.86999893188477</v>
      </c>
      <c r="F69" s="18">
        <f>VLOOKUP(C69,'FPE LIST'!I:K,3,FALSE)</f>
        <v>2</v>
      </c>
      <c r="G69" s="18">
        <f t="shared" si="7"/>
        <v>693.73999786376953</v>
      </c>
      <c r="J69" s="26" t="s">
        <v>709</v>
      </c>
      <c r="K69" s="18" t="str">
        <f t="shared" si="5"/>
        <v>SPS21XXX</v>
      </c>
      <c r="L69" s="25">
        <v>10513.877043485641</v>
      </c>
      <c r="M69" s="18">
        <v>21044.834086894989</v>
      </c>
      <c r="N69" s="23">
        <f t="shared" si="8"/>
        <v>2.0016245196565512</v>
      </c>
      <c r="O69" s="24">
        <f t="shared" si="9"/>
        <v>64</v>
      </c>
      <c r="S69" s="25"/>
    </row>
    <row r="70" spans="1:19" ht="14.5" customHeight="1" x14ac:dyDescent="0.35">
      <c r="A70" s="21" t="s">
        <v>755</v>
      </c>
      <c r="B70" s="21" t="str">
        <f t="shared" si="6"/>
        <v>SPS21XXX</v>
      </c>
      <c r="C70" s="21" t="s">
        <v>1033</v>
      </c>
      <c r="D70" s="22">
        <v>12803.972783058882</v>
      </c>
      <c r="E70" s="22">
        <v>2318.4007979631424</v>
      </c>
      <c r="F70" s="18">
        <f>VLOOKUP(C70,'FPE LIST'!I:K,3,FALSE)</f>
        <v>2</v>
      </c>
      <c r="G70" s="18">
        <f t="shared" si="7"/>
        <v>4636.8015959262848</v>
      </c>
      <c r="J70" s="26" t="s">
        <v>672</v>
      </c>
      <c r="K70" s="18" t="str">
        <f t="shared" si="5"/>
        <v>SPS21XXX</v>
      </c>
      <c r="L70" s="25">
        <v>1416.8863945007324</v>
      </c>
      <c r="M70" s="18">
        <v>4095.1471862792969</v>
      </c>
      <c r="N70" s="23">
        <f t="shared" si="8"/>
        <v>2.890243848888324</v>
      </c>
      <c r="O70" s="24">
        <f t="shared" si="9"/>
        <v>92</v>
      </c>
      <c r="S70" s="25"/>
    </row>
    <row r="71" spans="1:19" ht="14.5" customHeight="1" x14ac:dyDescent="0.35">
      <c r="A71" s="21" t="s">
        <v>755</v>
      </c>
      <c r="B71" s="21" t="str">
        <f t="shared" si="6"/>
        <v>SPS21XXX</v>
      </c>
      <c r="C71" s="21" t="s">
        <v>1047</v>
      </c>
      <c r="D71" s="22">
        <v>0</v>
      </c>
      <c r="E71" s="22">
        <v>49.66700005531311</v>
      </c>
      <c r="F71" s="18">
        <f>VLOOKUP(C71,'FPE LIST'!I:K,3,FALSE)</f>
        <v>3</v>
      </c>
      <c r="G71" s="18">
        <f t="shared" si="7"/>
        <v>149.00100016593933</v>
      </c>
      <c r="J71" s="26" t="s">
        <v>815</v>
      </c>
      <c r="K71" s="18" t="str">
        <f t="shared" si="5"/>
        <v>SPS21XXX</v>
      </c>
      <c r="L71" s="25">
        <v>3162.2309918254614</v>
      </c>
      <c r="M71" s="18">
        <v>8274.6499771624804</v>
      </c>
      <c r="N71" s="23">
        <f t="shared" si="8"/>
        <v>2.6167126938395389</v>
      </c>
      <c r="O71" s="24">
        <f t="shared" si="9"/>
        <v>84</v>
      </c>
      <c r="S71" s="25"/>
    </row>
    <row r="72" spans="1:19" ht="14.5" customHeight="1" x14ac:dyDescent="0.35">
      <c r="A72" s="21" t="s">
        <v>755</v>
      </c>
      <c r="B72" s="21" t="str">
        <f t="shared" si="6"/>
        <v>SPS21XXX</v>
      </c>
      <c r="C72" s="21" t="s">
        <v>1024</v>
      </c>
      <c r="D72" s="22">
        <v>0</v>
      </c>
      <c r="E72" s="22">
        <v>16.738000869750977</v>
      </c>
      <c r="F72" s="18">
        <f>VLOOKUP(C72,'FPE LIST'!I:K,3,FALSE)</f>
        <v>2</v>
      </c>
      <c r="G72" s="18">
        <f t="shared" si="7"/>
        <v>33.476001739501953</v>
      </c>
      <c r="J72" s="26" t="s">
        <v>778</v>
      </c>
      <c r="K72" s="18" t="str">
        <f t="shared" si="5"/>
        <v>SPS21XXX</v>
      </c>
      <c r="L72" s="25">
        <v>2901.3189930915833</v>
      </c>
      <c r="M72" s="18">
        <v>7044.2679805755615</v>
      </c>
      <c r="N72" s="23">
        <f t="shared" si="8"/>
        <v>2.4279536298314239</v>
      </c>
      <c r="O72" s="24">
        <f t="shared" si="9"/>
        <v>78</v>
      </c>
      <c r="S72" s="25"/>
    </row>
    <row r="73" spans="1:19" ht="14.5" customHeight="1" x14ac:dyDescent="0.35">
      <c r="A73" s="21" t="s">
        <v>755</v>
      </c>
      <c r="B73" s="21" t="str">
        <f t="shared" si="6"/>
        <v>SPS21XXX</v>
      </c>
      <c r="C73" s="21" t="s">
        <v>1032</v>
      </c>
      <c r="D73" s="22">
        <v>224.63999938964844</v>
      </c>
      <c r="E73" s="22">
        <v>26.200000762939453</v>
      </c>
      <c r="F73" s="18">
        <f>VLOOKUP(C73,'FPE LIST'!I:K,3,FALSE)</f>
        <v>1</v>
      </c>
      <c r="G73" s="18">
        <f t="shared" si="7"/>
        <v>26.200000762939453</v>
      </c>
      <c r="J73" s="26" t="s">
        <v>830</v>
      </c>
      <c r="K73" s="18" t="str">
        <f t="shared" si="5"/>
        <v>SPS21XXX</v>
      </c>
      <c r="L73" s="25">
        <v>4546.3500082492828</v>
      </c>
      <c r="M73" s="18">
        <v>13089.871024847031</v>
      </c>
      <c r="N73" s="23">
        <f t="shared" si="8"/>
        <v>2.8792044169709019</v>
      </c>
      <c r="O73" s="24">
        <f t="shared" si="9"/>
        <v>92</v>
      </c>
      <c r="S73" s="25"/>
    </row>
    <row r="74" spans="1:19" ht="14.5" customHeight="1" x14ac:dyDescent="0.35">
      <c r="A74" s="21" t="s">
        <v>755</v>
      </c>
      <c r="B74" s="21" t="str">
        <f t="shared" si="6"/>
        <v>SPS21XXX</v>
      </c>
      <c r="C74" s="21" t="s">
        <v>1027</v>
      </c>
      <c r="D74" s="22">
        <v>683.78201022744179</v>
      </c>
      <c r="E74" s="22">
        <v>342.28699684143066</v>
      </c>
      <c r="F74" s="18">
        <f>VLOOKUP(C74,'FPE LIST'!I:K,3,FALSE)</f>
        <v>2</v>
      </c>
      <c r="G74" s="18">
        <f t="shared" si="7"/>
        <v>684.57399368286133</v>
      </c>
      <c r="J74" s="26" t="s">
        <v>792</v>
      </c>
      <c r="K74" s="18" t="str">
        <f t="shared" si="5"/>
        <v>SPS21XXX</v>
      </c>
      <c r="L74" s="25">
        <v>5471.479031920433</v>
      </c>
      <c r="M74" s="18">
        <v>12523.859070897102</v>
      </c>
      <c r="N74" s="23">
        <f t="shared" si="8"/>
        <v>2.2889348561574137</v>
      </c>
      <c r="O74" s="24">
        <f t="shared" si="9"/>
        <v>73</v>
      </c>
      <c r="S74" s="25"/>
    </row>
    <row r="75" spans="1:19" ht="14.5" customHeight="1" x14ac:dyDescent="0.35">
      <c r="A75" s="21" t="s">
        <v>755</v>
      </c>
      <c r="B75" s="21" t="str">
        <f t="shared" si="6"/>
        <v>SPS21XXX</v>
      </c>
      <c r="C75" s="21" t="s">
        <v>982</v>
      </c>
      <c r="D75" s="22">
        <v>0</v>
      </c>
      <c r="E75" s="22">
        <v>0</v>
      </c>
      <c r="F75" s="18">
        <f>VLOOKUP(C75,'FPE LIST'!I:K,3,FALSE)</f>
        <v>2</v>
      </c>
      <c r="G75" s="18">
        <f t="shared" si="7"/>
        <v>0</v>
      </c>
      <c r="J75" s="26" t="s">
        <v>728</v>
      </c>
      <c r="K75" s="18" t="str">
        <f t="shared" si="5"/>
        <v>SPS21XXX</v>
      </c>
      <c r="L75" s="25">
        <v>1230.1559994220734</v>
      </c>
      <c r="M75" s="18">
        <v>2520.5469994544983</v>
      </c>
      <c r="N75" s="23">
        <f t="shared" si="8"/>
        <v>2.0489653349970656</v>
      </c>
      <c r="O75" s="24">
        <f t="shared" si="9"/>
        <v>66</v>
      </c>
      <c r="S75" s="25"/>
    </row>
    <row r="76" spans="1:19" ht="14.5" customHeight="1" x14ac:dyDescent="0.35">
      <c r="A76" s="21" t="s">
        <v>755</v>
      </c>
      <c r="B76" s="21" t="str">
        <f t="shared" si="6"/>
        <v>SPS21XXX</v>
      </c>
      <c r="C76" s="21" t="s">
        <v>1049</v>
      </c>
      <c r="D76" s="22">
        <v>0</v>
      </c>
      <c r="E76" s="22">
        <v>64.450998306274414</v>
      </c>
      <c r="F76" s="18">
        <f>VLOOKUP(C76,'FPE LIST'!I:K,3,FALSE)</f>
        <v>1</v>
      </c>
      <c r="G76" s="18">
        <f t="shared" si="7"/>
        <v>64.450998306274414</v>
      </c>
      <c r="J76" s="26" t="s">
        <v>759</v>
      </c>
      <c r="K76" s="18" t="str">
        <f t="shared" si="5"/>
        <v>SPS21XXX</v>
      </c>
      <c r="L76" s="25">
        <v>3431.0380096435547</v>
      </c>
      <c r="M76" s="18">
        <v>9037.9990329742432</v>
      </c>
      <c r="N76" s="23">
        <f t="shared" si="8"/>
        <v>2.6341879651497031</v>
      </c>
      <c r="O76" s="24">
        <f t="shared" si="9"/>
        <v>84</v>
      </c>
      <c r="S76" s="25"/>
    </row>
    <row r="77" spans="1:19" ht="14.5" customHeight="1" x14ac:dyDescent="0.35">
      <c r="A77" s="21" t="s">
        <v>755</v>
      </c>
      <c r="B77" s="21" t="str">
        <f t="shared" si="6"/>
        <v>SPS21XXX</v>
      </c>
      <c r="C77" s="21" t="s">
        <v>1041</v>
      </c>
      <c r="D77" s="22">
        <v>0</v>
      </c>
      <c r="E77" s="22">
        <v>16.940000534057617</v>
      </c>
      <c r="F77" s="18">
        <f>VLOOKUP(C77,'FPE LIST'!I:K,3,FALSE)</f>
        <v>1</v>
      </c>
      <c r="G77" s="18">
        <f t="shared" si="7"/>
        <v>16.940000534057617</v>
      </c>
      <c r="J77" s="26" t="s">
        <v>789</v>
      </c>
      <c r="K77" s="18" t="str">
        <f t="shared" si="5"/>
        <v>SPS21XXX</v>
      </c>
      <c r="L77" s="25">
        <v>9483.6560328006744</v>
      </c>
      <c r="M77" s="18">
        <v>25985.597090482712</v>
      </c>
      <c r="N77" s="23">
        <f t="shared" si="8"/>
        <v>2.7400400226038935</v>
      </c>
      <c r="O77" s="24">
        <f t="shared" si="9"/>
        <v>88</v>
      </c>
      <c r="S77" s="25"/>
    </row>
    <row r="78" spans="1:19" ht="14.5" customHeight="1" x14ac:dyDescent="0.35">
      <c r="A78" s="21" t="s">
        <v>755</v>
      </c>
      <c r="B78" s="21" t="str">
        <f t="shared" si="6"/>
        <v>SPS21XXX</v>
      </c>
      <c r="C78" s="21" t="s">
        <v>1030</v>
      </c>
      <c r="D78" s="22">
        <v>358.75000381469727</v>
      </c>
      <c r="E78" s="22">
        <v>27.370000839233398</v>
      </c>
      <c r="F78" s="18">
        <f>VLOOKUP(C78,'FPE LIST'!I:K,3,FALSE)</f>
        <v>2</v>
      </c>
      <c r="G78" s="18">
        <f t="shared" si="7"/>
        <v>54.740001678466797</v>
      </c>
      <c r="J78" s="26" t="s">
        <v>725</v>
      </c>
      <c r="K78" s="18" t="str">
        <f t="shared" si="5"/>
        <v>SPS21XXX</v>
      </c>
      <c r="L78" s="25">
        <v>8389.9709911346436</v>
      </c>
      <c r="M78" s="18">
        <v>16575.284982681274</v>
      </c>
      <c r="N78" s="23">
        <f t="shared" si="8"/>
        <v>1.9756069478900147</v>
      </c>
      <c r="O78" s="24">
        <f t="shared" si="9"/>
        <v>63</v>
      </c>
      <c r="S78" s="25"/>
    </row>
    <row r="79" spans="1:19" ht="14.5" customHeight="1" x14ac:dyDescent="0.35">
      <c r="A79" s="21" t="s">
        <v>736</v>
      </c>
      <c r="B79" s="21" t="str">
        <f t="shared" si="6"/>
        <v>SPS21XXX</v>
      </c>
      <c r="C79" s="21" t="s">
        <v>1055</v>
      </c>
      <c r="D79" s="22">
        <v>0</v>
      </c>
      <c r="E79" s="22">
        <v>39.605998992919922</v>
      </c>
      <c r="F79" s="18">
        <f>VLOOKUP(C79,'FPE LIST'!I:K,3,FALSE)</f>
        <v>3</v>
      </c>
      <c r="G79" s="18">
        <f t="shared" si="7"/>
        <v>118.81799697875977</v>
      </c>
      <c r="J79" s="26" t="s">
        <v>818</v>
      </c>
      <c r="K79" s="18" t="str">
        <f t="shared" si="5"/>
        <v>SPS21XXX</v>
      </c>
      <c r="L79" s="25">
        <v>2368.7820072174072</v>
      </c>
      <c r="M79" s="18">
        <v>6992.629020690918</v>
      </c>
      <c r="N79" s="23">
        <f t="shared" si="8"/>
        <v>2.9519934714909093</v>
      </c>
      <c r="O79" s="24">
        <f t="shared" si="9"/>
        <v>94</v>
      </c>
    </row>
    <row r="80" spans="1:19" ht="14.5" customHeight="1" x14ac:dyDescent="0.35">
      <c r="A80" s="21" t="s">
        <v>736</v>
      </c>
      <c r="B80" s="21" t="str">
        <f t="shared" si="6"/>
        <v>SPS21XXX</v>
      </c>
      <c r="C80" s="21" t="s">
        <v>1051</v>
      </c>
      <c r="D80" s="22">
        <v>0</v>
      </c>
      <c r="E80" s="22">
        <v>63.306000709533691</v>
      </c>
      <c r="F80" s="18">
        <f>VLOOKUP(C80,'FPE LIST'!I:K,3,FALSE)</f>
        <v>3</v>
      </c>
      <c r="G80" s="18">
        <f t="shared" si="7"/>
        <v>189.91800212860107</v>
      </c>
      <c r="J80" s="26" t="s">
        <v>780</v>
      </c>
      <c r="K80" s="18" t="str">
        <f t="shared" si="5"/>
        <v>SPS21XXX</v>
      </c>
      <c r="L80" s="25">
        <v>978.63700389862061</v>
      </c>
      <c r="M80" s="18">
        <v>2124.0150136947632</v>
      </c>
      <c r="N80" s="23">
        <f t="shared" si="8"/>
        <v>2.1703808513608944</v>
      </c>
      <c r="O80" s="24">
        <f t="shared" si="9"/>
        <v>69</v>
      </c>
    </row>
    <row r="81" spans="1:15" ht="14.5" customHeight="1" x14ac:dyDescent="0.35">
      <c r="A81" s="21" t="s">
        <v>736</v>
      </c>
      <c r="B81" s="21" t="str">
        <f t="shared" si="6"/>
        <v>SPS21XXX</v>
      </c>
      <c r="C81" s="21" t="s">
        <v>1059</v>
      </c>
      <c r="D81" s="22">
        <v>53.678001403808594</v>
      </c>
      <c r="E81" s="22">
        <v>0</v>
      </c>
      <c r="F81" s="18">
        <f>VLOOKUP(C81,'FPE LIST'!I:K,3,FALSE)</f>
        <v>1</v>
      </c>
      <c r="G81" s="18">
        <f t="shared" si="7"/>
        <v>0</v>
      </c>
      <c r="J81" s="18" t="s">
        <v>790</v>
      </c>
      <c r="K81" s="18" t="str">
        <f t="shared" si="5"/>
        <v>SPS21XXX</v>
      </c>
      <c r="L81" s="18">
        <v>6027.7239955067635</v>
      </c>
      <c r="M81" s="18">
        <v>17322.596980214119</v>
      </c>
      <c r="N81" s="23">
        <f t="shared" si="8"/>
        <v>2.8738205321157495</v>
      </c>
      <c r="O81" s="24">
        <f t="shared" si="9"/>
        <v>92</v>
      </c>
    </row>
    <row r="82" spans="1:15" ht="14.5" customHeight="1" x14ac:dyDescent="0.35">
      <c r="A82" s="21" t="s">
        <v>736</v>
      </c>
      <c r="B82" s="21" t="str">
        <f t="shared" si="6"/>
        <v>SPS21XXX</v>
      </c>
      <c r="C82" s="21" t="s">
        <v>1083</v>
      </c>
      <c r="D82" s="22">
        <v>172.7219934463501</v>
      </c>
      <c r="E82" s="22">
        <v>0</v>
      </c>
      <c r="F82" s="18">
        <f>VLOOKUP(C82,'FPE LIST'!I:K,3,FALSE)</f>
        <v>1</v>
      </c>
      <c r="G82" s="18">
        <f t="shared" si="7"/>
        <v>0</v>
      </c>
      <c r="N82" s="23"/>
    </row>
    <row r="83" spans="1:15" ht="14.5" customHeight="1" x14ac:dyDescent="0.35">
      <c r="A83" s="21" t="s">
        <v>736</v>
      </c>
      <c r="B83" s="21" t="str">
        <f t="shared" si="6"/>
        <v>SPS21XXX</v>
      </c>
      <c r="C83" s="21" t="s">
        <v>1033</v>
      </c>
      <c r="D83" s="22">
        <v>138157.76390820369</v>
      </c>
      <c r="E83" s="22">
        <v>47663.443976402283</v>
      </c>
      <c r="F83" s="18">
        <f>VLOOKUP(C83,'FPE LIST'!I:K,3,FALSE)</f>
        <v>2</v>
      </c>
      <c r="G83" s="18">
        <f t="shared" si="7"/>
        <v>95326.887952804565</v>
      </c>
    </row>
    <row r="84" spans="1:15" ht="14.5" customHeight="1" x14ac:dyDescent="0.35">
      <c r="A84" s="21" t="s">
        <v>736</v>
      </c>
      <c r="B84" s="21" t="str">
        <f t="shared" si="6"/>
        <v>SPS21XXX</v>
      </c>
      <c r="C84" s="21" t="s">
        <v>1058</v>
      </c>
      <c r="D84" s="22">
        <v>0</v>
      </c>
      <c r="E84" s="22">
        <v>31.819000244140625</v>
      </c>
      <c r="F84" s="18">
        <f>VLOOKUP(C84,'FPE LIST'!I:K,3,FALSE)</f>
        <v>3</v>
      </c>
      <c r="G84" s="18">
        <f t="shared" si="7"/>
        <v>95.457000732421875</v>
      </c>
    </row>
    <row r="85" spans="1:15" ht="14.5" customHeight="1" x14ac:dyDescent="0.35">
      <c r="A85" s="21" t="s">
        <v>736</v>
      </c>
      <c r="B85" s="21" t="str">
        <f t="shared" si="6"/>
        <v>SPS21XXX</v>
      </c>
      <c r="C85" s="21" t="s">
        <v>1027</v>
      </c>
      <c r="D85" s="22">
        <v>364.39999389648438</v>
      </c>
      <c r="E85" s="22">
        <v>0</v>
      </c>
      <c r="F85" s="18">
        <f>VLOOKUP(C85,'FPE LIST'!I:K,3,FALSE)</f>
        <v>2</v>
      </c>
      <c r="G85" s="18">
        <f t="shared" si="7"/>
        <v>0</v>
      </c>
    </row>
    <row r="86" spans="1:15" ht="14.5" customHeight="1" x14ac:dyDescent="0.35">
      <c r="A86" s="21" t="s">
        <v>736</v>
      </c>
      <c r="B86" s="21" t="str">
        <f t="shared" si="6"/>
        <v>SPS21XXX</v>
      </c>
      <c r="C86" s="21" t="s">
        <v>1030</v>
      </c>
      <c r="D86" s="22">
        <v>79.845998406410217</v>
      </c>
      <c r="E86" s="22">
        <v>155.18600082397461</v>
      </c>
      <c r="F86" s="18">
        <f>VLOOKUP(C86,'FPE LIST'!I:K,3,FALSE)</f>
        <v>2</v>
      </c>
      <c r="G86" s="18">
        <f t="shared" si="7"/>
        <v>310.37200164794922</v>
      </c>
    </row>
    <row r="87" spans="1:15" ht="14.5" customHeight="1" x14ac:dyDescent="0.35">
      <c r="A87" s="21" t="s">
        <v>763</v>
      </c>
      <c r="B87" s="21" t="str">
        <f t="shared" si="6"/>
        <v>SPS21XXX</v>
      </c>
      <c r="C87" s="21" t="s">
        <v>1055</v>
      </c>
      <c r="D87" s="22">
        <v>0</v>
      </c>
      <c r="E87" s="22">
        <v>509.83500099182129</v>
      </c>
      <c r="F87" s="18">
        <f>VLOOKUP(C87,'FPE LIST'!I:K,3,FALSE)</f>
        <v>3</v>
      </c>
      <c r="G87" s="18">
        <f t="shared" si="7"/>
        <v>1529.5050029754639</v>
      </c>
    </row>
    <row r="88" spans="1:15" ht="14.5" customHeight="1" x14ac:dyDescent="0.35">
      <c r="A88" s="21" t="s">
        <v>763</v>
      </c>
      <c r="B88" s="21" t="str">
        <f t="shared" si="6"/>
        <v>SPS21XXX</v>
      </c>
      <c r="C88" s="21" t="s">
        <v>1033</v>
      </c>
      <c r="D88" s="22">
        <v>8.497999906539917</v>
      </c>
      <c r="E88" s="22">
        <v>352.71100234985352</v>
      </c>
      <c r="F88" s="18">
        <f>VLOOKUP(C88,'FPE LIST'!I:K,3,FALSE)</f>
        <v>2</v>
      </c>
      <c r="G88" s="18">
        <f t="shared" si="7"/>
        <v>705.42200469970703</v>
      </c>
    </row>
    <row r="89" spans="1:15" ht="14.5" customHeight="1" x14ac:dyDescent="0.35">
      <c r="A89" s="21" t="s">
        <v>763</v>
      </c>
      <c r="B89" s="21" t="str">
        <f t="shared" si="6"/>
        <v>SPS21XXX</v>
      </c>
      <c r="C89" s="21" t="s">
        <v>1058</v>
      </c>
      <c r="D89" s="22">
        <v>1.6959999562241137</v>
      </c>
      <c r="E89" s="22">
        <v>2055.1360001564026</v>
      </c>
      <c r="F89" s="18">
        <f>VLOOKUP(C89,'FPE LIST'!I:K,3,FALSE)</f>
        <v>3</v>
      </c>
      <c r="G89" s="18">
        <f t="shared" si="7"/>
        <v>6165.4080004692078</v>
      </c>
    </row>
    <row r="90" spans="1:15" ht="14.5" customHeight="1" x14ac:dyDescent="0.35">
      <c r="A90" s="21" t="s">
        <v>763</v>
      </c>
      <c r="B90" s="21" t="str">
        <f t="shared" si="6"/>
        <v>SPS21XXX</v>
      </c>
      <c r="C90" s="21" t="s">
        <v>1044</v>
      </c>
      <c r="D90" s="22">
        <v>0</v>
      </c>
      <c r="E90" s="22">
        <v>192.30999946594238</v>
      </c>
      <c r="F90" s="18">
        <f>VLOOKUP(C90,'FPE LIST'!I:K,3,FALSE)</f>
        <v>3</v>
      </c>
      <c r="G90" s="18">
        <f t="shared" si="7"/>
        <v>576.92999839782715</v>
      </c>
    </row>
    <row r="91" spans="1:15" ht="14.5" customHeight="1" x14ac:dyDescent="0.35">
      <c r="A91" s="21" t="s">
        <v>763</v>
      </c>
      <c r="B91" s="21" t="str">
        <f t="shared" si="6"/>
        <v>SPS21XXX</v>
      </c>
      <c r="C91" s="21" t="s">
        <v>1024</v>
      </c>
      <c r="D91" s="22">
        <v>0</v>
      </c>
      <c r="E91" s="22">
        <v>13.842000007629395</v>
      </c>
      <c r="F91" s="18">
        <f>VLOOKUP(C91,'FPE LIST'!I:K,3,FALSE)</f>
        <v>2</v>
      </c>
      <c r="G91" s="18">
        <f t="shared" si="7"/>
        <v>27.684000015258789</v>
      </c>
    </row>
    <row r="92" spans="1:15" ht="14.5" customHeight="1" x14ac:dyDescent="0.35">
      <c r="A92" s="21" t="s">
        <v>763</v>
      </c>
      <c r="B92" s="21" t="str">
        <f t="shared" si="6"/>
        <v>SPS21XXX</v>
      </c>
      <c r="C92" s="21" t="s">
        <v>1030</v>
      </c>
      <c r="D92" s="22">
        <v>1.7850000523030758</v>
      </c>
      <c r="E92" s="22">
        <v>656.11300468444824</v>
      </c>
      <c r="F92" s="18">
        <f>VLOOKUP(C92,'FPE LIST'!I:K,3,FALSE)</f>
        <v>2</v>
      </c>
      <c r="G92" s="18">
        <f t="shared" si="7"/>
        <v>1312.2260093688965</v>
      </c>
    </row>
    <row r="93" spans="1:15" ht="14.5" customHeight="1" x14ac:dyDescent="0.35">
      <c r="A93" s="21" t="s">
        <v>716</v>
      </c>
      <c r="B93" s="21" t="str">
        <f t="shared" si="6"/>
        <v>SPS21XXX</v>
      </c>
      <c r="C93" s="21" t="s">
        <v>1059</v>
      </c>
      <c r="D93" s="22">
        <v>0</v>
      </c>
      <c r="E93" s="22">
        <v>166.69300079345703</v>
      </c>
      <c r="F93" s="18">
        <f>VLOOKUP(C93,'FPE LIST'!I:K,3,FALSE)</f>
        <v>1</v>
      </c>
      <c r="G93" s="18">
        <f t="shared" si="7"/>
        <v>166.69300079345703</v>
      </c>
    </row>
    <row r="94" spans="1:15" ht="14.5" customHeight="1" x14ac:dyDescent="0.35">
      <c r="A94" s="21" t="s">
        <v>716</v>
      </c>
      <c r="B94" s="21" t="str">
        <f t="shared" si="6"/>
        <v>SPS21XXX</v>
      </c>
      <c r="C94" s="21" t="s">
        <v>1068</v>
      </c>
      <c r="D94" s="22">
        <v>106.70800018310547</v>
      </c>
      <c r="E94" s="22">
        <v>0</v>
      </c>
      <c r="F94" s="18">
        <f>VLOOKUP(C94,'FPE LIST'!I:K,3,FALSE)</f>
        <v>1</v>
      </c>
      <c r="G94" s="18">
        <f t="shared" si="7"/>
        <v>0</v>
      </c>
    </row>
    <row r="95" spans="1:15" ht="14.5" customHeight="1" x14ac:dyDescent="0.35">
      <c r="A95" s="21" t="s">
        <v>716</v>
      </c>
      <c r="B95" s="21" t="str">
        <f t="shared" si="6"/>
        <v>SPS21XXX</v>
      </c>
      <c r="C95" s="21" t="s">
        <v>1045</v>
      </c>
      <c r="D95" s="22">
        <v>0</v>
      </c>
      <c r="E95" s="22">
        <v>198.89800262451172</v>
      </c>
      <c r="F95" s="18">
        <f>VLOOKUP(C95,'FPE LIST'!I:K,3,FALSE)</f>
        <v>3</v>
      </c>
      <c r="G95" s="18">
        <f t="shared" si="7"/>
        <v>596.69400787353516</v>
      </c>
    </row>
    <row r="96" spans="1:15" ht="14.5" customHeight="1" x14ac:dyDescent="0.35">
      <c r="A96" s="21" t="s">
        <v>716</v>
      </c>
      <c r="B96" s="21" t="str">
        <f t="shared" si="6"/>
        <v>SPS21XXX</v>
      </c>
      <c r="C96" s="21" t="s">
        <v>1033</v>
      </c>
      <c r="D96" s="22">
        <v>6565.1640069484711</v>
      </c>
      <c r="E96" s="22">
        <v>122.07800006866455</v>
      </c>
      <c r="F96" s="18">
        <f>VLOOKUP(C96,'FPE LIST'!I:K,3,FALSE)</f>
        <v>2</v>
      </c>
      <c r="G96" s="18">
        <f t="shared" si="7"/>
        <v>244.1560001373291</v>
      </c>
    </row>
    <row r="97" spans="1:7" ht="14.5" customHeight="1" x14ac:dyDescent="0.35">
      <c r="A97" s="21" t="s">
        <v>716</v>
      </c>
      <c r="B97" s="21" t="str">
        <f t="shared" si="6"/>
        <v>SPS21XXX</v>
      </c>
      <c r="C97" s="21" t="s">
        <v>1087</v>
      </c>
      <c r="D97" s="22">
        <v>0.63500001654028893</v>
      </c>
      <c r="E97" s="22">
        <v>407.63599967956543</v>
      </c>
      <c r="F97" s="18">
        <f>VLOOKUP(C97,'FPE LIST'!I:K,3,FALSE)</f>
        <v>3</v>
      </c>
      <c r="G97" s="18">
        <f t="shared" si="7"/>
        <v>1222.9079990386963</v>
      </c>
    </row>
    <row r="98" spans="1:7" ht="14.5" customHeight="1" x14ac:dyDescent="0.35">
      <c r="A98" s="21" t="s">
        <v>716</v>
      </c>
      <c r="B98" s="21" t="str">
        <f t="shared" si="6"/>
        <v>SPS21XXX</v>
      </c>
      <c r="C98" s="21" t="s">
        <v>1028</v>
      </c>
      <c r="D98" s="22">
        <v>6.8000003695487976E-2</v>
      </c>
      <c r="E98" s="22">
        <v>128.48300075531006</v>
      </c>
      <c r="F98" s="18">
        <f>VLOOKUP(C98,'FPE LIST'!I:K,3,FALSE)</f>
        <v>1</v>
      </c>
      <c r="G98" s="18">
        <f t="shared" si="7"/>
        <v>128.48300075531006</v>
      </c>
    </row>
    <row r="99" spans="1:7" ht="14.5" customHeight="1" x14ac:dyDescent="0.35">
      <c r="A99" s="21" t="s">
        <v>716</v>
      </c>
      <c r="B99" s="21" t="str">
        <f t="shared" si="6"/>
        <v>SPS21XXX</v>
      </c>
      <c r="C99" s="21" t="s">
        <v>1058</v>
      </c>
      <c r="D99" s="22">
        <v>0</v>
      </c>
      <c r="E99" s="22">
        <v>45.958999633789063</v>
      </c>
      <c r="F99" s="18">
        <f>VLOOKUP(C99,'FPE LIST'!I:K,3,FALSE)</f>
        <v>3</v>
      </c>
      <c r="G99" s="18">
        <f t="shared" si="7"/>
        <v>137.87699890136719</v>
      </c>
    </row>
    <row r="100" spans="1:7" ht="14.5" customHeight="1" x14ac:dyDescent="0.35">
      <c r="A100" s="21" t="s">
        <v>716</v>
      </c>
      <c r="B100" s="21" t="str">
        <f t="shared" si="6"/>
        <v>SPS21XXX</v>
      </c>
      <c r="C100" s="21" t="s">
        <v>1044</v>
      </c>
      <c r="D100" s="22">
        <v>0</v>
      </c>
      <c r="E100" s="22">
        <v>254.92700028419495</v>
      </c>
      <c r="F100" s="18">
        <f>VLOOKUP(C100,'FPE LIST'!I:K,3,FALSE)</f>
        <v>3</v>
      </c>
      <c r="G100" s="18">
        <f t="shared" si="7"/>
        <v>764.78100085258484</v>
      </c>
    </row>
    <row r="101" spans="1:7" ht="14.5" customHeight="1" x14ac:dyDescent="0.35">
      <c r="A101" s="21" t="s">
        <v>716</v>
      </c>
      <c r="B101" s="21" t="str">
        <f t="shared" si="6"/>
        <v>SPS21XXX</v>
      </c>
      <c r="C101" s="21" t="s">
        <v>1025</v>
      </c>
      <c r="D101" s="22">
        <v>3646.9720311164856</v>
      </c>
      <c r="E101" s="22">
        <v>1723.9560127258301</v>
      </c>
      <c r="F101" s="18">
        <f>VLOOKUP(C101,'FPE LIST'!I:K,3,FALSE)</f>
        <v>2</v>
      </c>
      <c r="G101" s="18">
        <f t="shared" si="7"/>
        <v>3447.9120254516602</v>
      </c>
    </row>
    <row r="102" spans="1:7" ht="14.5" customHeight="1" x14ac:dyDescent="0.35">
      <c r="A102" s="21" t="s">
        <v>716</v>
      </c>
      <c r="B102" s="21" t="str">
        <f t="shared" si="6"/>
        <v>SPS21XXX</v>
      </c>
      <c r="C102" s="21" t="s">
        <v>1047</v>
      </c>
      <c r="D102" s="22">
        <v>0</v>
      </c>
      <c r="E102" s="22">
        <v>101.43499755859375</v>
      </c>
      <c r="F102" s="18">
        <f>VLOOKUP(C102,'FPE LIST'!I:K,3,FALSE)</f>
        <v>3</v>
      </c>
      <c r="G102" s="18">
        <f t="shared" si="7"/>
        <v>304.30499267578125</v>
      </c>
    </row>
    <row r="103" spans="1:7" ht="14.5" customHeight="1" x14ac:dyDescent="0.35">
      <c r="A103" s="21" t="s">
        <v>716</v>
      </c>
      <c r="B103" s="21" t="str">
        <f t="shared" si="6"/>
        <v>SPS21XXX</v>
      </c>
      <c r="C103" s="21" t="s">
        <v>1032</v>
      </c>
      <c r="D103" s="22">
        <v>63.256999969482422</v>
      </c>
      <c r="E103" s="22">
        <v>21.63599967956543</v>
      </c>
      <c r="F103" s="18">
        <f>VLOOKUP(C103,'FPE LIST'!I:K,3,FALSE)</f>
        <v>1</v>
      </c>
      <c r="G103" s="18">
        <f t="shared" si="7"/>
        <v>21.63599967956543</v>
      </c>
    </row>
    <row r="104" spans="1:7" ht="14.5" customHeight="1" x14ac:dyDescent="0.35">
      <c r="A104" s="21" t="s">
        <v>716</v>
      </c>
      <c r="B104" s="21" t="str">
        <f t="shared" si="6"/>
        <v>SPS21XXX</v>
      </c>
      <c r="C104" s="21" t="s">
        <v>1027</v>
      </c>
      <c r="D104" s="22">
        <v>111.37999725341797</v>
      </c>
      <c r="E104" s="22">
        <v>176.31600046157837</v>
      </c>
      <c r="F104" s="18">
        <f>VLOOKUP(C104,'FPE LIST'!I:K,3,FALSE)</f>
        <v>2</v>
      </c>
      <c r="G104" s="18">
        <f t="shared" si="7"/>
        <v>352.63200092315674</v>
      </c>
    </row>
    <row r="105" spans="1:7" ht="14.5" customHeight="1" x14ac:dyDescent="0.35">
      <c r="A105" s="21" t="s">
        <v>716</v>
      </c>
      <c r="B105" s="21" t="str">
        <f t="shared" si="6"/>
        <v>SPS21XXX</v>
      </c>
      <c r="C105" s="21" t="s">
        <v>1049</v>
      </c>
      <c r="D105" s="22">
        <v>0.13899999856948853</v>
      </c>
      <c r="E105" s="22">
        <v>897.84601068496704</v>
      </c>
      <c r="F105" s="18">
        <f>VLOOKUP(C105,'FPE LIST'!I:K,3,FALSE)</f>
        <v>1</v>
      </c>
      <c r="G105" s="18">
        <f t="shared" si="7"/>
        <v>897.84601068496704</v>
      </c>
    </row>
    <row r="106" spans="1:7" ht="14.5" customHeight="1" x14ac:dyDescent="0.35">
      <c r="A106" s="21" t="s">
        <v>716</v>
      </c>
      <c r="B106" s="21" t="str">
        <f t="shared" si="6"/>
        <v>SPS21XXX</v>
      </c>
      <c r="C106" s="21" t="s">
        <v>1052</v>
      </c>
      <c r="D106" s="22">
        <v>0</v>
      </c>
      <c r="E106" s="22">
        <v>102.99800109863281</v>
      </c>
      <c r="F106" s="18">
        <f>VLOOKUP(C106,'FPE LIST'!I:K,3,FALSE)</f>
        <v>1</v>
      </c>
      <c r="G106" s="18">
        <f t="shared" si="7"/>
        <v>102.99800109863281</v>
      </c>
    </row>
    <row r="107" spans="1:7" ht="14.5" customHeight="1" x14ac:dyDescent="0.35">
      <c r="A107" s="21" t="s">
        <v>716</v>
      </c>
      <c r="B107" s="21" t="str">
        <f t="shared" si="6"/>
        <v>SPS21XXX</v>
      </c>
      <c r="C107" s="21" t="s">
        <v>1060</v>
      </c>
      <c r="D107" s="22">
        <v>0</v>
      </c>
      <c r="E107" s="22">
        <v>158.49199795722961</v>
      </c>
      <c r="F107" s="18">
        <f>VLOOKUP(C107,'FPE LIST'!I:K,3,FALSE)</f>
        <v>3</v>
      </c>
      <c r="G107" s="18">
        <f t="shared" si="7"/>
        <v>475.47599387168884</v>
      </c>
    </row>
    <row r="108" spans="1:7" ht="14.5" customHeight="1" x14ac:dyDescent="0.35">
      <c r="A108" s="21" t="s">
        <v>716</v>
      </c>
      <c r="B108" s="21" t="str">
        <f t="shared" si="6"/>
        <v>SPS21XXX</v>
      </c>
      <c r="C108" s="21" t="s">
        <v>1067</v>
      </c>
      <c r="D108" s="22">
        <v>0</v>
      </c>
      <c r="E108" s="22">
        <v>29.856999397277832</v>
      </c>
      <c r="F108" s="18">
        <f>VLOOKUP(C108,'FPE LIST'!I:K,3,FALSE)</f>
        <v>3</v>
      </c>
      <c r="G108" s="18">
        <f t="shared" si="7"/>
        <v>89.570998191833496</v>
      </c>
    </row>
    <row r="109" spans="1:7" ht="14.5" customHeight="1" x14ac:dyDescent="0.35">
      <c r="A109" s="21" t="s">
        <v>716</v>
      </c>
      <c r="B109" s="21" t="str">
        <f t="shared" si="6"/>
        <v>SPS21XXX</v>
      </c>
      <c r="C109" s="21" t="s">
        <v>1030</v>
      </c>
      <c r="D109" s="22">
        <v>2867.5599840432405</v>
      </c>
      <c r="E109" s="22">
        <v>289.55699825286865</v>
      </c>
      <c r="F109" s="18">
        <f>VLOOKUP(C109,'FPE LIST'!I:K,3,FALSE)</f>
        <v>2</v>
      </c>
      <c r="G109" s="18">
        <f t="shared" si="7"/>
        <v>579.1139965057373</v>
      </c>
    </row>
    <row r="110" spans="1:7" ht="14.5" customHeight="1" x14ac:dyDescent="0.35">
      <c r="A110" s="21" t="s">
        <v>826</v>
      </c>
      <c r="B110" s="21" t="str">
        <f t="shared" si="6"/>
        <v>SPS21XXX</v>
      </c>
      <c r="C110" s="21" t="s">
        <v>1055</v>
      </c>
      <c r="D110" s="22">
        <v>5.4999999701976776E-2</v>
      </c>
      <c r="E110" s="22">
        <v>65.7969970703125</v>
      </c>
      <c r="F110" s="18">
        <f>VLOOKUP(C110,'FPE LIST'!I:K,3,FALSE)</f>
        <v>3</v>
      </c>
      <c r="G110" s="18">
        <f t="shared" si="7"/>
        <v>197.3909912109375</v>
      </c>
    </row>
    <row r="111" spans="1:7" ht="14.5" customHeight="1" x14ac:dyDescent="0.35">
      <c r="A111" s="21" t="s">
        <v>826</v>
      </c>
      <c r="B111" s="21" t="str">
        <f t="shared" si="6"/>
        <v>SPS21XXX</v>
      </c>
      <c r="C111" s="21" t="s">
        <v>1081</v>
      </c>
      <c r="D111" s="22">
        <v>860.13998990878463</v>
      </c>
      <c r="E111" s="22">
        <v>1904.6500091552734</v>
      </c>
      <c r="F111" s="18">
        <f>VLOOKUP(C111,'FPE LIST'!I:K,3,FALSE)</f>
        <v>2</v>
      </c>
      <c r="G111" s="18">
        <f t="shared" si="7"/>
        <v>3809.3000183105469</v>
      </c>
    </row>
    <row r="112" spans="1:7" ht="14.5" customHeight="1" x14ac:dyDescent="0.35">
      <c r="A112" s="21" t="s">
        <v>826</v>
      </c>
      <c r="B112" s="21" t="str">
        <f t="shared" si="6"/>
        <v>SPS21XXX</v>
      </c>
      <c r="C112" s="21" t="s">
        <v>1084</v>
      </c>
      <c r="D112" s="22">
        <v>0</v>
      </c>
      <c r="E112" s="22">
        <v>15.730999946594238</v>
      </c>
      <c r="F112" s="18">
        <f>VLOOKUP(C112,'FPE LIST'!I:K,3,FALSE)</f>
        <v>3</v>
      </c>
      <c r="G112" s="18">
        <f t="shared" si="7"/>
        <v>47.192999839782715</v>
      </c>
    </row>
    <row r="113" spans="1:7" ht="14.5" customHeight="1" x14ac:dyDescent="0.35">
      <c r="A113" s="21" t="s">
        <v>826</v>
      </c>
      <c r="B113" s="21" t="str">
        <f t="shared" si="6"/>
        <v>SPS21XXX</v>
      </c>
      <c r="C113" s="21" t="s">
        <v>1062</v>
      </c>
      <c r="D113" s="22">
        <v>204.70000052452087</v>
      </c>
      <c r="E113" s="22">
        <v>0</v>
      </c>
      <c r="F113" s="18">
        <f>VLOOKUP(C113,'FPE LIST'!I:K,3,FALSE)</f>
        <v>2</v>
      </c>
      <c r="G113" s="18">
        <f t="shared" si="7"/>
        <v>0</v>
      </c>
    </row>
    <row r="114" spans="1:7" ht="14.5" customHeight="1" x14ac:dyDescent="0.35">
      <c r="A114" s="21" t="s">
        <v>826</v>
      </c>
      <c r="B114" s="21" t="str">
        <f t="shared" si="6"/>
        <v>SPS21XXX</v>
      </c>
      <c r="C114" s="21" t="s">
        <v>1045</v>
      </c>
      <c r="D114" s="22">
        <v>0</v>
      </c>
      <c r="E114" s="22">
        <v>951.90799903869629</v>
      </c>
      <c r="F114" s="18">
        <f>VLOOKUP(C114,'FPE LIST'!I:K,3,FALSE)</f>
        <v>3</v>
      </c>
      <c r="G114" s="18">
        <f t="shared" si="7"/>
        <v>2855.7239971160889</v>
      </c>
    </row>
    <row r="115" spans="1:7" ht="14.5" customHeight="1" x14ac:dyDescent="0.35">
      <c r="A115" s="21" t="s">
        <v>826</v>
      </c>
      <c r="B115" s="21" t="str">
        <f t="shared" si="6"/>
        <v>SPS21XXX</v>
      </c>
      <c r="C115" s="21" t="s">
        <v>1033</v>
      </c>
      <c r="D115" s="22">
        <v>14.773000150918961</v>
      </c>
      <c r="E115" s="22">
        <v>2063.2200009822845</v>
      </c>
      <c r="F115" s="18">
        <f>VLOOKUP(C115,'FPE LIST'!I:K,3,FALSE)</f>
        <v>2</v>
      </c>
      <c r="G115" s="18">
        <f t="shared" si="7"/>
        <v>4126.4400019645691</v>
      </c>
    </row>
    <row r="116" spans="1:7" ht="14.5" customHeight="1" x14ac:dyDescent="0.35">
      <c r="A116" s="21" t="s">
        <v>826</v>
      </c>
      <c r="B116" s="21" t="str">
        <f t="shared" si="6"/>
        <v>SPS21XXX</v>
      </c>
      <c r="C116" s="21" t="s">
        <v>1028</v>
      </c>
      <c r="D116" s="22">
        <v>0</v>
      </c>
      <c r="E116" s="22">
        <v>26.714000701904297</v>
      </c>
      <c r="F116" s="18">
        <f>VLOOKUP(C116,'FPE LIST'!I:K,3,FALSE)</f>
        <v>1</v>
      </c>
      <c r="G116" s="18">
        <f t="shared" si="7"/>
        <v>26.714000701904297</v>
      </c>
    </row>
    <row r="117" spans="1:7" ht="14.5" customHeight="1" x14ac:dyDescent="0.35">
      <c r="A117" s="21" t="s">
        <v>826</v>
      </c>
      <c r="B117" s="21" t="str">
        <f t="shared" si="6"/>
        <v>SPS21XXX</v>
      </c>
      <c r="C117" s="21" t="s">
        <v>1058</v>
      </c>
      <c r="D117" s="22">
        <v>0</v>
      </c>
      <c r="E117" s="22">
        <v>68.294000625610352</v>
      </c>
      <c r="F117" s="18">
        <f>VLOOKUP(C117,'FPE LIST'!I:K,3,FALSE)</f>
        <v>3</v>
      </c>
      <c r="G117" s="18">
        <f t="shared" si="7"/>
        <v>204.88200187683105</v>
      </c>
    </row>
    <row r="118" spans="1:7" ht="14.5" customHeight="1" x14ac:dyDescent="0.35">
      <c r="A118" s="21" t="s">
        <v>826</v>
      </c>
      <c r="B118" s="21" t="str">
        <f t="shared" si="6"/>
        <v>SPS21XXX</v>
      </c>
      <c r="C118" s="21" t="s">
        <v>1043</v>
      </c>
      <c r="D118" s="22">
        <v>0</v>
      </c>
      <c r="E118" s="22">
        <v>47.015998840332031</v>
      </c>
      <c r="F118" s="18">
        <f>VLOOKUP(C118,'FPE LIST'!I:K,3,FALSE)</f>
        <v>2</v>
      </c>
      <c r="G118" s="18">
        <f t="shared" si="7"/>
        <v>94.031997680664063</v>
      </c>
    </row>
    <row r="119" spans="1:7" ht="14.5" customHeight="1" x14ac:dyDescent="0.35">
      <c r="A119" s="21" t="s">
        <v>826</v>
      </c>
      <c r="B119" s="21" t="str">
        <f t="shared" si="6"/>
        <v>SPS21XXX</v>
      </c>
      <c r="C119" s="21" t="s">
        <v>1025</v>
      </c>
      <c r="D119" s="22">
        <v>3659.660991024226</v>
      </c>
      <c r="E119" s="22">
        <v>3951.0310153961182</v>
      </c>
      <c r="F119" s="18">
        <f>VLOOKUP(C119,'FPE LIST'!I:K,3,FALSE)</f>
        <v>2</v>
      </c>
      <c r="G119" s="18">
        <f t="shared" si="7"/>
        <v>7902.0620307922363</v>
      </c>
    </row>
    <row r="120" spans="1:7" ht="14.5" customHeight="1" x14ac:dyDescent="0.35">
      <c r="A120" s="21" t="s">
        <v>826</v>
      </c>
      <c r="B120" s="21" t="str">
        <f t="shared" si="6"/>
        <v>SPS21XXX</v>
      </c>
      <c r="C120" s="21" t="s">
        <v>1047</v>
      </c>
      <c r="D120" s="22">
        <v>0.10700000077486038</v>
      </c>
      <c r="E120" s="22">
        <v>4027.197003364563</v>
      </c>
      <c r="F120" s="18">
        <f>VLOOKUP(C120,'FPE LIST'!I:K,3,FALSE)</f>
        <v>3</v>
      </c>
      <c r="G120" s="18">
        <f t="shared" si="7"/>
        <v>12081.591010093689</v>
      </c>
    </row>
    <row r="121" spans="1:7" ht="14.5" customHeight="1" x14ac:dyDescent="0.35">
      <c r="A121" s="21" t="s">
        <v>826</v>
      </c>
      <c r="B121" s="21" t="str">
        <f t="shared" si="6"/>
        <v>SPS21XXX</v>
      </c>
      <c r="C121" s="21" t="s">
        <v>1090</v>
      </c>
      <c r="D121" s="22">
        <v>0</v>
      </c>
      <c r="E121" s="22">
        <v>59.724000930786133</v>
      </c>
      <c r="F121" s="18">
        <f>VLOOKUP(C121,'FPE LIST'!I:K,3,FALSE)</f>
        <v>3</v>
      </c>
      <c r="G121" s="18">
        <f t="shared" si="7"/>
        <v>179.1720027923584</v>
      </c>
    </row>
    <row r="122" spans="1:7" ht="14.5" customHeight="1" x14ac:dyDescent="0.35">
      <c r="A122" s="21" t="s">
        <v>826</v>
      </c>
      <c r="B122" s="21" t="str">
        <f t="shared" si="6"/>
        <v>SPS21XXX</v>
      </c>
      <c r="C122" s="21" t="s">
        <v>1032</v>
      </c>
      <c r="D122" s="22">
        <v>20797.926018714905</v>
      </c>
      <c r="E122" s="22">
        <v>28.420000076293945</v>
      </c>
      <c r="F122" s="18">
        <f>VLOOKUP(C122,'FPE LIST'!I:K,3,FALSE)</f>
        <v>1</v>
      </c>
      <c r="G122" s="18">
        <f t="shared" si="7"/>
        <v>28.420000076293945</v>
      </c>
    </row>
    <row r="123" spans="1:7" ht="14.5" customHeight="1" x14ac:dyDescent="0.35">
      <c r="A123" s="21" t="s">
        <v>826</v>
      </c>
      <c r="B123" s="21" t="str">
        <f t="shared" si="6"/>
        <v>SPS21XXX</v>
      </c>
      <c r="C123" s="21" t="s">
        <v>1027</v>
      </c>
      <c r="D123" s="22">
        <v>77849.657027602196</v>
      </c>
      <c r="E123" s="22">
        <v>34784.559949874878</v>
      </c>
      <c r="F123" s="18">
        <f>VLOOKUP(C123,'FPE LIST'!I:K,3,FALSE)</f>
        <v>2</v>
      </c>
      <c r="G123" s="18">
        <f t="shared" si="7"/>
        <v>69569.119899749756</v>
      </c>
    </row>
    <row r="124" spans="1:7" ht="14.5" customHeight="1" x14ac:dyDescent="0.35">
      <c r="A124" s="21" t="s">
        <v>826</v>
      </c>
      <c r="B124" s="21" t="str">
        <f t="shared" si="6"/>
        <v>SPS21XXX</v>
      </c>
      <c r="C124" s="21" t="s">
        <v>982</v>
      </c>
      <c r="D124" s="22">
        <v>49537.866065848619</v>
      </c>
      <c r="E124" s="22">
        <v>2518.3210227489471</v>
      </c>
      <c r="F124" s="18">
        <f>VLOOKUP(C124,'FPE LIST'!I:K,3,FALSE)</f>
        <v>2</v>
      </c>
      <c r="G124" s="18">
        <f t="shared" si="7"/>
        <v>5036.6420454978943</v>
      </c>
    </row>
    <row r="125" spans="1:7" ht="14.5" customHeight="1" x14ac:dyDescent="0.35">
      <c r="A125" s="21" t="s">
        <v>826</v>
      </c>
      <c r="B125" s="21" t="str">
        <f t="shared" si="6"/>
        <v>SPS21XXX</v>
      </c>
      <c r="C125" s="21" t="s">
        <v>1049</v>
      </c>
      <c r="D125" s="22">
        <v>0</v>
      </c>
      <c r="E125" s="22">
        <v>71.28800106048584</v>
      </c>
      <c r="F125" s="18">
        <f>VLOOKUP(C125,'FPE LIST'!I:K,3,FALSE)</f>
        <v>1</v>
      </c>
      <c r="G125" s="18">
        <f t="shared" si="7"/>
        <v>71.28800106048584</v>
      </c>
    </row>
    <row r="126" spans="1:7" ht="14.5" customHeight="1" x14ac:dyDescent="0.35">
      <c r="A126" s="21" t="s">
        <v>826</v>
      </c>
      <c r="B126" s="21" t="str">
        <f t="shared" si="6"/>
        <v>SPS21XXX</v>
      </c>
      <c r="C126" s="21" t="s">
        <v>1071</v>
      </c>
      <c r="D126" s="22">
        <v>59.639999389648438</v>
      </c>
      <c r="E126" s="22">
        <v>0</v>
      </c>
      <c r="F126" s="18">
        <f>VLOOKUP(C126,'FPE LIST'!I:K,3,FALSE)</f>
        <v>1</v>
      </c>
      <c r="G126" s="18">
        <f t="shared" si="7"/>
        <v>0</v>
      </c>
    </row>
    <row r="127" spans="1:7" ht="14.5" customHeight="1" x14ac:dyDescent="0.35">
      <c r="A127" s="21" t="s">
        <v>826</v>
      </c>
      <c r="B127" s="21" t="str">
        <f t="shared" si="6"/>
        <v>SPS21XXX</v>
      </c>
      <c r="C127" s="21" t="s">
        <v>1031</v>
      </c>
      <c r="D127" s="22">
        <v>38429.670016616583</v>
      </c>
      <c r="E127" s="22">
        <v>346.46400237083435</v>
      </c>
      <c r="F127" s="18">
        <f>VLOOKUP(C127,'FPE LIST'!I:K,3,FALSE)</f>
        <v>2</v>
      </c>
      <c r="G127" s="18">
        <f t="shared" si="7"/>
        <v>692.9280047416687</v>
      </c>
    </row>
    <row r="128" spans="1:7" ht="14.5" customHeight="1" x14ac:dyDescent="0.35">
      <c r="A128" s="21" t="s">
        <v>826</v>
      </c>
      <c r="B128" s="21" t="str">
        <f t="shared" si="6"/>
        <v>SPS21XXX</v>
      </c>
      <c r="C128" s="21" t="s">
        <v>1030</v>
      </c>
      <c r="D128" s="22">
        <v>20628.500942680985</v>
      </c>
      <c r="E128" s="22">
        <v>20968.025027275085</v>
      </c>
      <c r="F128" s="18">
        <f>VLOOKUP(C128,'FPE LIST'!I:K,3,FALSE)</f>
        <v>2</v>
      </c>
      <c r="G128" s="18">
        <f t="shared" si="7"/>
        <v>41936.050054550171</v>
      </c>
    </row>
    <row r="129" spans="1:7" ht="14.5" customHeight="1" x14ac:dyDescent="0.35">
      <c r="A129" s="21" t="s">
        <v>886</v>
      </c>
      <c r="B129" s="21" t="str">
        <f t="shared" si="6"/>
        <v>SPS21XXX</v>
      </c>
      <c r="C129" s="21" t="s">
        <v>1055</v>
      </c>
      <c r="D129" s="22">
        <v>2.2939999103546143</v>
      </c>
      <c r="E129" s="22">
        <v>275.44599914550781</v>
      </c>
      <c r="F129" s="18">
        <f>VLOOKUP(C129,'FPE LIST'!I:K,3,FALSE)</f>
        <v>3</v>
      </c>
      <c r="G129" s="18">
        <f t="shared" si="7"/>
        <v>826.33799743652344</v>
      </c>
    </row>
    <row r="130" spans="1:7" ht="14.5" customHeight="1" x14ac:dyDescent="0.35">
      <c r="A130" s="21" t="s">
        <v>886</v>
      </c>
      <c r="B130" s="21" t="str">
        <f t="shared" si="6"/>
        <v>SPS21XXX</v>
      </c>
      <c r="C130" s="21" t="s">
        <v>1051</v>
      </c>
      <c r="D130" s="22">
        <v>0.29399999976158142</v>
      </c>
      <c r="E130" s="22">
        <v>305.71099853515625</v>
      </c>
      <c r="F130" s="18">
        <f>VLOOKUP(C130,'FPE LIST'!I:K,3,FALSE)</f>
        <v>3</v>
      </c>
      <c r="G130" s="18">
        <f t="shared" si="7"/>
        <v>917.13299560546875</v>
      </c>
    </row>
    <row r="131" spans="1:7" ht="14.5" customHeight="1" x14ac:dyDescent="0.35">
      <c r="A131" s="21" t="s">
        <v>886</v>
      </c>
      <c r="B131" s="21" t="str">
        <f t="shared" ref="B131:B194" si="10">REPLACE(A131,6,3,"XXX")</f>
        <v>SPS21XXX</v>
      </c>
      <c r="C131" s="21" t="s">
        <v>1033</v>
      </c>
      <c r="D131" s="22">
        <v>91.46099853515625</v>
      </c>
      <c r="E131" s="22">
        <v>111.90700149536133</v>
      </c>
      <c r="F131" s="18">
        <f>VLOOKUP(C131,'FPE LIST'!I:K,3,FALSE)</f>
        <v>2</v>
      </c>
      <c r="G131" s="18">
        <f t="shared" ref="G131:G194" si="11">E131*F131</f>
        <v>223.81400299072266</v>
      </c>
    </row>
    <row r="132" spans="1:7" ht="14.5" customHeight="1" x14ac:dyDescent="0.35">
      <c r="A132" s="21" t="s">
        <v>886</v>
      </c>
      <c r="B132" s="21" t="str">
        <f t="shared" si="10"/>
        <v>SPS21XXX</v>
      </c>
      <c r="C132" s="21" t="s">
        <v>1058</v>
      </c>
      <c r="D132" s="22">
        <v>0</v>
      </c>
      <c r="E132" s="22">
        <v>402.91889762878418</v>
      </c>
      <c r="F132" s="18">
        <f>VLOOKUP(C132,'FPE LIST'!I:K,3,FALSE)</f>
        <v>3</v>
      </c>
      <c r="G132" s="18">
        <f t="shared" si="11"/>
        <v>1208.7566928863525</v>
      </c>
    </row>
    <row r="133" spans="1:7" ht="14.5" customHeight="1" x14ac:dyDescent="0.35">
      <c r="A133" s="21" t="s">
        <v>886</v>
      </c>
      <c r="B133" s="21" t="str">
        <f t="shared" si="10"/>
        <v>SPS21XXX</v>
      </c>
      <c r="C133" s="21" t="s">
        <v>1047</v>
      </c>
      <c r="D133" s="22">
        <v>0</v>
      </c>
      <c r="E133" s="22">
        <v>83.825000762939453</v>
      </c>
      <c r="F133" s="18">
        <f>VLOOKUP(C133,'FPE LIST'!I:K,3,FALSE)</f>
        <v>3</v>
      </c>
      <c r="G133" s="18">
        <f t="shared" si="11"/>
        <v>251.47500228881836</v>
      </c>
    </row>
    <row r="134" spans="1:7" ht="14.5" customHeight="1" x14ac:dyDescent="0.35">
      <c r="A134" s="21" t="s">
        <v>886</v>
      </c>
      <c r="B134" s="21" t="str">
        <f t="shared" si="10"/>
        <v>SPS21XXX</v>
      </c>
      <c r="C134" s="21" t="s">
        <v>1024</v>
      </c>
      <c r="D134" s="22">
        <v>0.99000000953674316</v>
      </c>
      <c r="E134" s="22">
        <v>84.639999389648438</v>
      </c>
      <c r="F134" s="18">
        <f>VLOOKUP(C134,'FPE LIST'!I:K,3,FALSE)</f>
        <v>2</v>
      </c>
      <c r="G134" s="18">
        <f t="shared" si="11"/>
        <v>169.27999877929688</v>
      </c>
    </row>
    <row r="135" spans="1:7" ht="14.5" customHeight="1" x14ac:dyDescent="0.35">
      <c r="A135" s="21" t="s">
        <v>886</v>
      </c>
      <c r="B135" s="21" t="str">
        <f t="shared" si="10"/>
        <v>SPS21XXX</v>
      </c>
      <c r="C135" s="21" t="s">
        <v>1032</v>
      </c>
      <c r="D135" s="22">
        <v>27.89799976348877</v>
      </c>
      <c r="E135" s="22">
        <v>38.411998748779297</v>
      </c>
      <c r="F135" s="18">
        <f>VLOOKUP(C135,'FPE LIST'!I:K,3,FALSE)</f>
        <v>1</v>
      </c>
      <c r="G135" s="18">
        <f t="shared" si="11"/>
        <v>38.411998748779297</v>
      </c>
    </row>
    <row r="136" spans="1:7" ht="14.5" customHeight="1" x14ac:dyDescent="0.35">
      <c r="A136" s="21" t="s">
        <v>886</v>
      </c>
      <c r="B136" s="21" t="str">
        <f t="shared" si="10"/>
        <v>SPS21XXX</v>
      </c>
      <c r="C136" s="21" t="s">
        <v>1027</v>
      </c>
      <c r="D136" s="22">
        <v>28.989999771118164</v>
      </c>
      <c r="E136" s="22">
        <v>0</v>
      </c>
      <c r="F136" s="18">
        <f>VLOOKUP(C136,'FPE LIST'!I:K,3,FALSE)</f>
        <v>2</v>
      </c>
      <c r="G136" s="18">
        <f t="shared" si="11"/>
        <v>0</v>
      </c>
    </row>
    <row r="137" spans="1:7" ht="14.5" customHeight="1" x14ac:dyDescent="0.35">
      <c r="A137" s="21" t="s">
        <v>886</v>
      </c>
      <c r="B137" s="21" t="str">
        <f t="shared" si="10"/>
        <v>SPS21XXX</v>
      </c>
      <c r="C137" s="21" t="s">
        <v>982</v>
      </c>
      <c r="D137" s="22">
        <v>226.22999751567841</v>
      </c>
      <c r="E137" s="22">
        <v>280.37100410461426</v>
      </c>
      <c r="F137" s="18">
        <f>VLOOKUP(C137,'FPE LIST'!I:K,3,FALSE)</f>
        <v>2</v>
      </c>
      <c r="G137" s="18">
        <f t="shared" si="11"/>
        <v>560.74200820922852</v>
      </c>
    </row>
    <row r="138" spans="1:7" ht="14.5" customHeight="1" x14ac:dyDescent="0.35">
      <c r="A138" s="21" t="s">
        <v>886</v>
      </c>
      <c r="B138" s="21" t="str">
        <f t="shared" si="10"/>
        <v>SPS21XXX</v>
      </c>
      <c r="C138" s="21" t="s">
        <v>1034</v>
      </c>
      <c r="D138" s="22">
        <v>11.949999809265137</v>
      </c>
      <c r="E138" s="22">
        <v>0</v>
      </c>
      <c r="F138" s="18">
        <f>VLOOKUP(C138,'FPE LIST'!I:K,3,FALSE)</f>
        <v>2</v>
      </c>
      <c r="G138" s="18">
        <f t="shared" si="11"/>
        <v>0</v>
      </c>
    </row>
    <row r="139" spans="1:7" ht="14.5" customHeight="1" x14ac:dyDescent="0.35">
      <c r="A139" s="21" t="s">
        <v>886</v>
      </c>
      <c r="B139" s="21" t="str">
        <f t="shared" si="10"/>
        <v>SPS21XXX</v>
      </c>
      <c r="C139" s="21" t="s">
        <v>1049</v>
      </c>
      <c r="D139" s="22">
        <v>0.47499999403953552</v>
      </c>
      <c r="E139" s="22">
        <v>15.880000114440918</v>
      </c>
      <c r="F139" s="18">
        <f>VLOOKUP(C139,'FPE LIST'!I:K,3,FALSE)</f>
        <v>1</v>
      </c>
      <c r="G139" s="18">
        <f t="shared" si="11"/>
        <v>15.880000114440918</v>
      </c>
    </row>
    <row r="140" spans="1:7" ht="14.5" customHeight="1" x14ac:dyDescent="0.35">
      <c r="A140" s="21" t="s">
        <v>886</v>
      </c>
      <c r="B140" s="21" t="str">
        <f t="shared" si="10"/>
        <v>SPS21XXX</v>
      </c>
      <c r="C140" s="21" t="s">
        <v>1039</v>
      </c>
      <c r="D140" s="22">
        <v>0</v>
      </c>
      <c r="E140" s="22">
        <v>174.40099906921387</v>
      </c>
      <c r="F140" s="18">
        <f>VLOOKUP(C140,'FPE LIST'!I:K,3,FALSE)</f>
        <v>2</v>
      </c>
      <c r="G140" s="18">
        <f t="shared" si="11"/>
        <v>348.80199813842773</v>
      </c>
    </row>
    <row r="141" spans="1:7" ht="14.5" customHeight="1" x14ac:dyDescent="0.35">
      <c r="A141" s="21" t="s">
        <v>886</v>
      </c>
      <c r="B141" s="21" t="str">
        <f t="shared" si="10"/>
        <v>SPS21XXX</v>
      </c>
      <c r="C141" s="21" t="s">
        <v>1030</v>
      </c>
      <c r="D141" s="22">
        <v>226480.74306575209</v>
      </c>
      <c r="E141" s="22">
        <v>23137.921970367432</v>
      </c>
      <c r="F141" s="18">
        <f>VLOOKUP(C141,'FPE LIST'!I:K,3,FALSE)</f>
        <v>2</v>
      </c>
      <c r="G141" s="18">
        <f t="shared" si="11"/>
        <v>46275.843940734863</v>
      </c>
    </row>
    <row r="142" spans="1:7" ht="14.5" customHeight="1" x14ac:dyDescent="0.35">
      <c r="A142" s="21" t="s">
        <v>686</v>
      </c>
      <c r="B142" s="21" t="str">
        <f t="shared" si="10"/>
        <v>SPS21XXX</v>
      </c>
      <c r="C142" s="21" t="s">
        <v>1055</v>
      </c>
      <c r="D142" s="22">
        <v>0</v>
      </c>
      <c r="E142" s="22">
        <v>20.327999114990234</v>
      </c>
      <c r="F142" s="18">
        <f>VLOOKUP(C142,'FPE LIST'!I:K,3,FALSE)</f>
        <v>3</v>
      </c>
      <c r="G142" s="18">
        <f t="shared" si="11"/>
        <v>60.983997344970703</v>
      </c>
    </row>
    <row r="143" spans="1:7" ht="14.5" customHeight="1" x14ac:dyDescent="0.35">
      <c r="A143" s="21" t="s">
        <v>686</v>
      </c>
      <c r="B143" s="21" t="str">
        <f t="shared" si="10"/>
        <v>SPS21XXX</v>
      </c>
      <c r="C143" s="21" t="s">
        <v>1051</v>
      </c>
      <c r="D143" s="22">
        <v>18.9359995580744</v>
      </c>
      <c r="E143" s="22">
        <v>2871.5730037689209</v>
      </c>
      <c r="F143" s="18">
        <f>VLOOKUP(C143,'FPE LIST'!I:K,3,FALSE)</f>
        <v>3</v>
      </c>
      <c r="G143" s="18">
        <f t="shared" si="11"/>
        <v>8614.7190113067627</v>
      </c>
    </row>
    <row r="144" spans="1:7" ht="14.5" customHeight="1" x14ac:dyDescent="0.35">
      <c r="A144" s="21" t="s">
        <v>686</v>
      </c>
      <c r="B144" s="21" t="str">
        <f t="shared" si="10"/>
        <v>SPS21XXX</v>
      </c>
      <c r="C144" s="21" t="s">
        <v>1033</v>
      </c>
      <c r="D144" s="22">
        <v>25.155999958515167</v>
      </c>
      <c r="E144" s="22">
        <v>297.00799751281738</v>
      </c>
      <c r="F144" s="18">
        <f>VLOOKUP(C144,'FPE LIST'!I:K,3,FALSE)</f>
        <v>2</v>
      </c>
      <c r="G144" s="18">
        <f t="shared" si="11"/>
        <v>594.01599502563477</v>
      </c>
    </row>
    <row r="145" spans="1:7" ht="14.5" customHeight="1" x14ac:dyDescent="0.35">
      <c r="A145" s="21" t="s">
        <v>686</v>
      </c>
      <c r="B145" s="21" t="str">
        <f t="shared" si="10"/>
        <v>SPS21XXX</v>
      </c>
      <c r="C145" s="21" t="s">
        <v>1058</v>
      </c>
      <c r="D145" s="22">
        <v>0</v>
      </c>
      <c r="E145" s="22">
        <v>58.607000350952148</v>
      </c>
      <c r="F145" s="18">
        <f>VLOOKUP(C145,'FPE LIST'!I:K,3,FALSE)</f>
        <v>3</v>
      </c>
      <c r="G145" s="18">
        <f t="shared" si="11"/>
        <v>175.82100105285645</v>
      </c>
    </row>
    <row r="146" spans="1:7" ht="14.5" customHeight="1" x14ac:dyDescent="0.35">
      <c r="A146" s="21" t="s">
        <v>686</v>
      </c>
      <c r="B146" s="21" t="str">
        <f t="shared" si="10"/>
        <v>SPS21XXX</v>
      </c>
      <c r="C146" s="21" t="s">
        <v>1090</v>
      </c>
      <c r="D146" s="22">
        <v>0</v>
      </c>
      <c r="E146" s="22">
        <v>8.6639995574951172</v>
      </c>
      <c r="F146" s="18">
        <f>VLOOKUP(C146,'FPE LIST'!I:K,3,FALSE)</f>
        <v>3</v>
      </c>
      <c r="G146" s="18">
        <f t="shared" si="11"/>
        <v>25.991998672485352</v>
      </c>
    </row>
    <row r="147" spans="1:7" ht="14.5" customHeight="1" x14ac:dyDescent="0.35">
      <c r="A147" s="21" t="s">
        <v>686</v>
      </c>
      <c r="B147" s="21" t="str">
        <f t="shared" si="10"/>
        <v>SPS21XXX</v>
      </c>
      <c r="C147" s="21" t="s">
        <v>1032</v>
      </c>
      <c r="D147" s="22">
        <v>150.26199340820313</v>
      </c>
      <c r="E147" s="22">
        <v>0</v>
      </c>
      <c r="F147" s="18">
        <f>VLOOKUP(C147,'FPE LIST'!I:K,3,FALSE)</f>
        <v>1</v>
      </c>
      <c r="G147" s="18">
        <f t="shared" si="11"/>
        <v>0</v>
      </c>
    </row>
    <row r="148" spans="1:7" ht="14.5" customHeight="1" x14ac:dyDescent="0.35">
      <c r="A148" s="21" t="s">
        <v>686</v>
      </c>
      <c r="B148" s="21" t="str">
        <f t="shared" si="10"/>
        <v>SPS21XXX</v>
      </c>
      <c r="C148" s="21" t="s">
        <v>1027</v>
      </c>
      <c r="D148" s="22">
        <v>571.89998626708984</v>
      </c>
      <c r="E148" s="22">
        <v>0</v>
      </c>
      <c r="F148" s="18">
        <f>VLOOKUP(C148,'FPE LIST'!I:K,3,FALSE)</f>
        <v>2</v>
      </c>
      <c r="G148" s="18">
        <f t="shared" si="11"/>
        <v>0</v>
      </c>
    </row>
    <row r="149" spans="1:7" ht="14.5" customHeight="1" x14ac:dyDescent="0.35">
      <c r="A149" s="21" t="s">
        <v>686</v>
      </c>
      <c r="B149" s="21" t="str">
        <f t="shared" si="10"/>
        <v>SPS21XXX</v>
      </c>
      <c r="C149" s="21" t="s">
        <v>982</v>
      </c>
      <c r="D149" s="22">
        <v>1579.5900201797485</v>
      </c>
      <c r="E149" s="22">
        <v>0</v>
      </c>
      <c r="F149" s="18">
        <f>VLOOKUP(C149,'FPE LIST'!I:K,3,FALSE)</f>
        <v>2</v>
      </c>
      <c r="G149" s="18">
        <f t="shared" si="11"/>
        <v>0</v>
      </c>
    </row>
    <row r="150" spans="1:7" ht="14.5" customHeight="1" x14ac:dyDescent="0.35">
      <c r="A150" s="21" t="s">
        <v>686</v>
      </c>
      <c r="B150" s="21" t="str">
        <f t="shared" si="10"/>
        <v>SPS21XXX</v>
      </c>
      <c r="C150" s="21" t="s">
        <v>1098</v>
      </c>
      <c r="D150" s="22">
        <v>0</v>
      </c>
      <c r="E150" s="22">
        <v>36.400001525878906</v>
      </c>
      <c r="F150" s="18">
        <f>VLOOKUP(C150,'FPE LIST'!I:K,3,FALSE)</f>
        <v>3</v>
      </c>
      <c r="G150" s="18">
        <f t="shared" si="11"/>
        <v>109.20000457763672</v>
      </c>
    </row>
    <row r="151" spans="1:7" ht="14.5" customHeight="1" x14ac:dyDescent="0.35">
      <c r="A151" s="21" t="s">
        <v>686</v>
      </c>
      <c r="B151" s="21" t="str">
        <f t="shared" si="10"/>
        <v>SPS21XXX</v>
      </c>
      <c r="C151" s="21" t="s">
        <v>1048</v>
      </c>
      <c r="D151" s="22">
        <v>0</v>
      </c>
      <c r="E151" s="22">
        <v>35.040000915527344</v>
      </c>
      <c r="F151" s="18">
        <f>VLOOKUP(C151,'FPE LIST'!I:K,3,FALSE)</f>
        <v>2</v>
      </c>
      <c r="G151" s="18">
        <f t="shared" si="11"/>
        <v>70.080001831054688</v>
      </c>
    </row>
    <row r="152" spans="1:7" ht="14.5" customHeight="1" x14ac:dyDescent="0.35">
      <c r="A152" s="21" t="s">
        <v>686</v>
      </c>
      <c r="B152" s="21" t="str">
        <f t="shared" si="10"/>
        <v>SPS21XXX</v>
      </c>
      <c r="C152" s="21" t="s">
        <v>1030</v>
      </c>
      <c r="D152" s="22">
        <v>12331.289978027344</v>
      </c>
      <c r="E152" s="22">
        <v>78.266002655029297</v>
      </c>
      <c r="F152" s="18">
        <f>VLOOKUP(C152,'FPE LIST'!I:K,3,FALSE)</f>
        <v>2</v>
      </c>
      <c r="G152" s="18">
        <f t="shared" si="11"/>
        <v>156.53200531005859</v>
      </c>
    </row>
    <row r="153" spans="1:7" ht="14.5" customHeight="1" x14ac:dyDescent="0.35">
      <c r="A153" s="21" t="s">
        <v>782</v>
      </c>
      <c r="B153" s="21" t="str">
        <f t="shared" si="10"/>
        <v>SPS21XXX</v>
      </c>
      <c r="C153" s="21" t="s">
        <v>1055</v>
      </c>
      <c r="D153" s="22">
        <v>0</v>
      </c>
      <c r="E153" s="22">
        <v>78.742000579833984</v>
      </c>
      <c r="F153" s="18">
        <f>VLOOKUP(C153,'FPE LIST'!I:K,3,FALSE)</f>
        <v>3</v>
      </c>
      <c r="G153" s="18">
        <f t="shared" si="11"/>
        <v>236.22600173950195</v>
      </c>
    </row>
    <row r="154" spans="1:7" ht="14.5" customHeight="1" x14ac:dyDescent="0.35">
      <c r="A154" s="21" t="s">
        <v>782</v>
      </c>
      <c r="B154" s="21" t="str">
        <f t="shared" si="10"/>
        <v>SPS21XXX</v>
      </c>
      <c r="C154" s="21" t="s">
        <v>1051</v>
      </c>
      <c r="D154" s="22">
        <v>0</v>
      </c>
      <c r="E154" s="22">
        <v>49.817001342773438</v>
      </c>
      <c r="F154" s="18">
        <f>VLOOKUP(C154,'FPE LIST'!I:K,3,FALSE)</f>
        <v>3</v>
      </c>
      <c r="G154" s="18">
        <f t="shared" si="11"/>
        <v>149.45100402832031</v>
      </c>
    </row>
    <row r="155" spans="1:7" ht="14.5" customHeight="1" x14ac:dyDescent="0.35">
      <c r="A155" s="21" t="s">
        <v>782</v>
      </c>
      <c r="B155" s="21" t="str">
        <f t="shared" si="10"/>
        <v>SPS21XXX</v>
      </c>
      <c r="C155" s="21" t="s">
        <v>1045</v>
      </c>
      <c r="D155" s="22">
        <v>3.2999999355524778E-2</v>
      </c>
      <c r="E155" s="22">
        <v>1617.9869995117188</v>
      </c>
      <c r="F155" s="18">
        <f>VLOOKUP(C155,'FPE LIST'!I:K,3,FALSE)</f>
        <v>3</v>
      </c>
      <c r="G155" s="18">
        <f t="shared" si="11"/>
        <v>4853.9609985351563</v>
      </c>
    </row>
    <row r="156" spans="1:7" ht="14.5" customHeight="1" x14ac:dyDescent="0.35">
      <c r="A156" s="21" t="s">
        <v>782</v>
      </c>
      <c r="B156" s="21" t="str">
        <f t="shared" si="10"/>
        <v>SPS21XXX</v>
      </c>
      <c r="C156" s="21" t="s">
        <v>1033</v>
      </c>
      <c r="D156" s="22">
        <v>18570.426032088697</v>
      </c>
      <c r="E156" s="22">
        <v>589.91100597381592</v>
      </c>
      <c r="F156" s="18">
        <f>VLOOKUP(C156,'FPE LIST'!I:K,3,FALSE)</f>
        <v>2</v>
      </c>
      <c r="G156" s="18">
        <f t="shared" si="11"/>
        <v>1179.8220119476318</v>
      </c>
    </row>
    <row r="157" spans="1:7" ht="14.5" customHeight="1" x14ac:dyDescent="0.35">
      <c r="A157" s="21" t="s">
        <v>782</v>
      </c>
      <c r="B157" s="21" t="str">
        <f t="shared" si="10"/>
        <v>SPS21XXX</v>
      </c>
      <c r="C157" s="21" t="s">
        <v>1058</v>
      </c>
      <c r="D157" s="22">
        <v>0.31099999602884054</v>
      </c>
      <c r="E157" s="22">
        <v>1208.9200040698051</v>
      </c>
      <c r="F157" s="18">
        <f>VLOOKUP(C157,'FPE LIST'!I:K,3,FALSE)</f>
        <v>3</v>
      </c>
      <c r="G157" s="18">
        <f t="shared" si="11"/>
        <v>3626.7600122094154</v>
      </c>
    </row>
    <row r="158" spans="1:7" ht="14.5" customHeight="1" x14ac:dyDescent="0.35">
      <c r="A158" s="21" t="s">
        <v>782</v>
      </c>
      <c r="B158" s="21" t="str">
        <f t="shared" si="10"/>
        <v>SPS21XXX</v>
      </c>
      <c r="C158" s="21" t="s">
        <v>1044</v>
      </c>
      <c r="D158" s="22">
        <v>4.8999998718500137E-2</v>
      </c>
      <c r="E158" s="22">
        <v>420.96900510787964</v>
      </c>
      <c r="F158" s="18">
        <f>VLOOKUP(C158,'FPE LIST'!I:K,3,FALSE)</f>
        <v>3</v>
      </c>
      <c r="G158" s="18">
        <f t="shared" si="11"/>
        <v>1262.9070153236389</v>
      </c>
    </row>
    <row r="159" spans="1:7" ht="14.5" customHeight="1" x14ac:dyDescent="0.35">
      <c r="A159" s="21" t="s">
        <v>782</v>
      </c>
      <c r="B159" s="21" t="str">
        <f t="shared" si="10"/>
        <v>SPS21XXX</v>
      </c>
      <c r="C159" s="21" t="s">
        <v>1047</v>
      </c>
      <c r="D159" s="22">
        <v>0</v>
      </c>
      <c r="E159" s="22">
        <v>109.25800132751465</v>
      </c>
      <c r="F159" s="18">
        <f>VLOOKUP(C159,'FPE LIST'!I:K,3,FALSE)</f>
        <v>3</v>
      </c>
      <c r="G159" s="18">
        <f t="shared" si="11"/>
        <v>327.77400398254395</v>
      </c>
    </row>
    <row r="160" spans="1:7" ht="14.5" customHeight="1" x14ac:dyDescent="0.35">
      <c r="A160" s="21" t="s">
        <v>782</v>
      </c>
      <c r="B160" s="21" t="str">
        <f t="shared" si="10"/>
        <v>SPS21XXX</v>
      </c>
      <c r="C160" s="21" t="s">
        <v>1090</v>
      </c>
      <c r="D160" s="22">
        <v>0</v>
      </c>
      <c r="E160" s="22">
        <v>23.828999519348145</v>
      </c>
      <c r="F160" s="18">
        <f>VLOOKUP(C160,'FPE LIST'!I:K,3,FALSE)</f>
        <v>3</v>
      </c>
      <c r="G160" s="18">
        <f t="shared" si="11"/>
        <v>71.486998558044434</v>
      </c>
    </row>
    <row r="161" spans="1:7" ht="14.5" customHeight="1" x14ac:dyDescent="0.35">
      <c r="A161" s="21" t="s">
        <v>782</v>
      </c>
      <c r="B161" s="21" t="str">
        <f t="shared" si="10"/>
        <v>SPS21XXX</v>
      </c>
      <c r="C161" s="21" t="s">
        <v>1091</v>
      </c>
      <c r="D161" s="22">
        <v>0</v>
      </c>
      <c r="E161" s="22">
        <v>476.91599798202515</v>
      </c>
      <c r="F161" s="18">
        <f>VLOOKUP(C161,'FPE LIST'!I:K,3,FALSE)</f>
        <v>3</v>
      </c>
      <c r="G161" s="18">
        <f t="shared" si="11"/>
        <v>1430.7479939460754</v>
      </c>
    </row>
    <row r="162" spans="1:7" ht="14.5" customHeight="1" x14ac:dyDescent="0.35">
      <c r="A162" s="21" t="s">
        <v>837</v>
      </c>
      <c r="B162" s="21" t="str">
        <f t="shared" si="10"/>
        <v>SPS21XXX</v>
      </c>
      <c r="C162" s="21" t="s">
        <v>1055</v>
      </c>
      <c r="D162" s="22">
        <v>0.5130000114440918</v>
      </c>
      <c r="E162" s="22">
        <v>332.23300552368164</v>
      </c>
      <c r="F162" s="18">
        <f>VLOOKUP(C162,'FPE LIST'!I:K,3,FALSE)</f>
        <v>3</v>
      </c>
      <c r="G162" s="18">
        <f t="shared" si="11"/>
        <v>996.69901657104492</v>
      </c>
    </row>
    <row r="163" spans="1:7" ht="14.5" customHeight="1" x14ac:dyDescent="0.35">
      <c r="A163" s="21" t="s">
        <v>837</v>
      </c>
      <c r="B163" s="21" t="str">
        <f t="shared" si="10"/>
        <v>SPS21XXX</v>
      </c>
      <c r="C163" s="21" t="s">
        <v>1058</v>
      </c>
      <c r="D163" s="22">
        <v>0</v>
      </c>
      <c r="E163" s="22">
        <v>142.5890007019043</v>
      </c>
      <c r="F163" s="18">
        <f>VLOOKUP(C163,'FPE LIST'!I:K,3,FALSE)</f>
        <v>3</v>
      </c>
      <c r="G163" s="18">
        <f t="shared" si="11"/>
        <v>427.76700210571289</v>
      </c>
    </row>
    <row r="164" spans="1:7" ht="14.5" customHeight="1" x14ac:dyDescent="0.35">
      <c r="A164" s="21" t="s">
        <v>837</v>
      </c>
      <c r="B164" s="21" t="str">
        <f t="shared" si="10"/>
        <v>SPS21XXX</v>
      </c>
      <c r="C164" s="21" t="s">
        <v>1024</v>
      </c>
      <c r="D164" s="22">
        <v>152.80999755859375</v>
      </c>
      <c r="E164" s="22">
        <v>0</v>
      </c>
      <c r="F164" s="18">
        <f>VLOOKUP(C164,'FPE LIST'!I:K,3,FALSE)</f>
        <v>2</v>
      </c>
      <c r="G164" s="18">
        <f t="shared" si="11"/>
        <v>0</v>
      </c>
    </row>
    <row r="165" spans="1:7" ht="14.5" customHeight="1" x14ac:dyDescent="0.35">
      <c r="A165" s="21" t="s">
        <v>837</v>
      </c>
      <c r="B165" s="21" t="str">
        <f t="shared" si="10"/>
        <v>SPS21XXX</v>
      </c>
      <c r="C165" s="21" t="s">
        <v>982</v>
      </c>
      <c r="D165" s="22">
        <v>2879.1290149688721</v>
      </c>
      <c r="E165" s="22">
        <v>0</v>
      </c>
      <c r="F165" s="18">
        <f>VLOOKUP(C165,'FPE LIST'!I:K,3,FALSE)</f>
        <v>2</v>
      </c>
      <c r="G165" s="18">
        <f t="shared" si="11"/>
        <v>0</v>
      </c>
    </row>
    <row r="166" spans="1:7" ht="14.5" customHeight="1" x14ac:dyDescent="0.35">
      <c r="A166" s="21" t="s">
        <v>837</v>
      </c>
      <c r="B166" s="21" t="str">
        <f t="shared" si="10"/>
        <v>SPS21XXX</v>
      </c>
      <c r="C166" s="21" t="s">
        <v>1067</v>
      </c>
      <c r="D166" s="22">
        <v>0</v>
      </c>
      <c r="E166" s="22">
        <v>42.681999206542969</v>
      </c>
      <c r="F166" s="18">
        <f>VLOOKUP(C166,'FPE LIST'!I:K,3,FALSE)</f>
        <v>3</v>
      </c>
      <c r="G166" s="18">
        <f t="shared" si="11"/>
        <v>128.04599761962891</v>
      </c>
    </row>
    <row r="167" spans="1:7" ht="14.5" customHeight="1" x14ac:dyDescent="0.35">
      <c r="A167" s="21" t="s">
        <v>837</v>
      </c>
      <c r="B167" s="21" t="str">
        <f t="shared" si="10"/>
        <v>SPS21XXX</v>
      </c>
      <c r="C167" s="21" t="s">
        <v>1030</v>
      </c>
      <c r="D167" s="22">
        <v>213.32999277114868</v>
      </c>
      <c r="E167" s="22">
        <v>49.137001037597656</v>
      </c>
      <c r="F167" s="18">
        <f>VLOOKUP(C167,'FPE LIST'!I:K,3,FALSE)</f>
        <v>2</v>
      </c>
      <c r="G167" s="18">
        <f t="shared" si="11"/>
        <v>98.274002075195313</v>
      </c>
    </row>
    <row r="168" spans="1:7" ht="14.5" customHeight="1" x14ac:dyDescent="0.35">
      <c r="A168" s="21" t="s">
        <v>811</v>
      </c>
      <c r="B168" s="21" t="str">
        <f t="shared" si="10"/>
        <v>SPS21XXX</v>
      </c>
      <c r="C168" s="21" t="s">
        <v>1033</v>
      </c>
      <c r="D168" s="22">
        <v>4719.2940015792847</v>
      </c>
      <c r="E168" s="22">
        <v>98.693000793457031</v>
      </c>
      <c r="F168" s="18">
        <f>VLOOKUP(C168,'FPE LIST'!I:K,3,FALSE)</f>
        <v>2</v>
      </c>
      <c r="G168" s="18">
        <f t="shared" si="11"/>
        <v>197.38600158691406</v>
      </c>
    </row>
    <row r="169" spans="1:7" ht="14.5" customHeight="1" x14ac:dyDescent="0.35">
      <c r="A169" s="21" t="s">
        <v>811</v>
      </c>
      <c r="B169" s="21" t="str">
        <f t="shared" si="10"/>
        <v>SPS21XXX</v>
      </c>
      <c r="C169" s="21" t="s">
        <v>1058</v>
      </c>
      <c r="D169" s="22">
        <v>1.2869999408721924</v>
      </c>
      <c r="E169" s="22">
        <v>335.33899974822998</v>
      </c>
      <c r="F169" s="18">
        <f>VLOOKUP(C169,'FPE LIST'!I:K,3,FALSE)</f>
        <v>3</v>
      </c>
      <c r="G169" s="18">
        <f t="shared" si="11"/>
        <v>1006.0169992446899</v>
      </c>
    </row>
    <row r="170" spans="1:7" ht="14.5" customHeight="1" x14ac:dyDescent="0.35">
      <c r="A170" s="21" t="s">
        <v>811</v>
      </c>
      <c r="B170" s="21" t="str">
        <f t="shared" si="10"/>
        <v>SPS21XXX</v>
      </c>
      <c r="C170" s="21" t="s">
        <v>1025</v>
      </c>
      <c r="D170" s="22">
        <v>0</v>
      </c>
      <c r="E170" s="22">
        <v>94.550003051757813</v>
      </c>
      <c r="F170" s="18">
        <f>VLOOKUP(C170,'FPE LIST'!I:K,3,FALSE)</f>
        <v>2</v>
      </c>
      <c r="G170" s="18">
        <f t="shared" si="11"/>
        <v>189.10000610351563</v>
      </c>
    </row>
    <row r="171" spans="1:7" ht="14.5" customHeight="1" x14ac:dyDescent="0.35">
      <c r="A171" s="21" t="s">
        <v>811</v>
      </c>
      <c r="B171" s="21" t="str">
        <f t="shared" si="10"/>
        <v>SPS21XXX</v>
      </c>
      <c r="C171" s="21" t="s">
        <v>1032</v>
      </c>
      <c r="D171" s="22">
        <v>7845.5090136528015</v>
      </c>
      <c r="E171" s="22">
        <v>96.410999298095703</v>
      </c>
      <c r="F171" s="18">
        <f>VLOOKUP(C171,'FPE LIST'!I:K,3,FALSE)</f>
        <v>1</v>
      </c>
      <c r="G171" s="18">
        <f t="shared" si="11"/>
        <v>96.410999298095703</v>
      </c>
    </row>
    <row r="172" spans="1:7" ht="14.5" customHeight="1" x14ac:dyDescent="0.35">
      <c r="A172" s="21" t="s">
        <v>811</v>
      </c>
      <c r="B172" s="21" t="str">
        <f t="shared" si="10"/>
        <v>SPS21XXX</v>
      </c>
      <c r="C172" s="21" t="s">
        <v>1027</v>
      </c>
      <c r="D172" s="22">
        <v>14317.626037385315</v>
      </c>
      <c r="E172" s="22">
        <v>4042.1699500083923</v>
      </c>
      <c r="F172" s="18">
        <f>VLOOKUP(C172,'FPE LIST'!I:K,3,FALSE)</f>
        <v>2</v>
      </c>
      <c r="G172" s="18">
        <f t="shared" si="11"/>
        <v>8084.3399000167847</v>
      </c>
    </row>
    <row r="173" spans="1:7" ht="14.5" customHeight="1" x14ac:dyDescent="0.35">
      <c r="A173" s="21" t="s">
        <v>811</v>
      </c>
      <c r="B173" s="21" t="str">
        <f t="shared" si="10"/>
        <v>SPS21XXX</v>
      </c>
      <c r="C173" s="21" t="s">
        <v>982</v>
      </c>
      <c r="D173" s="22">
        <v>4818.22300510481</v>
      </c>
      <c r="E173" s="22">
        <v>0</v>
      </c>
      <c r="F173" s="18">
        <f>VLOOKUP(C173,'FPE LIST'!I:K,3,FALSE)</f>
        <v>2</v>
      </c>
      <c r="G173" s="18">
        <f t="shared" si="11"/>
        <v>0</v>
      </c>
    </row>
    <row r="174" spans="1:7" ht="14.5" customHeight="1" x14ac:dyDescent="0.35">
      <c r="A174" s="21" t="s">
        <v>811</v>
      </c>
      <c r="B174" s="21" t="str">
        <f t="shared" si="10"/>
        <v>SPS21XXX</v>
      </c>
      <c r="C174" s="21" t="s">
        <v>1071</v>
      </c>
      <c r="D174" s="22">
        <v>8.9600000381469727</v>
      </c>
      <c r="E174" s="22">
        <v>0</v>
      </c>
      <c r="F174" s="18">
        <f>VLOOKUP(C174,'FPE LIST'!I:K,3,FALSE)</f>
        <v>1</v>
      </c>
      <c r="G174" s="18">
        <f t="shared" si="11"/>
        <v>0</v>
      </c>
    </row>
    <row r="175" spans="1:7" ht="14.5" customHeight="1" x14ac:dyDescent="0.35">
      <c r="A175" s="21" t="s">
        <v>811</v>
      </c>
      <c r="B175" s="21" t="str">
        <f t="shared" si="10"/>
        <v>SPS21XXX</v>
      </c>
      <c r="C175" s="21" t="s">
        <v>1096</v>
      </c>
      <c r="D175" s="22">
        <v>166.99600219726563</v>
      </c>
      <c r="E175" s="22">
        <v>0</v>
      </c>
      <c r="F175" s="18">
        <f>VLOOKUP(C175,'FPE LIST'!I:K,3,FALSE)</f>
        <v>2</v>
      </c>
      <c r="G175" s="18">
        <f t="shared" si="11"/>
        <v>0</v>
      </c>
    </row>
    <row r="176" spans="1:7" ht="14.5" customHeight="1" x14ac:dyDescent="0.35">
      <c r="A176" s="21" t="s">
        <v>811</v>
      </c>
      <c r="B176" s="21" t="str">
        <f t="shared" si="10"/>
        <v>SPS21XXX</v>
      </c>
      <c r="C176" s="21" t="s">
        <v>1067</v>
      </c>
      <c r="D176" s="22">
        <v>0</v>
      </c>
      <c r="E176" s="22">
        <v>38.560001373291016</v>
      </c>
      <c r="F176" s="18">
        <f>VLOOKUP(C176,'FPE LIST'!I:K,3,FALSE)</f>
        <v>3</v>
      </c>
      <c r="G176" s="18">
        <f t="shared" si="11"/>
        <v>115.68000411987305</v>
      </c>
    </row>
    <row r="177" spans="1:7" ht="14.5" customHeight="1" x14ac:dyDescent="0.35">
      <c r="A177" s="21" t="s">
        <v>811</v>
      </c>
      <c r="B177" s="21" t="str">
        <f t="shared" si="10"/>
        <v>SPS21XXX</v>
      </c>
      <c r="C177" s="21" t="s">
        <v>1030</v>
      </c>
      <c r="D177" s="22">
        <v>1657.0099945068359</v>
      </c>
      <c r="E177" s="22">
        <v>78.300003051757813</v>
      </c>
      <c r="F177" s="18">
        <f>VLOOKUP(C177,'FPE LIST'!I:K,3,FALSE)</f>
        <v>2</v>
      </c>
      <c r="G177" s="18">
        <f t="shared" si="11"/>
        <v>156.60000610351563</v>
      </c>
    </row>
    <row r="178" spans="1:7" ht="14.5" customHeight="1" x14ac:dyDescent="0.35">
      <c r="A178" s="21" t="s">
        <v>793</v>
      </c>
      <c r="B178" s="21" t="str">
        <f t="shared" si="10"/>
        <v>SPS21XXX</v>
      </c>
      <c r="C178" s="21" t="s">
        <v>1028</v>
      </c>
      <c r="D178" s="22">
        <v>0</v>
      </c>
      <c r="E178" s="22">
        <v>21.385000228881836</v>
      </c>
      <c r="F178" s="18">
        <f>VLOOKUP(C178,'FPE LIST'!I:K,3,FALSE)</f>
        <v>1</v>
      </c>
      <c r="G178" s="18">
        <f t="shared" si="11"/>
        <v>21.385000228881836</v>
      </c>
    </row>
    <row r="179" spans="1:7" ht="14.5" customHeight="1" x14ac:dyDescent="0.35">
      <c r="A179" s="21" t="s">
        <v>793</v>
      </c>
      <c r="B179" s="21" t="str">
        <f t="shared" si="10"/>
        <v>SPS21XXX</v>
      </c>
      <c r="C179" s="21" t="s">
        <v>1058</v>
      </c>
      <c r="D179" s="22">
        <v>8.8000001851469278E-2</v>
      </c>
      <c r="E179" s="22">
        <v>1745.0241045951843</v>
      </c>
      <c r="F179" s="18">
        <f>VLOOKUP(C179,'FPE LIST'!I:K,3,FALSE)</f>
        <v>3</v>
      </c>
      <c r="G179" s="18">
        <f t="shared" si="11"/>
        <v>5235.072313785553</v>
      </c>
    </row>
    <row r="180" spans="1:7" ht="14.5" customHeight="1" x14ac:dyDescent="0.35">
      <c r="A180" s="21" t="s">
        <v>793</v>
      </c>
      <c r="B180" s="21" t="str">
        <f t="shared" si="10"/>
        <v>SPS21XXX</v>
      </c>
      <c r="C180" s="21" t="s">
        <v>1044</v>
      </c>
      <c r="D180" s="22">
        <v>0</v>
      </c>
      <c r="E180" s="22">
        <v>190.49899959564209</v>
      </c>
      <c r="F180" s="18">
        <f>VLOOKUP(C180,'FPE LIST'!I:K,3,FALSE)</f>
        <v>3</v>
      </c>
      <c r="G180" s="18">
        <f t="shared" si="11"/>
        <v>571.49699878692627</v>
      </c>
    </row>
    <row r="181" spans="1:7" ht="14.5" customHeight="1" x14ac:dyDescent="0.35">
      <c r="A181" s="21" t="s">
        <v>793</v>
      </c>
      <c r="B181" s="21" t="str">
        <f t="shared" si="10"/>
        <v>SPS21XXX</v>
      </c>
      <c r="C181" s="21" t="s">
        <v>1047</v>
      </c>
      <c r="D181" s="22">
        <v>0</v>
      </c>
      <c r="E181" s="22">
        <v>43.854999542236328</v>
      </c>
      <c r="F181" s="18">
        <f>VLOOKUP(C181,'FPE LIST'!I:K,3,FALSE)</f>
        <v>3</v>
      </c>
      <c r="G181" s="18">
        <f t="shared" si="11"/>
        <v>131.56499862670898</v>
      </c>
    </row>
    <row r="182" spans="1:7" ht="14.5" customHeight="1" x14ac:dyDescent="0.35">
      <c r="A182" s="21" t="s">
        <v>793</v>
      </c>
      <c r="B182" s="21" t="str">
        <f t="shared" si="10"/>
        <v>SPS21XXX</v>
      </c>
      <c r="C182" s="21" t="s">
        <v>1091</v>
      </c>
      <c r="D182" s="22">
        <v>0</v>
      </c>
      <c r="E182" s="22">
        <v>0</v>
      </c>
      <c r="F182" s="18">
        <f>VLOOKUP(C182,'FPE LIST'!I:K,3,FALSE)</f>
        <v>3</v>
      </c>
      <c r="G182" s="18">
        <f t="shared" si="11"/>
        <v>0</v>
      </c>
    </row>
    <row r="183" spans="1:7" ht="14.5" customHeight="1" x14ac:dyDescent="0.35">
      <c r="A183" s="21" t="s">
        <v>793</v>
      </c>
      <c r="B183" s="21" t="str">
        <f t="shared" si="10"/>
        <v>SPS21XXX</v>
      </c>
      <c r="C183" s="21" t="s">
        <v>1060</v>
      </c>
      <c r="D183" s="22">
        <v>0</v>
      </c>
      <c r="E183" s="22">
        <v>23.954999923706055</v>
      </c>
      <c r="F183" s="18">
        <f>VLOOKUP(C183,'FPE LIST'!I:K,3,FALSE)</f>
        <v>3</v>
      </c>
      <c r="G183" s="18">
        <f t="shared" si="11"/>
        <v>71.864999771118164</v>
      </c>
    </row>
    <row r="184" spans="1:7" ht="14.5" customHeight="1" x14ac:dyDescent="0.35">
      <c r="A184" s="21" t="s">
        <v>793</v>
      </c>
      <c r="B184" s="21" t="str">
        <f t="shared" si="10"/>
        <v>SPS21XXX</v>
      </c>
      <c r="C184" s="21" t="s">
        <v>1030</v>
      </c>
      <c r="D184" s="22">
        <v>0</v>
      </c>
      <c r="E184" s="22">
        <v>138.66899871826172</v>
      </c>
      <c r="F184" s="18">
        <f>VLOOKUP(C184,'FPE LIST'!I:K,3,FALSE)</f>
        <v>2</v>
      </c>
      <c r="G184" s="18">
        <f t="shared" si="11"/>
        <v>277.33799743652344</v>
      </c>
    </row>
    <row r="185" spans="1:7" ht="14.5" customHeight="1" x14ac:dyDescent="0.35">
      <c r="A185" s="21" t="s">
        <v>845</v>
      </c>
      <c r="B185" s="21" t="str">
        <f t="shared" si="10"/>
        <v>SPS21XXX</v>
      </c>
      <c r="C185" s="21" t="s">
        <v>1033</v>
      </c>
      <c r="D185" s="22">
        <v>5.5000001192092896</v>
      </c>
      <c r="E185" s="22">
        <v>138.18000030517578</v>
      </c>
      <c r="F185" s="18">
        <f>VLOOKUP(C185,'FPE LIST'!I:K,3,FALSE)</f>
        <v>2</v>
      </c>
      <c r="G185" s="18">
        <f t="shared" si="11"/>
        <v>276.36000061035156</v>
      </c>
    </row>
    <row r="186" spans="1:7" ht="14.5" customHeight="1" x14ac:dyDescent="0.35">
      <c r="A186" s="21" t="s">
        <v>845</v>
      </c>
      <c r="B186" s="21" t="str">
        <f t="shared" si="10"/>
        <v>SPS21XXX</v>
      </c>
      <c r="C186" s="21" t="s">
        <v>1064</v>
      </c>
      <c r="D186" s="22">
        <v>0</v>
      </c>
      <c r="E186" s="22">
        <v>17.966999053955078</v>
      </c>
      <c r="F186" s="18">
        <f>VLOOKUP(C186,'FPE LIST'!I:K,3,FALSE)</f>
        <v>3</v>
      </c>
      <c r="G186" s="18">
        <f t="shared" si="11"/>
        <v>53.900997161865234</v>
      </c>
    </row>
    <row r="187" spans="1:7" ht="14.5" customHeight="1" x14ac:dyDescent="0.35">
      <c r="A187" s="21" t="s">
        <v>845</v>
      </c>
      <c r="B187" s="21" t="str">
        <f t="shared" si="10"/>
        <v>SPS21XXX</v>
      </c>
      <c r="C187" s="21" t="s">
        <v>1032</v>
      </c>
      <c r="D187" s="22">
        <v>233.7970027923584</v>
      </c>
      <c r="E187" s="22">
        <v>12.060000419616699</v>
      </c>
      <c r="F187" s="18">
        <f>VLOOKUP(C187,'FPE LIST'!I:K,3,FALSE)</f>
        <v>1</v>
      </c>
      <c r="G187" s="18">
        <f t="shared" si="11"/>
        <v>12.060000419616699</v>
      </c>
    </row>
    <row r="188" spans="1:7" ht="14.5" customHeight="1" x14ac:dyDescent="0.35">
      <c r="A188" s="21" t="s">
        <v>845</v>
      </c>
      <c r="B188" s="21" t="str">
        <f t="shared" si="10"/>
        <v>SPS21XXX</v>
      </c>
      <c r="C188" s="21" t="s">
        <v>1027</v>
      </c>
      <c r="D188" s="22">
        <v>825.44999721460044</v>
      </c>
      <c r="E188" s="22">
        <v>1679.5899982452393</v>
      </c>
      <c r="F188" s="18">
        <f>VLOOKUP(C188,'FPE LIST'!I:K,3,FALSE)</f>
        <v>2</v>
      </c>
      <c r="G188" s="18">
        <f t="shared" si="11"/>
        <v>3359.1799964904785</v>
      </c>
    </row>
    <row r="189" spans="1:7" ht="14.5" customHeight="1" x14ac:dyDescent="0.35">
      <c r="A189" s="21" t="s">
        <v>677</v>
      </c>
      <c r="B189" s="21" t="str">
        <f t="shared" si="10"/>
        <v>SPS21XXX</v>
      </c>
      <c r="C189" s="21" t="s">
        <v>1055</v>
      </c>
      <c r="D189" s="22">
        <v>1.0999999940395355E-2</v>
      </c>
      <c r="E189" s="22">
        <v>209.88999700546265</v>
      </c>
      <c r="F189" s="18">
        <f>VLOOKUP(C189,'FPE LIST'!I:K,3,FALSE)</f>
        <v>3</v>
      </c>
      <c r="G189" s="18">
        <f t="shared" si="11"/>
        <v>629.66999101638794</v>
      </c>
    </row>
    <row r="190" spans="1:7" ht="14.5" customHeight="1" x14ac:dyDescent="0.35">
      <c r="A190" s="21" t="s">
        <v>677</v>
      </c>
      <c r="B190" s="21" t="str">
        <f t="shared" si="10"/>
        <v>SPS21XXX</v>
      </c>
      <c r="C190" s="21" t="s">
        <v>1081</v>
      </c>
      <c r="D190" s="22">
        <v>97680.12176517956</v>
      </c>
      <c r="E190" s="22">
        <v>12295.235061645508</v>
      </c>
      <c r="F190" s="18">
        <f>VLOOKUP(C190,'FPE LIST'!I:K,3,FALSE)</f>
        <v>2</v>
      </c>
      <c r="G190" s="18">
        <f t="shared" si="11"/>
        <v>24590.470123291016</v>
      </c>
    </row>
    <row r="191" spans="1:7" ht="14.5" customHeight="1" x14ac:dyDescent="0.35">
      <c r="A191" s="21" t="s">
        <v>677</v>
      </c>
      <c r="B191" s="21" t="str">
        <f t="shared" si="10"/>
        <v>SPS21XXX</v>
      </c>
      <c r="C191" s="21" t="s">
        <v>1068</v>
      </c>
      <c r="D191" s="22">
        <v>105.65000152587891</v>
      </c>
      <c r="E191" s="22">
        <v>0</v>
      </c>
      <c r="F191" s="18">
        <f>VLOOKUP(C191,'FPE LIST'!I:K,3,FALSE)</f>
        <v>1</v>
      </c>
      <c r="G191" s="18">
        <f t="shared" si="11"/>
        <v>0</v>
      </c>
    </row>
    <row r="192" spans="1:7" ht="14.5" customHeight="1" x14ac:dyDescent="0.35">
      <c r="A192" s="21" t="s">
        <v>677</v>
      </c>
      <c r="B192" s="21" t="str">
        <f t="shared" si="10"/>
        <v>SPS21XXX</v>
      </c>
      <c r="C192" s="21" t="s">
        <v>1062</v>
      </c>
      <c r="D192" s="22">
        <v>2871.4900108426809</v>
      </c>
      <c r="E192" s="22">
        <v>3402.6499919891357</v>
      </c>
      <c r="F192" s="18">
        <f>VLOOKUP(C192,'FPE LIST'!I:K,3,FALSE)</f>
        <v>2</v>
      </c>
      <c r="G192" s="18">
        <f t="shared" si="11"/>
        <v>6805.2999839782715</v>
      </c>
    </row>
    <row r="193" spans="1:7" ht="14.5" customHeight="1" x14ac:dyDescent="0.35">
      <c r="A193" s="21" t="s">
        <v>677</v>
      </c>
      <c r="B193" s="21" t="str">
        <f t="shared" si="10"/>
        <v>SPS21XXX</v>
      </c>
      <c r="C193" s="21" t="s">
        <v>1045</v>
      </c>
      <c r="D193" s="22">
        <v>0</v>
      </c>
      <c r="E193" s="22">
        <v>39.259998321533203</v>
      </c>
      <c r="F193" s="18">
        <f>VLOOKUP(C193,'FPE LIST'!I:K,3,FALSE)</f>
        <v>3</v>
      </c>
      <c r="G193" s="18">
        <f t="shared" si="11"/>
        <v>117.77999496459961</v>
      </c>
    </row>
    <row r="194" spans="1:7" ht="14.5" customHeight="1" x14ac:dyDescent="0.35">
      <c r="A194" s="21" t="s">
        <v>677</v>
      </c>
      <c r="B194" s="21" t="str">
        <f t="shared" si="10"/>
        <v>SPS21XXX</v>
      </c>
      <c r="C194" s="21" t="s">
        <v>1033</v>
      </c>
      <c r="D194" s="22">
        <v>0</v>
      </c>
      <c r="E194" s="22">
        <v>41.502998352050781</v>
      </c>
      <c r="F194" s="18">
        <f>VLOOKUP(C194,'FPE LIST'!I:K,3,FALSE)</f>
        <v>2</v>
      </c>
      <c r="G194" s="18">
        <f t="shared" si="11"/>
        <v>83.005996704101563</v>
      </c>
    </row>
    <row r="195" spans="1:7" ht="14.5" customHeight="1" x14ac:dyDescent="0.35">
      <c r="A195" s="21" t="s">
        <v>677</v>
      </c>
      <c r="B195" s="21" t="str">
        <f t="shared" ref="B195:B199" si="12">REPLACE(A195,6,3,"XXX")</f>
        <v>SPS21XXX</v>
      </c>
      <c r="C195" s="21" t="s">
        <v>1025</v>
      </c>
      <c r="D195" s="22">
        <v>23494.640011295676</v>
      </c>
      <c r="E195" s="22">
        <v>9677.9149284362793</v>
      </c>
      <c r="F195" s="18">
        <f>VLOOKUP(C195,'FPE LIST'!I:K,3,FALSE)</f>
        <v>2</v>
      </c>
      <c r="G195" s="18">
        <f t="shared" ref="G195:G258" si="13">E195*F195</f>
        <v>19355.829856872559</v>
      </c>
    </row>
    <row r="196" spans="1:7" ht="14.5" customHeight="1" x14ac:dyDescent="0.35">
      <c r="A196" s="21" t="s">
        <v>677</v>
      </c>
      <c r="B196" s="21" t="str">
        <f t="shared" si="12"/>
        <v>SPS21XXX</v>
      </c>
      <c r="C196" s="21" t="s">
        <v>1032</v>
      </c>
      <c r="D196" s="22">
        <v>1443.7890018997714</v>
      </c>
      <c r="E196" s="22">
        <v>674.08300018310547</v>
      </c>
      <c r="F196" s="18">
        <f>VLOOKUP(C196,'FPE LIST'!I:K,3,FALSE)</f>
        <v>1</v>
      </c>
      <c r="G196" s="18">
        <f t="shared" si="13"/>
        <v>674.08300018310547</v>
      </c>
    </row>
    <row r="197" spans="1:7" ht="14.5" customHeight="1" x14ac:dyDescent="0.35">
      <c r="A197" s="21" t="s">
        <v>677</v>
      </c>
      <c r="B197" s="21" t="str">
        <f t="shared" si="12"/>
        <v>SPS21XXX</v>
      </c>
      <c r="C197" s="21" t="s">
        <v>1027</v>
      </c>
      <c r="D197" s="22">
        <v>7214.606008711271</v>
      </c>
      <c r="E197" s="22">
        <v>876.66399478912354</v>
      </c>
      <c r="F197" s="18">
        <f>VLOOKUP(C197,'FPE LIST'!I:K,3,FALSE)</f>
        <v>2</v>
      </c>
      <c r="G197" s="18">
        <f t="shared" si="13"/>
        <v>1753.3279895782471</v>
      </c>
    </row>
    <row r="198" spans="1:7" ht="14.5" customHeight="1" x14ac:dyDescent="0.35">
      <c r="A198" s="21" t="s">
        <v>677</v>
      </c>
      <c r="B198" s="21" t="str">
        <f t="shared" si="12"/>
        <v>SPS21XXX</v>
      </c>
      <c r="C198" s="21" t="s">
        <v>982</v>
      </c>
      <c r="D198" s="22">
        <v>381.84100341796875</v>
      </c>
      <c r="E198" s="22">
        <v>0</v>
      </c>
      <c r="F198" s="18">
        <f>VLOOKUP(C198,'FPE LIST'!I:K,3,FALSE)</f>
        <v>2</v>
      </c>
      <c r="G198" s="18">
        <f t="shared" si="13"/>
        <v>0</v>
      </c>
    </row>
    <row r="199" spans="1:7" ht="14.5" customHeight="1" x14ac:dyDescent="0.35">
      <c r="A199" s="21" t="s">
        <v>677</v>
      </c>
      <c r="B199" s="21" t="str">
        <f t="shared" si="12"/>
        <v>SPS21XXX</v>
      </c>
      <c r="C199" s="21" t="s">
        <v>1049</v>
      </c>
      <c r="D199" s="22">
        <v>0</v>
      </c>
      <c r="E199" s="22">
        <v>0</v>
      </c>
      <c r="F199" s="18">
        <f>VLOOKUP(C199,'FPE LIST'!I:K,3,FALSE)</f>
        <v>1</v>
      </c>
      <c r="G199" s="18">
        <f t="shared" si="13"/>
        <v>0</v>
      </c>
    </row>
    <row r="200" spans="1:7" ht="14.5" customHeight="1" x14ac:dyDescent="0.35">
      <c r="A200" s="21" t="s">
        <v>677</v>
      </c>
      <c r="B200" s="21" t="str">
        <f t="shared" ref="B200" si="14">A200</f>
        <v>SPS21053</v>
      </c>
      <c r="C200" s="21" t="s">
        <v>1100</v>
      </c>
      <c r="D200" s="22">
        <v>61.190000459551811</v>
      </c>
      <c r="E200" s="22">
        <v>150.46000671386719</v>
      </c>
      <c r="F200" s="18">
        <f>VLOOKUP(C200,'FPE LIST'!I:K,3,FALSE)</f>
        <v>3</v>
      </c>
      <c r="G200" s="18">
        <f t="shared" si="13"/>
        <v>451.38002014160156</v>
      </c>
    </row>
    <row r="201" spans="1:7" ht="14.5" customHeight="1" x14ac:dyDescent="0.35">
      <c r="A201" s="21" t="s">
        <v>771</v>
      </c>
      <c r="B201" s="21" t="str">
        <f t="shared" ref="B201:B258" si="15">REPLACE(A201,6,3,"XXX")</f>
        <v>SPS21XXX</v>
      </c>
      <c r="C201" s="21" t="s">
        <v>1055</v>
      </c>
      <c r="D201" s="22">
        <v>2.7000000700354576E-2</v>
      </c>
      <c r="E201" s="22">
        <v>420.9810026884079</v>
      </c>
      <c r="F201" s="18">
        <f>VLOOKUP(C201,'FPE LIST'!I:K,3,FALSE)</f>
        <v>3</v>
      </c>
      <c r="G201" s="18">
        <f t="shared" si="13"/>
        <v>1262.9430080652237</v>
      </c>
    </row>
    <row r="202" spans="1:7" ht="14.5" customHeight="1" x14ac:dyDescent="0.35">
      <c r="A202" s="21" t="s">
        <v>771</v>
      </c>
      <c r="B202" s="21" t="str">
        <f t="shared" si="15"/>
        <v>SPS21XXX</v>
      </c>
      <c r="C202" s="21" t="s">
        <v>1051</v>
      </c>
      <c r="D202" s="22">
        <v>0</v>
      </c>
      <c r="E202" s="22">
        <v>313.39400291442871</v>
      </c>
      <c r="F202" s="18">
        <f>VLOOKUP(C202,'FPE LIST'!I:K,3,FALSE)</f>
        <v>3</v>
      </c>
      <c r="G202" s="18">
        <f t="shared" si="13"/>
        <v>940.18200874328613</v>
      </c>
    </row>
    <row r="203" spans="1:7" ht="14.5" customHeight="1" x14ac:dyDescent="0.35">
      <c r="A203" s="21" t="s">
        <v>771</v>
      </c>
      <c r="B203" s="21" t="str">
        <f t="shared" si="15"/>
        <v>SPS21XXX</v>
      </c>
      <c r="C203" s="21" t="s">
        <v>1084</v>
      </c>
      <c r="D203" s="22">
        <v>0</v>
      </c>
      <c r="E203" s="22">
        <v>35.388000965118408</v>
      </c>
      <c r="F203" s="18">
        <f>VLOOKUP(C203,'FPE LIST'!I:K,3,FALSE)</f>
        <v>3</v>
      </c>
      <c r="G203" s="18">
        <f t="shared" si="13"/>
        <v>106.16400289535522</v>
      </c>
    </row>
    <row r="204" spans="1:7" ht="14.5" customHeight="1" x14ac:dyDescent="0.35">
      <c r="A204" s="21" t="s">
        <v>771</v>
      </c>
      <c r="B204" s="21" t="str">
        <f t="shared" si="15"/>
        <v>SPS21XXX</v>
      </c>
      <c r="C204" s="21" t="s">
        <v>1036</v>
      </c>
      <c r="D204" s="22">
        <v>1.0999999940395355E-2</v>
      </c>
      <c r="E204" s="22">
        <v>450.0600004196167</v>
      </c>
      <c r="F204" s="18">
        <f>VLOOKUP(C204,'FPE LIST'!I:K,3,FALSE)</f>
        <v>3</v>
      </c>
      <c r="G204" s="18">
        <f t="shared" si="13"/>
        <v>1350.1800012588501</v>
      </c>
    </row>
    <row r="205" spans="1:7" ht="14.5" customHeight="1" x14ac:dyDescent="0.35">
      <c r="A205" s="21" t="s">
        <v>771</v>
      </c>
      <c r="B205" s="21" t="str">
        <f t="shared" si="15"/>
        <v>SPS21XXX</v>
      </c>
      <c r="C205" s="21" t="s">
        <v>1033</v>
      </c>
      <c r="D205" s="22">
        <v>56.623000204563141</v>
      </c>
      <c r="E205" s="22">
        <v>1488.5009894371033</v>
      </c>
      <c r="F205" s="18">
        <f>VLOOKUP(C205,'FPE LIST'!I:K,3,FALSE)</f>
        <v>2</v>
      </c>
      <c r="G205" s="18">
        <f t="shared" si="13"/>
        <v>2977.0019788742065</v>
      </c>
    </row>
    <row r="206" spans="1:7" ht="14.5" customHeight="1" x14ac:dyDescent="0.35">
      <c r="A206" s="21" t="s">
        <v>771</v>
      </c>
      <c r="B206" s="21" t="str">
        <f t="shared" si="15"/>
        <v>SPS21XXX</v>
      </c>
      <c r="C206" s="21" t="s">
        <v>1064</v>
      </c>
      <c r="D206" s="22">
        <v>0</v>
      </c>
      <c r="E206" s="22">
        <v>60.1340012550354</v>
      </c>
      <c r="F206" s="18">
        <f>VLOOKUP(C206,'FPE LIST'!I:K,3,FALSE)</f>
        <v>3</v>
      </c>
      <c r="G206" s="18">
        <f t="shared" si="13"/>
        <v>180.4020037651062</v>
      </c>
    </row>
    <row r="207" spans="1:7" ht="14.5" customHeight="1" x14ac:dyDescent="0.35">
      <c r="A207" s="21" t="s">
        <v>771</v>
      </c>
      <c r="B207" s="21" t="str">
        <f t="shared" si="15"/>
        <v>SPS21XXX</v>
      </c>
      <c r="C207" s="21" t="s">
        <v>1028</v>
      </c>
      <c r="D207" s="22">
        <v>185.92900741426274</v>
      </c>
      <c r="E207" s="22">
        <v>6207.689683675766</v>
      </c>
      <c r="F207" s="18">
        <f>VLOOKUP(C207,'FPE LIST'!I:K,3,FALSE)</f>
        <v>1</v>
      </c>
      <c r="G207" s="18">
        <f t="shared" si="13"/>
        <v>6207.689683675766</v>
      </c>
    </row>
    <row r="208" spans="1:7" ht="14.5" customHeight="1" x14ac:dyDescent="0.35">
      <c r="A208" s="21" t="s">
        <v>771</v>
      </c>
      <c r="B208" s="21" t="str">
        <f t="shared" si="15"/>
        <v>SPS21XXX</v>
      </c>
      <c r="C208" s="21" t="s">
        <v>1025</v>
      </c>
      <c r="D208" s="22">
        <v>139.17799377441406</v>
      </c>
      <c r="E208" s="22">
        <v>0</v>
      </c>
      <c r="F208" s="18">
        <f>VLOOKUP(C208,'FPE LIST'!I:K,3,FALSE)</f>
        <v>2</v>
      </c>
      <c r="G208" s="18">
        <f t="shared" si="13"/>
        <v>0</v>
      </c>
    </row>
    <row r="209" spans="1:7" ht="14.5" customHeight="1" x14ac:dyDescent="0.35">
      <c r="A209" s="21" t="s">
        <v>771</v>
      </c>
      <c r="B209" s="21" t="str">
        <f t="shared" si="15"/>
        <v>SPS21XXX</v>
      </c>
      <c r="C209" s="21" t="s">
        <v>1047</v>
      </c>
      <c r="D209" s="22">
        <v>0</v>
      </c>
      <c r="E209" s="22">
        <v>11.548999786376953</v>
      </c>
      <c r="F209" s="18">
        <f>VLOOKUP(C209,'FPE LIST'!I:K,3,FALSE)</f>
        <v>3</v>
      </c>
      <c r="G209" s="18">
        <f t="shared" si="13"/>
        <v>34.646999359130859</v>
      </c>
    </row>
    <row r="210" spans="1:7" ht="14.5" customHeight="1" x14ac:dyDescent="0.35">
      <c r="A210" s="21" t="s">
        <v>771</v>
      </c>
      <c r="B210" s="21" t="str">
        <f t="shared" si="15"/>
        <v>SPS21XXX</v>
      </c>
      <c r="C210" s="21" t="s">
        <v>1032</v>
      </c>
      <c r="D210" s="22">
        <v>0.51900000125169754</v>
      </c>
      <c r="E210" s="22">
        <v>364.79100227355957</v>
      </c>
      <c r="F210" s="18">
        <f>VLOOKUP(C210,'FPE LIST'!I:K,3,FALSE)</f>
        <v>1</v>
      </c>
      <c r="G210" s="18">
        <f t="shared" si="13"/>
        <v>364.79100227355957</v>
      </c>
    </row>
    <row r="211" spans="1:7" ht="14.5" customHeight="1" x14ac:dyDescent="0.35">
      <c r="A211" s="21" t="s">
        <v>771</v>
      </c>
      <c r="B211" s="21" t="str">
        <f t="shared" si="15"/>
        <v>SPS21XXX</v>
      </c>
      <c r="C211" s="21" t="s">
        <v>1027</v>
      </c>
      <c r="D211" s="22">
        <v>3.4219999015331268</v>
      </c>
      <c r="E211" s="22">
        <v>1388.4370002746582</v>
      </c>
      <c r="F211" s="18">
        <f>VLOOKUP(C211,'FPE LIST'!I:K,3,FALSE)</f>
        <v>2</v>
      </c>
      <c r="G211" s="18">
        <f t="shared" si="13"/>
        <v>2776.8740005493164</v>
      </c>
    </row>
    <row r="212" spans="1:7" ht="14.5" customHeight="1" x14ac:dyDescent="0.35">
      <c r="A212" s="21" t="s">
        <v>771</v>
      </c>
      <c r="B212" s="21" t="str">
        <f t="shared" si="15"/>
        <v>SPS21XXX</v>
      </c>
      <c r="C212" s="21" t="s">
        <v>982</v>
      </c>
      <c r="D212" s="22">
        <v>4.6700000762939453</v>
      </c>
      <c r="E212" s="22">
        <v>70.599998474121094</v>
      </c>
      <c r="F212" s="18">
        <f>VLOOKUP(C212,'FPE LIST'!I:K,3,FALSE)</f>
        <v>2</v>
      </c>
      <c r="G212" s="18">
        <f t="shared" si="13"/>
        <v>141.19999694824219</v>
      </c>
    </row>
    <row r="213" spans="1:7" ht="14.5" customHeight="1" x14ac:dyDescent="0.35">
      <c r="A213" s="21" t="s">
        <v>771</v>
      </c>
      <c r="B213" s="21" t="str">
        <f t="shared" si="15"/>
        <v>SPS21XXX</v>
      </c>
      <c r="C213" s="21" t="s">
        <v>1049</v>
      </c>
      <c r="D213" s="22">
        <v>0.41399998776614666</v>
      </c>
      <c r="E213" s="22">
        <v>691.76219940185547</v>
      </c>
      <c r="F213" s="18">
        <f>VLOOKUP(C213,'FPE LIST'!I:K,3,FALSE)</f>
        <v>1</v>
      </c>
      <c r="G213" s="18">
        <f t="shared" si="13"/>
        <v>691.76219940185547</v>
      </c>
    </row>
    <row r="214" spans="1:7" ht="14.5" customHeight="1" x14ac:dyDescent="0.35">
      <c r="A214" s="21" t="s">
        <v>771</v>
      </c>
      <c r="B214" s="21" t="str">
        <f t="shared" si="15"/>
        <v>SPS21XXX</v>
      </c>
      <c r="C214" s="21" t="s">
        <v>992</v>
      </c>
      <c r="D214" s="22">
        <v>0</v>
      </c>
      <c r="E214" s="22">
        <v>39.360000610351563</v>
      </c>
      <c r="F214" s="18">
        <f>VLOOKUP(C214,'FPE LIST'!I:K,3,FALSE)</f>
        <v>3</v>
      </c>
      <c r="G214" s="18">
        <f t="shared" si="13"/>
        <v>118.08000183105469</v>
      </c>
    </row>
    <row r="215" spans="1:7" ht="14.5" customHeight="1" x14ac:dyDescent="0.35">
      <c r="A215" s="21" t="s">
        <v>771</v>
      </c>
      <c r="B215" s="21" t="str">
        <f t="shared" si="15"/>
        <v>SPS21XXX</v>
      </c>
      <c r="C215" s="21" t="s">
        <v>1041</v>
      </c>
      <c r="D215" s="22">
        <v>0.11100000189617276</v>
      </c>
      <c r="E215" s="22">
        <v>238.86400032043457</v>
      </c>
      <c r="F215" s="18">
        <f>VLOOKUP(C215,'FPE LIST'!I:K,3,FALSE)</f>
        <v>1</v>
      </c>
      <c r="G215" s="18">
        <f t="shared" si="13"/>
        <v>238.86400032043457</v>
      </c>
    </row>
    <row r="216" spans="1:7" ht="14.5" customHeight="1" x14ac:dyDescent="0.35">
      <c r="A216" s="21" t="s">
        <v>771</v>
      </c>
      <c r="B216" s="21" t="str">
        <f t="shared" si="15"/>
        <v>SPS21XXX</v>
      </c>
      <c r="C216" s="21" t="s">
        <v>1102</v>
      </c>
      <c r="D216" s="22">
        <v>3.6000000312924385E-2</v>
      </c>
      <c r="E216" s="22">
        <v>49.472999334335327</v>
      </c>
      <c r="F216" s="18">
        <f>VLOOKUP(C216,'FPE LIST'!I:K,3,FALSE)</f>
        <v>3</v>
      </c>
      <c r="G216" s="18">
        <f t="shared" si="13"/>
        <v>148.41899800300598</v>
      </c>
    </row>
    <row r="217" spans="1:7" ht="14.5" customHeight="1" x14ac:dyDescent="0.35">
      <c r="A217" s="21" t="s">
        <v>754</v>
      </c>
      <c r="B217" s="21" t="str">
        <f t="shared" si="15"/>
        <v>SPS21XXX</v>
      </c>
      <c r="C217" s="21" t="s">
        <v>1025</v>
      </c>
      <c r="D217" s="22">
        <v>0.15299999713897705</v>
      </c>
      <c r="E217" s="22">
        <v>57.992000579833984</v>
      </c>
      <c r="F217" s="18">
        <f>VLOOKUP(C217,'FPE LIST'!I:K,3,FALSE)</f>
        <v>2</v>
      </c>
      <c r="G217" s="18">
        <f t="shared" si="13"/>
        <v>115.98400115966797</v>
      </c>
    </row>
    <row r="218" spans="1:7" ht="14.5" customHeight="1" x14ac:dyDescent="0.35">
      <c r="A218" s="21" t="s">
        <v>754</v>
      </c>
      <c r="B218" s="21" t="str">
        <f t="shared" si="15"/>
        <v>SPS21XXX</v>
      </c>
      <c r="C218" s="21" t="s">
        <v>982</v>
      </c>
      <c r="D218" s="22">
        <v>119.1700012087822</v>
      </c>
      <c r="E218" s="22">
        <v>191.54299545288086</v>
      </c>
      <c r="F218" s="18">
        <f>VLOOKUP(C218,'FPE LIST'!I:K,3,FALSE)</f>
        <v>2</v>
      </c>
      <c r="G218" s="18">
        <f t="shared" si="13"/>
        <v>383.08599090576172</v>
      </c>
    </row>
    <row r="219" spans="1:7" ht="14.5" customHeight="1" x14ac:dyDescent="0.35">
      <c r="A219" s="21" t="s">
        <v>754</v>
      </c>
      <c r="B219" s="21" t="str">
        <f t="shared" si="15"/>
        <v>SPS21XXX</v>
      </c>
      <c r="C219" s="21" t="s">
        <v>1031</v>
      </c>
      <c r="D219" s="22">
        <v>54.869998931884766</v>
      </c>
      <c r="E219" s="22">
        <v>0</v>
      </c>
      <c r="F219" s="18">
        <f>VLOOKUP(C219,'FPE LIST'!I:K,3,FALSE)</f>
        <v>2</v>
      </c>
      <c r="G219" s="18">
        <f t="shared" si="13"/>
        <v>0</v>
      </c>
    </row>
    <row r="220" spans="1:7" ht="14.5" customHeight="1" x14ac:dyDescent="0.35">
      <c r="A220" s="21" t="s">
        <v>754</v>
      </c>
      <c r="B220" s="21" t="str">
        <f t="shared" si="15"/>
        <v>SPS21XXX</v>
      </c>
      <c r="C220" s="21" t="s">
        <v>1067</v>
      </c>
      <c r="D220" s="22">
        <v>0</v>
      </c>
      <c r="E220" s="22">
        <v>17.275999069213867</v>
      </c>
      <c r="F220" s="18">
        <f>VLOOKUP(C220,'FPE LIST'!I:K,3,FALSE)</f>
        <v>3</v>
      </c>
      <c r="G220" s="18">
        <f t="shared" si="13"/>
        <v>51.827997207641602</v>
      </c>
    </row>
    <row r="221" spans="1:7" ht="14.5" customHeight="1" x14ac:dyDescent="0.35">
      <c r="A221" s="21" t="s">
        <v>754</v>
      </c>
      <c r="B221" s="21" t="str">
        <f t="shared" si="15"/>
        <v>SPS21XXX</v>
      </c>
      <c r="C221" s="21" t="s">
        <v>1030</v>
      </c>
      <c r="D221" s="22">
        <v>116204.26603206806</v>
      </c>
      <c r="E221" s="22">
        <v>17227.129957199097</v>
      </c>
      <c r="F221" s="18">
        <f>VLOOKUP(C221,'FPE LIST'!I:K,3,FALSE)</f>
        <v>2</v>
      </c>
      <c r="G221" s="18">
        <f t="shared" si="13"/>
        <v>34454.259914398193</v>
      </c>
    </row>
    <row r="222" spans="1:7" ht="14.5" customHeight="1" x14ac:dyDescent="0.35">
      <c r="A222" s="21" t="s">
        <v>850</v>
      </c>
      <c r="B222" s="21" t="str">
        <f t="shared" si="15"/>
        <v>SPS21XXX</v>
      </c>
      <c r="C222" s="21" t="s">
        <v>1033</v>
      </c>
      <c r="D222" s="22">
        <v>0</v>
      </c>
      <c r="E222" s="22">
        <v>51.613998413085938</v>
      </c>
      <c r="F222" s="18">
        <f>VLOOKUP(C222,'FPE LIST'!I:K,3,FALSE)</f>
        <v>2</v>
      </c>
      <c r="G222" s="18">
        <f t="shared" si="13"/>
        <v>103.22799682617188</v>
      </c>
    </row>
    <row r="223" spans="1:7" ht="14.5" customHeight="1" x14ac:dyDescent="0.35">
      <c r="A223" s="21" t="s">
        <v>850</v>
      </c>
      <c r="B223" s="21" t="str">
        <f t="shared" si="15"/>
        <v>SPS21XXX</v>
      </c>
      <c r="C223" s="21" t="s">
        <v>1057</v>
      </c>
      <c r="D223" s="22">
        <v>2.9690000297268853</v>
      </c>
      <c r="E223" s="22">
        <v>4307.9709961675107</v>
      </c>
      <c r="F223" s="18">
        <f>VLOOKUP(C223,'FPE LIST'!I:K,3,FALSE)</f>
        <v>3</v>
      </c>
      <c r="G223" s="18">
        <f t="shared" si="13"/>
        <v>12923.912988502532</v>
      </c>
    </row>
    <row r="224" spans="1:7" ht="14.5" customHeight="1" x14ac:dyDescent="0.35">
      <c r="A224" s="21" t="s">
        <v>850</v>
      </c>
      <c r="B224" s="21" t="str">
        <f t="shared" si="15"/>
        <v>SPS21XXX</v>
      </c>
      <c r="C224" s="21" t="s">
        <v>1058</v>
      </c>
      <c r="D224" s="22">
        <v>0</v>
      </c>
      <c r="E224" s="22">
        <v>24.913999557495117</v>
      </c>
      <c r="F224" s="18">
        <f>VLOOKUP(C224,'FPE LIST'!I:K,3,FALSE)</f>
        <v>3</v>
      </c>
      <c r="G224" s="18">
        <f t="shared" si="13"/>
        <v>74.741998672485352</v>
      </c>
    </row>
    <row r="225" spans="1:7" ht="14.5" customHeight="1" x14ac:dyDescent="0.35">
      <c r="A225" s="21" t="s">
        <v>850</v>
      </c>
      <c r="B225" s="21" t="str">
        <f t="shared" si="15"/>
        <v>SPS21XXX</v>
      </c>
      <c r="C225" s="21" t="s">
        <v>1047</v>
      </c>
      <c r="D225" s="22">
        <v>0.89999997615814209</v>
      </c>
      <c r="E225" s="22">
        <v>89.73499870300293</v>
      </c>
      <c r="F225" s="18">
        <f>VLOOKUP(C225,'FPE LIST'!I:K,3,FALSE)</f>
        <v>3</v>
      </c>
      <c r="G225" s="18">
        <f t="shared" si="13"/>
        <v>269.20499610900879</v>
      </c>
    </row>
    <row r="226" spans="1:7" ht="14.5" customHeight="1" x14ac:dyDescent="0.35">
      <c r="A226" s="21" t="s">
        <v>850</v>
      </c>
      <c r="B226" s="21" t="str">
        <f t="shared" si="15"/>
        <v>SPS21XXX</v>
      </c>
      <c r="C226" s="21" t="s">
        <v>1032</v>
      </c>
      <c r="D226" s="22">
        <v>0</v>
      </c>
      <c r="E226" s="22">
        <v>59.090999603271484</v>
      </c>
      <c r="F226" s="18">
        <f>VLOOKUP(C226,'FPE LIST'!I:K,3,FALSE)</f>
        <v>1</v>
      </c>
      <c r="G226" s="18">
        <f t="shared" si="13"/>
        <v>59.090999603271484</v>
      </c>
    </row>
    <row r="227" spans="1:7" ht="14.5" customHeight="1" x14ac:dyDescent="0.35">
      <c r="A227" s="21" t="s">
        <v>850</v>
      </c>
      <c r="B227" s="21" t="str">
        <f t="shared" si="15"/>
        <v>SPS21XXX</v>
      </c>
      <c r="C227" s="21" t="s">
        <v>1091</v>
      </c>
      <c r="D227" s="22">
        <v>2.500000037252903E-2</v>
      </c>
      <c r="E227" s="22">
        <v>843.41449785232544</v>
      </c>
      <c r="F227" s="18">
        <f>VLOOKUP(C227,'FPE LIST'!I:K,3,FALSE)</f>
        <v>3</v>
      </c>
      <c r="G227" s="18">
        <f t="shared" si="13"/>
        <v>2530.2434935569763</v>
      </c>
    </row>
    <row r="228" spans="1:7" ht="14.5" customHeight="1" x14ac:dyDescent="0.35">
      <c r="A228" s="21" t="s">
        <v>850</v>
      </c>
      <c r="B228" s="21" t="str">
        <f t="shared" si="15"/>
        <v>SPS21XXX</v>
      </c>
      <c r="C228" s="21" t="s">
        <v>1070</v>
      </c>
      <c r="D228" s="22">
        <v>0</v>
      </c>
      <c r="E228" s="22">
        <v>23.816999435424805</v>
      </c>
      <c r="F228" s="18">
        <f>VLOOKUP(C228,'FPE LIST'!I:K,3,FALSE)</f>
        <v>1</v>
      </c>
      <c r="G228" s="18">
        <f t="shared" si="13"/>
        <v>23.816999435424805</v>
      </c>
    </row>
    <row r="229" spans="1:7" ht="14.5" customHeight="1" x14ac:dyDescent="0.35">
      <c r="A229" s="21" t="s">
        <v>786</v>
      </c>
      <c r="B229" s="21" t="str">
        <f>A229</f>
        <v>SPS21059</v>
      </c>
      <c r="C229" s="21" t="s">
        <v>1055</v>
      </c>
      <c r="D229" s="22">
        <v>0.819999975617975</v>
      </c>
      <c r="E229" s="22">
        <v>2569.4329857826233</v>
      </c>
      <c r="F229" s="18">
        <f>VLOOKUP(C229,'FPE LIST'!I:K,3,FALSE)</f>
        <v>3</v>
      </c>
      <c r="G229" s="18">
        <f t="shared" si="13"/>
        <v>7708.2989573478699</v>
      </c>
    </row>
    <row r="230" spans="1:7" ht="14.5" customHeight="1" x14ac:dyDescent="0.35">
      <c r="A230" s="21" t="s">
        <v>786</v>
      </c>
      <c r="B230" s="21" t="str">
        <f t="shared" ref="B230:B252" si="16">A230</f>
        <v>SPS21059</v>
      </c>
      <c r="C230" s="21" t="s">
        <v>1081</v>
      </c>
      <c r="D230" s="22">
        <v>23937.224997080863</v>
      </c>
      <c r="E230" s="22">
        <v>7320.7900314331055</v>
      </c>
      <c r="F230" s="18">
        <f>VLOOKUP(C230,'FPE LIST'!I:K,3,FALSE)</f>
        <v>2</v>
      </c>
      <c r="G230" s="18">
        <f t="shared" si="13"/>
        <v>14641.580062866211</v>
      </c>
    </row>
    <row r="231" spans="1:7" ht="14.5" customHeight="1" x14ac:dyDescent="0.35">
      <c r="A231" s="21" t="s">
        <v>786</v>
      </c>
      <c r="B231" s="21" t="str">
        <f t="shared" si="16"/>
        <v>SPS21059</v>
      </c>
      <c r="C231" s="21" t="s">
        <v>1051</v>
      </c>
      <c r="D231" s="22">
        <v>4.0000001899898052E-3</v>
      </c>
      <c r="E231" s="22">
        <v>120.94300079345703</v>
      </c>
      <c r="F231" s="18">
        <f>VLOOKUP(C231,'FPE LIST'!I:K,3,FALSE)</f>
        <v>3</v>
      </c>
      <c r="G231" s="18">
        <f t="shared" si="13"/>
        <v>362.82900238037109</v>
      </c>
    </row>
    <row r="232" spans="1:7" ht="14.5" customHeight="1" x14ac:dyDescent="0.35">
      <c r="A232" s="21" t="s">
        <v>786</v>
      </c>
      <c r="B232" s="21" t="str">
        <f t="shared" si="16"/>
        <v>SPS21059</v>
      </c>
      <c r="C232" s="21" t="s">
        <v>1083</v>
      </c>
      <c r="D232" s="22">
        <v>0</v>
      </c>
      <c r="E232" s="22">
        <v>46.271999359130859</v>
      </c>
      <c r="F232" s="18">
        <f>VLOOKUP(C232,'FPE LIST'!I:K,3,FALSE)</f>
        <v>1</v>
      </c>
      <c r="G232" s="18">
        <f t="shared" si="13"/>
        <v>46.271999359130859</v>
      </c>
    </row>
    <row r="233" spans="1:7" ht="14.5" customHeight="1" x14ac:dyDescent="0.35">
      <c r="A233" s="21" t="s">
        <v>786</v>
      </c>
      <c r="B233" s="21" t="str">
        <f t="shared" si="16"/>
        <v>SPS21059</v>
      </c>
      <c r="C233" s="21" t="s">
        <v>7</v>
      </c>
      <c r="D233" s="22">
        <v>0</v>
      </c>
      <c r="E233" s="22">
        <v>0</v>
      </c>
      <c r="F233" s="18">
        <f>VLOOKUP(C233,'FPE LIST'!I:K,3,FALSE)</f>
        <v>1</v>
      </c>
      <c r="G233" s="18">
        <f t="shared" si="13"/>
        <v>0</v>
      </c>
    </row>
    <row r="234" spans="1:7" ht="14.5" customHeight="1" x14ac:dyDescent="0.35">
      <c r="A234" s="21" t="s">
        <v>786</v>
      </c>
      <c r="B234" s="21" t="str">
        <f t="shared" si="16"/>
        <v>SPS21059</v>
      </c>
      <c r="C234" s="21" t="s">
        <v>1062</v>
      </c>
      <c r="D234" s="22">
        <v>1592.9300004243851</v>
      </c>
      <c r="E234" s="22">
        <v>662.09999847412109</v>
      </c>
      <c r="F234" s="18">
        <f>VLOOKUP(C234,'FPE LIST'!I:K,3,FALSE)</f>
        <v>2</v>
      </c>
      <c r="G234" s="18">
        <f t="shared" si="13"/>
        <v>1324.1999969482422</v>
      </c>
    </row>
    <row r="235" spans="1:7" ht="14.5" customHeight="1" x14ac:dyDescent="0.35">
      <c r="A235" s="21" t="s">
        <v>786</v>
      </c>
      <c r="B235" s="21" t="str">
        <f t="shared" si="16"/>
        <v>SPS21059</v>
      </c>
      <c r="C235" s="21" t="s">
        <v>1033</v>
      </c>
      <c r="D235" s="22">
        <v>1112.4600028079003</v>
      </c>
      <c r="E235" s="22">
        <v>13681.159036636353</v>
      </c>
      <c r="F235" s="18">
        <f>VLOOKUP(C235,'FPE LIST'!I:K,3,FALSE)</f>
        <v>2</v>
      </c>
      <c r="G235" s="18">
        <f t="shared" si="13"/>
        <v>27362.318073272705</v>
      </c>
    </row>
    <row r="236" spans="1:7" ht="14.5" customHeight="1" x14ac:dyDescent="0.35">
      <c r="A236" s="21" t="s">
        <v>786</v>
      </c>
      <c r="B236" s="21" t="str">
        <f t="shared" si="16"/>
        <v>SPS21059</v>
      </c>
      <c r="C236" s="21" t="s">
        <v>9</v>
      </c>
      <c r="D236" s="22">
        <v>398.84599983692169</v>
      </c>
      <c r="E236" s="22">
        <v>0</v>
      </c>
      <c r="F236" s="18">
        <f>VLOOKUP(C236,'FPE LIST'!I:K,3,FALSE)</f>
        <v>1</v>
      </c>
      <c r="G236" s="18">
        <f t="shared" si="13"/>
        <v>0</v>
      </c>
    </row>
    <row r="237" spans="1:7" ht="14.5" customHeight="1" x14ac:dyDescent="0.35">
      <c r="A237" s="21" t="s">
        <v>786</v>
      </c>
      <c r="B237" s="21" t="str">
        <f t="shared" si="16"/>
        <v>SPS21059</v>
      </c>
      <c r="C237" s="21" t="s">
        <v>1057</v>
      </c>
      <c r="D237" s="22">
        <v>0</v>
      </c>
      <c r="E237" s="22">
        <v>216.69600105285645</v>
      </c>
      <c r="F237" s="18">
        <f>VLOOKUP(C237,'FPE LIST'!I:K,3,FALSE)</f>
        <v>3</v>
      </c>
      <c r="G237" s="18">
        <f t="shared" si="13"/>
        <v>650.08800315856934</v>
      </c>
    </row>
    <row r="238" spans="1:7" ht="14.5" customHeight="1" x14ac:dyDescent="0.35">
      <c r="A238" s="21" t="s">
        <v>786</v>
      </c>
      <c r="B238" s="21" t="str">
        <f t="shared" si="16"/>
        <v>SPS21059</v>
      </c>
      <c r="C238" s="21" t="s">
        <v>960</v>
      </c>
      <c r="D238" s="22">
        <v>0</v>
      </c>
      <c r="E238" s="22">
        <v>83.388999938964844</v>
      </c>
      <c r="F238" s="18">
        <f>VLOOKUP(C238,'FPE LIST'!I:K,3,FALSE)</f>
        <v>2</v>
      </c>
      <c r="G238" s="18">
        <f t="shared" si="13"/>
        <v>166.77799987792969</v>
      </c>
    </row>
    <row r="239" spans="1:7" ht="14.5" customHeight="1" x14ac:dyDescent="0.35">
      <c r="A239" s="21" t="s">
        <v>786</v>
      </c>
      <c r="B239" s="21" t="str">
        <f t="shared" si="16"/>
        <v>SPS21059</v>
      </c>
      <c r="C239" s="21" t="s">
        <v>1073</v>
      </c>
      <c r="D239" s="22">
        <v>224.01199340820313</v>
      </c>
      <c r="E239" s="22">
        <v>0</v>
      </c>
      <c r="F239" s="18">
        <f>VLOOKUP(C239,'FPE LIST'!I:K,3,FALSE)</f>
        <v>1</v>
      </c>
      <c r="G239" s="18">
        <f t="shared" si="13"/>
        <v>0</v>
      </c>
    </row>
    <row r="240" spans="1:7" ht="14.5" customHeight="1" x14ac:dyDescent="0.35">
      <c r="A240" s="21" t="s">
        <v>786</v>
      </c>
      <c r="B240" s="21" t="str">
        <f t="shared" si="16"/>
        <v>SPS21059</v>
      </c>
      <c r="C240" s="21" t="s">
        <v>1028</v>
      </c>
      <c r="D240" s="22">
        <v>0</v>
      </c>
      <c r="E240" s="22">
        <v>77.008003234863281</v>
      </c>
      <c r="F240" s="18">
        <f>VLOOKUP(C240,'FPE LIST'!I:K,3,FALSE)</f>
        <v>1</v>
      </c>
      <c r="G240" s="18">
        <f t="shared" si="13"/>
        <v>77.008003234863281</v>
      </c>
    </row>
    <row r="241" spans="1:7" ht="14.5" customHeight="1" x14ac:dyDescent="0.35">
      <c r="A241" s="21" t="s">
        <v>786</v>
      </c>
      <c r="B241" s="21" t="str">
        <f t="shared" si="16"/>
        <v>SPS21059</v>
      </c>
      <c r="C241" s="21" t="s">
        <v>1043</v>
      </c>
      <c r="D241" s="22">
        <v>445.92800045013428</v>
      </c>
      <c r="E241" s="22">
        <v>45.324001312255859</v>
      </c>
      <c r="F241" s="18">
        <f>VLOOKUP(C241,'FPE LIST'!I:K,3,FALSE)</f>
        <v>2</v>
      </c>
      <c r="G241" s="18">
        <f t="shared" si="13"/>
        <v>90.648002624511719</v>
      </c>
    </row>
    <row r="242" spans="1:7" ht="14.5" customHeight="1" x14ac:dyDescent="0.35">
      <c r="A242" s="21" t="s">
        <v>786</v>
      </c>
      <c r="B242" s="21" t="str">
        <f t="shared" si="16"/>
        <v>SPS21059</v>
      </c>
      <c r="C242" s="21" t="s">
        <v>1088</v>
      </c>
      <c r="D242" s="22">
        <v>24.481000900268555</v>
      </c>
      <c r="E242" s="22">
        <v>0</v>
      </c>
      <c r="F242" s="18">
        <f>VLOOKUP(C242,'FPE LIST'!I:K,3,FALSE)</f>
        <v>2</v>
      </c>
      <c r="G242" s="18">
        <f t="shared" si="13"/>
        <v>0</v>
      </c>
    </row>
    <row r="243" spans="1:7" ht="14.5" customHeight="1" x14ac:dyDescent="0.35">
      <c r="A243" s="21" t="s">
        <v>786</v>
      </c>
      <c r="B243" s="21" t="str">
        <f t="shared" si="16"/>
        <v>SPS21059</v>
      </c>
      <c r="C243" s="21" t="s">
        <v>1025</v>
      </c>
      <c r="D243" s="22">
        <v>3952.8260264955461</v>
      </c>
      <c r="E243" s="22">
        <v>1211.5700149536133</v>
      </c>
      <c r="F243" s="18">
        <f>VLOOKUP(C243,'FPE LIST'!I:K,3,FALSE)</f>
        <v>2</v>
      </c>
      <c r="G243" s="18">
        <f t="shared" si="13"/>
        <v>2423.1400299072266</v>
      </c>
    </row>
    <row r="244" spans="1:7" ht="14.5" customHeight="1" x14ac:dyDescent="0.35">
      <c r="A244" s="21" t="s">
        <v>786</v>
      </c>
      <c r="B244" s="21" t="str">
        <f t="shared" si="16"/>
        <v>SPS21059</v>
      </c>
      <c r="C244" s="21" t="s">
        <v>1032</v>
      </c>
      <c r="D244" s="22">
        <v>129544.27420111373</v>
      </c>
      <c r="E244" s="22">
        <v>2614.5380082428455</v>
      </c>
      <c r="F244" s="18">
        <f>VLOOKUP(C244,'FPE LIST'!I:K,3,FALSE)</f>
        <v>1</v>
      </c>
      <c r="G244" s="18">
        <f t="shared" si="13"/>
        <v>2614.5380082428455</v>
      </c>
    </row>
    <row r="245" spans="1:7" ht="14.5" customHeight="1" x14ac:dyDescent="0.35">
      <c r="A245" s="21" t="s">
        <v>786</v>
      </c>
      <c r="B245" s="21" t="str">
        <f t="shared" si="16"/>
        <v>SPS21059</v>
      </c>
      <c r="C245" s="21" t="s">
        <v>1027</v>
      </c>
      <c r="D245" s="22">
        <v>294346.88550986326</v>
      </c>
      <c r="E245" s="22">
        <v>106862.83510234952</v>
      </c>
      <c r="F245" s="18">
        <f>VLOOKUP(C245,'FPE LIST'!I:K,3,FALSE)</f>
        <v>2</v>
      </c>
      <c r="G245" s="18">
        <f t="shared" si="13"/>
        <v>213725.67020469904</v>
      </c>
    </row>
    <row r="246" spans="1:7" ht="14.5" customHeight="1" x14ac:dyDescent="0.35">
      <c r="A246" s="21" t="s">
        <v>786</v>
      </c>
      <c r="B246" s="21" t="str">
        <f t="shared" si="16"/>
        <v>SPS21059</v>
      </c>
      <c r="C246" s="21" t="s">
        <v>982</v>
      </c>
      <c r="D246" s="22">
        <v>1150.6299890205264</v>
      </c>
      <c r="E246" s="22">
        <v>2659.1300039291382</v>
      </c>
      <c r="F246" s="18">
        <f>VLOOKUP(C246,'FPE LIST'!I:K,3,FALSE)</f>
        <v>2</v>
      </c>
      <c r="G246" s="18">
        <f t="shared" si="13"/>
        <v>5318.2600078582764</v>
      </c>
    </row>
    <row r="247" spans="1:7" ht="14.5" customHeight="1" x14ac:dyDescent="0.35">
      <c r="A247" s="21" t="s">
        <v>786</v>
      </c>
      <c r="B247" s="21" t="str">
        <f t="shared" si="16"/>
        <v>SPS21059</v>
      </c>
      <c r="C247" s="21" t="s">
        <v>1095</v>
      </c>
      <c r="D247" s="22">
        <v>189.68000221252441</v>
      </c>
      <c r="E247" s="22">
        <v>0</v>
      </c>
      <c r="F247" s="18">
        <f>VLOOKUP(C247,'FPE LIST'!I:K,3,FALSE)</f>
        <v>1</v>
      </c>
      <c r="G247" s="18">
        <f t="shared" si="13"/>
        <v>0</v>
      </c>
    </row>
    <row r="248" spans="1:7" ht="14.5" customHeight="1" x14ac:dyDescent="0.35">
      <c r="A248" s="21" t="s">
        <v>786</v>
      </c>
      <c r="B248" s="21" t="str">
        <f t="shared" si="16"/>
        <v>SPS21059</v>
      </c>
      <c r="C248" s="21" t="s">
        <v>1071</v>
      </c>
      <c r="D248" s="22">
        <v>24.649999618530273</v>
      </c>
      <c r="E248" s="22">
        <v>153.97000122070313</v>
      </c>
      <c r="F248" s="18">
        <f>VLOOKUP(C248,'FPE LIST'!I:K,3,FALSE)</f>
        <v>1</v>
      </c>
      <c r="G248" s="18">
        <f t="shared" si="13"/>
        <v>153.97000122070313</v>
      </c>
    </row>
    <row r="249" spans="1:7" ht="14.5" customHeight="1" x14ac:dyDescent="0.35">
      <c r="A249" s="21" t="s">
        <v>786</v>
      </c>
      <c r="B249" s="21" t="str">
        <f t="shared" si="16"/>
        <v>SPS21059</v>
      </c>
      <c r="C249" s="21" t="s">
        <v>1100</v>
      </c>
      <c r="D249" s="22">
        <v>0</v>
      </c>
      <c r="E249" s="22">
        <v>0</v>
      </c>
      <c r="F249" s="18">
        <f>VLOOKUP(C249,'FPE LIST'!I:K,3,FALSE)</f>
        <v>3</v>
      </c>
      <c r="G249" s="18">
        <f t="shared" si="13"/>
        <v>0</v>
      </c>
    </row>
    <row r="250" spans="1:7" ht="14.5" customHeight="1" x14ac:dyDescent="0.35">
      <c r="A250" s="21" t="s">
        <v>786</v>
      </c>
      <c r="B250" s="21" t="str">
        <f t="shared" si="16"/>
        <v>SPS21059</v>
      </c>
      <c r="C250" s="21" t="s">
        <v>1102</v>
      </c>
      <c r="D250" s="22">
        <v>0</v>
      </c>
      <c r="E250" s="22">
        <v>62.104999542236328</v>
      </c>
      <c r="F250" s="18">
        <f>VLOOKUP(C250,'FPE LIST'!I:K,3,FALSE)</f>
        <v>3</v>
      </c>
      <c r="G250" s="18">
        <f t="shared" si="13"/>
        <v>186.31499862670898</v>
      </c>
    </row>
    <row r="251" spans="1:7" ht="14.5" customHeight="1" x14ac:dyDescent="0.35">
      <c r="A251" s="21" t="s">
        <v>786</v>
      </c>
      <c r="B251" s="21" t="str">
        <f t="shared" si="16"/>
        <v>SPS21059</v>
      </c>
      <c r="C251" s="21" t="s">
        <v>1039</v>
      </c>
      <c r="D251" s="22">
        <v>1.4000000432133675E-2</v>
      </c>
      <c r="E251" s="22">
        <v>64.941999435424805</v>
      </c>
      <c r="F251" s="18">
        <f>VLOOKUP(C251,'FPE LIST'!I:K,3,FALSE)</f>
        <v>2</v>
      </c>
      <c r="G251" s="18">
        <f t="shared" si="13"/>
        <v>129.88399887084961</v>
      </c>
    </row>
    <row r="252" spans="1:7" ht="14.5" customHeight="1" x14ac:dyDescent="0.35">
      <c r="A252" s="21" t="s">
        <v>786</v>
      </c>
      <c r="B252" s="21" t="str">
        <f t="shared" si="16"/>
        <v>SPS21059</v>
      </c>
      <c r="C252" s="21" t="s">
        <v>1030</v>
      </c>
      <c r="D252" s="22">
        <v>5551.5149959735572</v>
      </c>
      <c r="E252" s="22">
        <v>4472.05002784729</v>
      </c>
      <c r="F252" s="18">
        <f>VLOOKUP(C252,'FPE LIST'!I:K,3,FALSE)</f>
        <v>2</v>
      </c>
      <c r="G252" s="18">
        <f t="shared" si="13"/>
        <v>8944.1000556945801</v>
      </c>
    </row>
    <row r="253" spans="1:7" ht="14.5" customHeight="1" x14ac:dyDescent="0.35">
      <c r="A253" s="21" t="s">
        <v>865</v>
      </c>
      <c r="B253" s="21" t="str">
        <f t="shared" si="15"/>
        <v>SPS21XXX</v>
      </c>
      <c r="C253" s="21" t="s">
        <v>1055</v>
      </c>
      <c r="D253" s="22">
        <v>0</v>
      </c>
      <c r="E253" s="22">
        <v>56.097000122070313</v>
      </c>
      <c r="F253" s="18">
        <f>VLOOKUP(C253,'FPE LIST'!I:K,3,FALSE)</f>
        <v>3</v>
      </c>
      <c r="G253" s="18">
        <f t="shared" si="13"/>
        <v>168.29100036621094</v>
      </c>
    </row>
    <row r="254" spans="1:7" ht="14.5" customHeight="1" x14ac:dyDescent="0.35">
      <c r="A254" s="21" t="s">
        <v>865</v>
      </c>
      <c r="B254" s="21" t="str">
        <f t="shared" si="15"/>
        <v>SPS21XXX</v>
      </c>
      <c r="C254" s="21" t="s">
        <v>1033</v>
      </c>
      <c r="D254" s="22">
        <v>134.71999931335449</v>
      </c>
      <c r="E254" s="22">
        <v>26.559999465942383</v>
      </c>
      <c r="F254" s="18">
        <f>VLOOKUP(C254,'FPE LIST'!I:K,3,FALSE)</f>
        <v>2</v>
      </c>
      <c r="G254" s="18">
        <f t="shared" si="13"/>
        <v>53.119998931884766</v>
      </c>
    </row>
    <row r="255" spans="1:7" ht="14.5" customHeight="1" x14ac:dyDescent="0.35">
      <c r="A255" s="21" t="s">
        <v>865</v>
      </c>
      <c r="B255" s="21" t="str">
        <f t="shared" si="15"/>
        <v>SPS21XXX</v>
      </c>
      <c r="C255" s="21" t="s">
        <v>1058</v>
      </c>
      <c r="D255" s="22">
        <v>0</v>
      </c>
      <c r="E255" s="22">
        <v>22.423999786376953</v>
      </c>
      <c r="F255" s="18">
        <f>VLOOKUP(C255,'FPE LIST'!I:K,3,FALSE)</f>
        <v>3</v>
      </c>
      <c r="G255" s="18">
        <f t="shared" si="13"/>
        <v>67.271999359130859</v>
      </c>
    </row>
    <row r="256" spans="1:7" ht="14.5" customHeight="1" x14ac:dyDescent="0.35">
      <c r="A256" s="21" t="s">
        <v>865</v>
      </c>
      <c r="B256" s="21" t="str">
        <f t="shared" si="15"/>
        <v>SPS21XXX</v>
      </c>
      <c r="C256" s="21" t="s">
        <v>1025</v>
      </c>
      <c r="D256" s="22">
        <v>0</v>
      </c>
      <c r="E256" s="22">
        <v>18.219999313354492</v>
      </c>
      <c r="F256" s="18">
        <f>VLOOKUP(C256,'FPE LIST'!I:K,3,FALSE)</f>
        <v>2</v>
      </c>
      <c r="G256" s="18">
        <f t="shared" si="13"/>
        <v>36.439998626708984</v>
      </c>
    </row>
    <row r="257" spans="1:7" ht="14.5" customHeight="1" x14ac:dyDescent="0.35">
      <c r="A257" s="21" t="s">
        <v>865</v>
      </c>
      <c r="B257" s="21" t="str">
        <f t="shared" si="15"/>
        <v>SPS21XXX</v>
      </c>
      <c r="C257" s="21" t="s">
        <v>1032</v>
      </c>
      <c r="D257" s="22">
        <v>657.59799194335938</v>
      </c>
      <c r="E257" s="22">
        <v>0</v>
      </c>
      <c r="F257" s="18">
        <f>VLOOKUP(C257,'FPE LIST'!I:K,3,FALSE)</f>
        <v>1</v>
      </c>
      <c r="G257" s="18">
        <f t="shared" si="13"/>
        <v>0</v>
      </c>
    </row>
    <row r="258" spans="1:7" ht="14.5" customHeight="1" x14ac:dyDescent="0.35">
      <c r="A258" s="21" t="s">
        <v>865</v>
      </c>
      <c r="B258" s="21" t="str">
        <f t="shared" si="15"/>
        <v>SPS21XXX</v>
      </c>
      <c r="C258" s="21" t="s">
        <v>1027</v>
      </c>
      <c r="D258" s="22">
        <v>278.95999908447266</v>
      </c>
      <c r="E258" s="22">
        <v>0</v>
      </c>
      <c r="F258" s="18">
        <f>VLOOKUP(C258,'FPE LIST'!I:K,3,FALSE)</f>
        <v>2</v>
      </c>
      <c r="G258" s="18">
        <f t="shared" si="13"/>
        <v>0</v>
      </c>
    </row>
    <row r="259" spans="1:7" ht="14.5" customHeight="1" x14ac:dyDescent="0.35">
      <c r="A259" s="21" t="s">
        <v>865</v>
      </c>
      <c r="B259" s="21" t="str">
        <f t="shared" ref="B259:B322" si="17">REPLACE(A259,6,3,"XXX")</f>
        <v>SPS21XXX</v>
      </c>
      <c r="C259" s="21" t="s">
        <v>982</v>
      </c>
      <c r="D259" s="22">
        <v>92.909999847412109</v>
      </c>
      <c r="E259" s="22">
        <v>0</v>
      </c>
      <c r="F259" s="18">
        <f>VLOOKUP(C259,'FPE LIST'!I:K,3,FALSE)</f>
        <v>2</v>
      </c>
      <c r="G259" s="18">
        <f t="shared" ref="G259:G322" si="18">E259*F259</f>
        <v>0</v>
      </c>
    </row>
    <row r="260" spans="1:7" ht="14.5" customHeight="1" x14ac:dyDescent="0.35">
      <c r="A260" s="21" t="s">
        <v>865</v>
      </c>
      <c r="B260" s="21" t="str">
        <f t="shared" si="17"/>
        <v>SPS21XXX</v>
      </c>
      <c r="C260" s="21" t="s">
        <v>1092</v>
      </c>
      <c r="D260" s="22">
        <v>0.27300000190734863</v>
      </c>
      <c r="E260" s="22">
        <v>8.5799999237060547</v>
      </c>
      <c r="F260" s="18">
        <f>VLOOKUP(C260,'FPE LIST'!I:K,3,FALSE)</f>
        <v>1</v>
      </c>
      <c r="G260" s="18">
        <f t="shared" si="18"/>
        <v>8.5799999237060547</v>
      </c>
    </row>
    <row r="261" spans="1:7" ht="14.5" customHeight="1" x14ac:dyDescent="0.35">
      <c r="A261" s="21" t="s">
        <v>865</v>
      </c>
      <c r="B261" s="21" t="str">
        <f t="shared" si="17"/>
        <v>SPS21XXX</v>
      </c>
      <c r="C261" s="21" t="s">
        <v>1030</v>
      </c>
      <c r="D261" s="22">
        <v>14718.12000380829</v>
      </c>
      <c r="E261" s="22">
        <v>3396.2399921417236</v>
      </c>
      <c r="F261" s="18">
        <f>VLOOKUP(C261,'FPE LIST'!I:K,3,FALSE)</f>
        <v>2</v>
      </c>
      <c r="G261" s="18">
        <f t="shared" si="18"/>
        <v>6792.4799842834473</v>
      </c>
    </row>
    <row r="262" spans="1:7" ht="14.5" customHeight="1" x14ac:dyDescent="0.35">
      <c r="A262" s="21" t="s">
        <v>726</v>
      </c>
      <c r="B262" s="21" t="str">
        <f t="shared" si="17"/>
        <v>SPS21XXX</v>
      </c>
      <c r="C262" s="21" t="s">
        <v>1055</v>
      </c>
      <c r="D262" s="22">
        <v>0.42199999280273914</v>
      </c>
      <c r="E262" s="22">
        <v>257.77800369262695</v>
      </c>
      <c r="F262" s="18">
        <f>VLOOKUP(C262,'FPE LIST'!I:K,3,FALSE)</f>
        <v>3</v>
      </c>
      <c r="G262" s="18">
        <f t="shared" si="18"/>
        <v>773.33401107788086</v>
      </c>
    </row>
    <row r="263" spans="1:7" ht="14.5" customHeight="1" x14ac:dyDescent="0.35">
      <c r="A263" s="21" t="s">
        <v>726</v>
      </c>
      <c r="B263" s="21" t="str">
        <f t="shared" si="17"/>
        <v>SPS21XXX</v>
      </c>
      <c r="C263" s="21" t="s">
        <v>1051</v>
      </c>
      <c r="D263" s="22">
        <v>6.8000003695487976E-2</v>
      </c>
      <c r="E263" s="22">
        <v>1010.0500059127808</v>
      </c>
      <c r="F263" s="18">
        <f>VLOOKUP(C263,'FPE LIST'!I:K,3,FALSE)</f>
        <v>3</v>
      </c>
      <c r="G263" s="18">
        <f t="shared" si="18"/>
        <v>3030.1500177383423</v>
      </c>
    </row>
    <row r="264" spans="1:7" ht="14.5" customHeight="1" x14ac:dyDescent="0.35">
      <c r="A264" s="21" t="s">
        <v>726</v>
      </c>
      <c r="B264" s="21" t="str">
        <f t="shared" si="17"/>
        <v>SPS21XXX</v>
      </c>
      <c r="C264" s="21" t="s">
        <v>1062</v>
      </c>
      <c r="D264" s="22">
        <v>1.1960000395774841</v>
      </c>
      <c r="E264" s="22">
        <v>276.26900124549866</v>
      </c>
      <c r="F264" s="18">
        <f>VLOOKUP(C264,'FPE LIST'!I:K,3,FALSE)</f>
        <v>2</v>
      </c>
      <c r="G264" s="18">
        <f t="shared" si="18"/>
        <v>552.53800249099731</v>
      </c>
    </row>
    <row r="265" spans="1:7" ht="14.5" customHeight="1" x14ac:dyDescent="0.35">
      <c r="A265" s="21" t="s">
        <v>726</v>
      </c>
      <c r="B265" s="21" t="str">
        <f t="shared" si="17"/>
        <v>SPS21XXX</v>
      </c>
      <c r="C265" s="21" t="s">
        <v>1033</v>
      </c>
      <c r="D265" s="22">
        <v>3.8739999532699585</v>
      </c>
      <c r="E265" s="22">
        <v>556.3659999370575</v>
      </c>
      <c r="F265" s="18">
        <f>VLOOKUP(C265,'FPE LIST'!I:K,3,FALSE)</f>
        <v>2</v>
      </c>
      <c r="G265" s="18">
        <f t="shared" si="18"/>
        <v>1112.731999874115</v>
      </c>
    </row>
    <row r="266" spans="1:7" ht="14.5" customHeight="1" x14ac:dyDescent="0.35">
      <c r="A266" s="21" t="s">
        <v>726</v>
      </c>
      <c r="B266" s="21" t="str">
        <f t="shared" si="17"/>
        <v>SPS21XXX</v>
      </c>
      <c r="C266" s="21" t="s">
        <v>1058</v>
      </c>
      <c r="D266" s="22">
        <v>0</v>
      </c>
      <c r="E266" s="22">
        <v>118.26700210571289</v>
      </c>
      <c r="F266" s="18">
        <f>VLOOKUP(C266,'FPE LIST'!I:K,3,FALSE)</f>
        <v>3</v>
      </c>
      <c r="G266" s="18">
        <f t="shared" si="18"/>
        <v>354.80100631713867</v>
      </c>
    </row>
    <row r="267" spans="1:7" ht="14.5" customHeight="1" x14ac:dyDescent="0.35">
      <c r="A267" s="21" t="s">
        <v>726</v>
      </c>
      <c r="B267" s="21" t="str">
        <f t="shared" si="17"/>
        <v>SPS21XXX</v>
      </c>
      <c r="C267" s="21" t="s">
        <v>1047</v>
      </c>
      <c r="D267" s="22">
        <v>0</v>
      </c>
      <c r="E267" s="22">
        <v>30.064999580383301</v>
      </c>
      <c r="F267" s="18">
        <f>VLOOKUP(C267,'FPE LIST'!I:K,3,FALSE)</f>
        <v>3</v>
      </c>
      <c r="G267" s="18">
        <f t="shared" si="18"/>
        <v>90.194998741149902</v>
      </c>
    </row>
    <row r="268" spans="1:7" ht="14.5" customHeight="1" x14ac:dyDescent="0.35">
      <c r="A268" s="21" t="s">
        <v>726</v>
      </c>
      <c r="B268" s="21" t="str">
        <f t="shared" si="17"/>
        <v>SPS21XXX</v>
      </c>
      <c r="C268" s="21" t="s">
        <v>982</v>
      </c>
      <c r="D268" s="22">
        <v>0</v>
      </c>
      <c r="E268" s="22">
        <v>92.2969970703125</v>
      </c>
      <c r="F268" s="18">
        <f>VLOOKUP(C268,'FPE LIST'!I:K,3,FALSE)</f>
        <v>2</v>
      </c>
      <c r="G268" s="18">
        <f t="shared" si="18"/>
        <v>184.593994140625</v>
      </c>
    </row>
    <row r="269" spans="1:7" ht="14.5" customHeight="1" x14ac:dyDescent="0.35">
      <c r="A269" s="21" t="s">
        <v>726</v>
      </c>
      <c r="B269" s="21" t="str">
        <f t="shared" si="17"/>
        <v>SPS21XXX</v>
      </c>
      <c r="C269" s="21" t="s">
        <v>1030</v>
      </c>
      <c r="D269" s="22">
        <v>1.0169999599456787</v>
      </c>
      <c r="E269" s="22">
        <v>108.61999893188477</v>
      </c>
      <c r="F269" s="18">
        <f>VLOOKUP(C269,'FPE LIST'!I:K,3,FALSE)</f>
        <v>2</v>
      </c>
      <c r="G269" s="18">
        <f t="shared" si="18"/>
        <v>217.23999786376953</v>
      </c>
    </row>
    <row r="270" spans="1:7" ht="14.5" customHeight="1" x14ac:dyDescent="0.35">
      <c r="A270" s="21" t="s">
        <v>727</v>
      </c>
      <c r="B270" s="21" t="str">
        <f t="shared" si="17"/>
        <v>SPS21XXX</v>
      </c>
      <c r="C270" s="21" t="s">
        <v>1047</v>
      </c>
      <c r="D270" s="22">
        <v>0</v>
      </c>
      <c r="E270" s="22">
        <v>19.875999450683594</v>
      </c>
      <c r="F270" s="18">
        <f>VLOOKUP(C270,'FPE LIST'!I:K,3,FALSE)</f>
        <v>3</v>
      </c>
      <c r="G270" s="18">
        <f t="shared" si="18"/>
        <v>59.627998352050781</v>
      </c>
    </row>
    <row r="271" spans="1:7" ht="14.5" customHeight="1" x14ac:dyDescent="0.35">
      <c r="A271" s="21" t="s">
        <v>727</v>
      </c>
      <c r="B271" s="21" t="str">
        <f t="shared" si="17"/>
        <v>SPS21XXX</v>
      </c>
      <c r="C271" s="21" t="s">
        <v>1027</v>
      </c>
      <c r="D271" s="22">
        <v>0.69999998807907104</v>
      </c>
      <c r="E271" s="22">
        <v>159.32000732421875</v>
      </c>
      <c r="F271" s="18">
        <f>VLOOKUP(C271,'FPE LIST'!I:K,3,FALSE)</f>
        <v>2</v>
      </c>
      <c r="G271" s="18">
        <f t="shared" si="18"/>
        <v>318.6400146484375</v>
      </c>
    </row>
    <row r="272" spans="1:7" ht="14.5" customHeight="1" x14ac:dyDescent="0.35">
      <c r="A272" s="21" t="s">
        <v>727</v>
      </c>
      <c r="B272" s="21" t="str">
        <f t="shared" si="17"/>
        <v>SPS21XXX</v>
      </c>
      <c r="C272" s="21" t="s">
        <v>982</v>
      </c>
      <c r="D272" s="22">
        <v>18847.284989537671</v>
      </c>
      <c r="E272" s="22">
        <v>3474.2159938812256</v>
      </c>
      <c r="F272" s="18">
        <f>VLOOKUP(C272,'FPE LIST'!I:K,3,FALSE)</f>
        <v>2</v>
      </c>
      <c r="G272" s="18">
        <f t="shared" si="18"/>
        <v>6948.4319877624512</v>
      </c>
    </row>
    <row r="273" spans="1:7" ht="14.5" customHeight="1" x14ac:dyDescent="0.35">
      <c r="A273" s="21" t="s">
        <v>727</v>
      </c>
      <c r="B273" s="21" t="str">
        <f t="shared" si="17"/>
        <v>SPS21XXX</v>
      </c>
      <c r="C273" s="21" t="s">
        <v>1030</v>
      </c>
      <c r="D273" s="22">
        <v>0</v>
      </c>
      <c r="E273" s="22">
        <v>37.400001525878906</v>
      </c>
      <c r="F273" s="18">
        <f>VLOOKUP(C273,'FPE LIST'!I:K,3,FALSE)</f>
        <v>2</v>
      </c>
      <c r="G273" s="18">
        <f t="shared" si="18"/>
        <v>74.800003051757813</v>
      </c>
    </row>
    <row r="274" spans="1:7" ht="14.5" customHeight="1" x14ac:dyDescent="0.35">
      <c r="A274" s="21" t="s">
        <v>797</v>
      </c>
      <c r="B274" s="21" t="str">
        <f t="shared" si="17"/>
        <v>SPS21XXX</v>
      </c>
      <c r="C274" s="21" t="s">
        <v>1055</v>
      </c>
      <c r="D274" s="22">
        <v>0.13799999747425318</v>
      </c>
      <c r="E274" s="22">
        <v>858.80100345611572</v>
      </c>
      <c r="F274" s="18">
        <f>VLOOKUP(C274,'FPE LIST'!I:K,3,FALSE)</f>
        <v>3</v>
      </c>
      <c r="G274" s="18">
        <f t="shared" si="18"/>
        <v>2576.4030103683472</v>
      </c>
    </row>
    <row r="275" spans="1:7" ht="14.5" customHeight="1" x14ac:dyDescent="0.35">
      <c r="A275" s="21" t="s">
        <v>797</v>
      </c>
      <c r="B275" s="21" t="str">
        <f t="shared" si="17"/>
        <v>SPS21XXX</v>
      </c>
      <c r="C275" s="21" t="s">
        <v>1033</v>
      </c>
      <c r="D275" s="22">
        <v>6512.4129886627197</v>
      </c>
      <c r="E275" s="22">
        <v>124.10699677467346</v>
      </c>
      <c r="F275" s="18">
        <f>VLOOKUP(C275,'FPE LIST'!I:K,3,FALSE)</f>
        <v>2</v>
      </c>
      <c r="G275" s="18">
        <f t="shared" si="18"/>
        <v>248.21399354934692</v>
      </c>
    </row>
    <row r="276" spans="1:7" ht="14.5" customHeight="1" x14ac:dyDescent="0.35">
      <c r="A276" s="21" t="s">
        <v>797</v>
      </c>
      <c r="B276" s="21" t="str">
        <f t="shared" si="17"/>
        <v>SPS21XXX</v>
      </c>
      <c r="C276" s="21" t="s">
        <v>1058</v>
      </c>
      <c r="D276" s="22">
        <v>0</v>
      </c>
      <c r="E276" s="22">
        <v>380.60000038146973</v>
      </c>
      <c r="F276" s="18">
        <f>VLOOKUP(C276,'FPE LIST'!I:K,3,FALSE)</f>
        <v>3</v>
      </c>
      <c r="G276" s="18">
        <f t="shared" si="18"/>
        <v>1141.8000011444092</v>
      </c>
    </row>
    <row r="277" spans="1:7" ht="14.5" customHeight="1" x14ac:dyDescent="0.35">
      <c r="A277" s="21" t="s">
        <v>797</v>
      </c>
      <c r="B277" s="21" t="str">
        <f t="shared" si="17"/>
        <v>SPS21XXX</v>
      </c>
      <c r="C277" s="21" t="s">
        <v>1025</v>
      </c>
      <c r="D277" s="22">
        <v>436.03000068664551</v>
      </c>
      <c r="E277" s="22">
        <v>0</v>
      </c>
      <c r="F277" s="18">
        <f>VLOOKUP(C277,'FPE LIST'!I:K,3,FALSE)</f>
        <v>2</v>
      </c>
      <c r="G277" s="18">
        <f t="shared" si="18"/>
        <v>0</v>
      </c>
    </row>
    <row r="278" spans="1:7" ht="14.5" customHeight="1" x14ac:dyDescent="0.35">
      <c r="A278" s="21" t="s">
        <v>797</v>
      </c>
      <c r="B278" s="21" t="str">
        <f t="shared" si="17"/>
        <v>SPS21XXX</v>
      </c>
      <c r="C278" s="21" t="s">
        <v>1047</v>
      </c>
      <c r="D278" s="22">
        <v>0.17399999499320984</v>
      </c>
      <c r="E278" s="22">
        <v>259.95100212097168</v>
      </c>
      <c r="F278" s="18">
        <f>VLOOKUP(C278,'FPE LIST'!I:K,3,FALSE)</f>
        <v>3</v>
      </c>
      <c r="G278" s="18">
        <f t="shared" si="18"/>
        <v>779.85300636291504</v>
      </c>
    </row>
    <row r="279" spans="1:7" ht="14.5" customHeight="1" x14ac:dyDescent="0.35">
      <c r="A279" s="21" t="s">
        <v>797</v>
      </c>
      <c r="B279" s="21" t="str">
        <f t="shared" si="17"/>
        <v>SPS21XXX</v>
      </c>
      <c r="C279" s="21" t="s">
        <v>1032</v>
      </c>
      <c r="D279" s="22">
        <v>1659.0929944515228</v>
      </c>
      <c r="E279" s="22">
        <v>0</v>
      </c>
      <c r="F279" s="18">
        <f>VLOOKUP(C279,'FPE LIST'!I:K,3,FALSE)</f>
        <v>1</v>
      </c>
      <c r="G279" s="18">
        <f t="shared" si="18"/>
        <v>0</v>
      </c>
    </row>
    <row r="280" spans="1:7" ht="14.5" customHeight="1" x14ac:dyDescent="0.35">
      <c r="A280" s="21" t="s">
        <v>797</v>
      </c>
      <c r="B280" s="21" t="str">
        <f t="shared" si="17"/>
        <v>SPS21XXX</v>
      </c>
      <c r="C280" s="21" t="s">
        <v>1027</v>
      </c>
      <c r="D280" s="22">
        <v>656.95001220703125</v>
      </c>
      <c r="E280" s="22">
        <v>506.40999603271484</v>
      </c>
      <c r="F280" s="18">
        <f>VLOOKUP(C280,'FPE LIST'!I:K,3,FALSE)</f>
        <v>2</v>
      </c>
      <c r="G280" s="18">
        <f t="shared" si="18"/>
        <v>1012.8199920654297</v>
      </c>
    </row>
    <row r="281" spans="1:7" ht="14.5" customHeight="1" x14ac:dyDescent="0.35">
      <c r="A281" s="21" t="s">
        <v>797</v>
      </c>
      <c r="B281" s="21" t="str">
        <f t="shared" si="17"/>
        <v>SPS21XXX</v>
      </c>
      <c r="C281" s="21" t="s">
        <v>982</v>
      </c>
      <c r="D281" s="22">
        <v>5272.4849987849593</v>
      </c>
      <c r="E281" s="22">
        <v>1014.991003036499</v>
      </c>
      <c r="F281" s="18">
        <f>VLOOKUP(C281,'FPE LIST'!I:K,3,FALSE)</f>
        <v>2</v>
      </c>
      <c r="G281" s="18">
        <f t="shared" si="18"/>
        <v>2029.982006072998</v>
      </c>
    </row>
    <row r="282" spans="1:7" ht="14.5" customHeight="1" x14ac:dyDescent="0.35">
      <c r="A282" s="21" t="s">
        <v>797</v>
      </c>
      <c r="B282" s="21" t="str">
        <f t="shared" si="17"/>
        <v>SPS21XXX</v>
      </c>
      <c r="C282" s="21" t="s">
        <v>1092</v>
      </c>
      <c r="D282" s="22">
        <v>4.6999998390674591E-2</v>
      </c>
      <c r="E282" s="22">
        <v>213.68100023269653</v>
      </c>
      <c r="F282" s="18">
        <f>VLOOKUP(C282,'FPE LIST'!I:K,3,FALSE)</f>
        <v>1</v>
      </c>
      <c r="G282" s="18">
        <f t="shared" si="18"/>
        <v>213.68100023269653</v>
      </c>
    </row>
    <row r="283" spans="1:7" ht="14.5" customHeight="1" x14ac:dyDescent="0.35">
      <c r="A283" s="21" t="s">
        <v>797</v>
      </c>
      <c r="B283" s="21" t="str">
        <f t="shared" si="17"/>
        <v>SPS21XXX</v>
      </c>
      <c r="C283" s="21" t="s">
        <v>1052</v>
      </c>
      <c r="D283" s="22">
        <v>0</v>
      </c>
      <c r="E283" s="22">
        <v>47.686000823974609</v>
      </c>
      <c r="F283" s="18">
        <f>VLOOKUP(C283,'FPE LIST'!I:K,3,FALSE)</f>
        <v>1</v>
      </c>
      <c r="G283" s="18">
        <f t="shared" si="18"/>
        <v>47.686000823974609</v>
      </c>
    </row>
    <row r="284" spans="1:7" ht="14.5" customHeight="1" x14ac:dyDescent="0.35">
      <c r="A284" s="21" t="s">
        <v>797</v>
      </c>
      <c r="B284" s="21" t="str">
        <f t="shared" si="17"/>
        <v>SPS21XXX</v>
      </c>
      <c r="C284" s="21" t="s">
        <v>1031</v>
      </c>
      <c r="D284" s="22">
        <v>1060.0500068664551</v>
      </c>
      <c r="E284" s="22">
        <v>0</v>
      </c>
      <c r="F284" s="18">
        <f>VLOOKUP(C284,'FPE LIST'!I:K,3,FALSE)</f>
        <v>2</v>
      </c>
      <c r="G284" s="18">
        <f t="shared" si="18"/>
        <v>0</v>
      </c>
    </row>
    <row r="285" spans="1:7" ht="14.5" customHeight="1" x14ac:dyDescent="0.35">
      <c r="A285" s="21" t="s">
        <v>797</v>
      </c>
      <c r="B285" s="21" t="str">
        <f t="shared" si="17"/>
        <v>SPS21XXX</v>
      </c>
      <c r="C285" s="21" t="s">
        <v>1030</v>
      </c>
      <c r="D285" s="22">
        <v>4154.2770079374313</v>
      </c>
      <c r="E285" s="22">
        <v>157.86900329589844</v>
      </c>
      <c r="F285" s="18">
        <f>VLOOKUP(C285,'FPE LIST'!I:K,3,FALSE)</f>
        <v>2</v>
      </c>
      <c r="G285" s="18">
        <f t="shared" si="18"/>
        <v>315.73800659179688</v>
      </c>
    </row>
    <row r="286" spans="1:7" ht="14.5" customHeight="1" x14ac:dyDescent="0.35">
      <c r="A286" s="21" t="s">
        <v>760</v>
      </c>
      <c r="B286" s="21" t="str">
        <f t="shared" si="17"/>
        <v>SPS21XXX</v>
      </c>
      <c r="C286" s="21" t="s">
        <v>1055</v>
      </c>
      <c r="D286" s="22">
        <v>0</v>
      </c>
      <c r="E286" s="22">
        <v>40.698001861572266</v>
      </c>
      <c r="F286" s="18">
        <f>VLOOKUP(C286,'FPE LIST'!I:K,3,FALSE)</f>
        <v>3</v>
      </c>
      <c r="G286" s="18">
        <f t="shared" si="18"/>
        <v>122.0940055847168</v>
      </c>
    </row>
    <row r="287" spans="1:7" ht="14.5" customHeight="1" x14ac:dyDescent="0.35">
      <c r="A287" s="21" t="s">
        <v>760</v>
      </c>
      <c r="B287" s="21" t="str">
        <f t="shared" si="17"/>
        <v>SPS21XXX</v>
      </c>
      <c r="C287" s="21" t="s">
        <v>1033</v>
      </c>
      <c r="D287" s="22">
        <v>0</v>
      </c>
      <c r="E287" s="22">
        <v>146.01999664306641</v>
      </c>
      <c r="F287" s="18">
        <f>VLOOKUP(C287,'FPE LIST'!I:K,3,FALSE)</f>
        <v>2</v>
      </c>
      <c r="G287" s="18">
        <f t="shared" si="18"/>
        <v>292.03999328613281</v>
      </c>
    </row>
    <row r="288" spans="1:7" ht="14.5" customHeight="1" x14ac:dyDescent="0.35">
      <c r="A288" s="21" t="s">
        <v>760</v>
      </c>
      <c r="B288" s="21" t="str">
        <f t="shared" si="17"/>
        <v>SPS21XXX</v>
      </c>
      <c r="C288" s="21" t="s">
        <v>1028</v>
      </c>
      <c r="D288" s="22">
        <v>0</v>
      </c>
      <c r="E288" s="22">
        <v>51.653999328613281</v>
      </c>
      <c r="F288" s="18">
        <f>VLOOKUP(C288,'FPE LIST'!I:K,3,FALSE)</f>
        <v>1</v>
      </c>
      <c r="G288" s="18">
        <f t="shared" si="18"/>
        <v>51.653999328613281</v>
      </c>
    </row>
    <row r="289" spans="1:7" ht="14.5" customHeight="1" x14ac:dyDescent="0.35">
      <c r="A289" s="21" t="s">
        <v>760</v>
      </c>
      <c r="B289" s="21" t="str">
        <f t="shared" si="17"/>
        <v>SPS21XXX</v>
      </c>
      <c r="C289" s="21" t="s">
        <v>1058</v>
      </c>
      <c r="D289" s="22">
        <v>0</v>
      </c>
      <c r="E289" s="22">
        <v>46.930000305175781</v>
      </c>
      <c r="F289" s="18">
        <f>VLOOKUP(C289,'FPE LIST'!I:K,3,FALSE)</f>
        <v>3</v>
      </c>
      <c r="G289" s="18">
        <f t="shared" si="18"/>
        <v>140.79000091552734</v>
      </c>
    </row>
    <row r="290" spans="1:7" ht="14.5" customHeight="1" x14ac:dyDescent="0.35">
      <c r="A290" s="21" t="s">
        <v>760</v>
      </c>
      <c r="B290" s="21" t="str">
        <f t="shared" si="17"/>
        <v>SPS21XXX</v>
      </c>
      <c r="C290" s="21" t="s">
        <v>1024</v>
      </c>
      <c r="D290" s="22">
        <v>187.5</v>
      </c>
      <c r="E290" s="22">
        <v>0</v>
      </c>
      <c r="F290" s="18">
        <f>VLOOKUP(C290,'FPE LIST'!I:K,3,FALSE)</f>
        <v>2</v>
      </c>
      <c r="G290" s="18">
        <f t="shared" si="18"/>
        <v>0</v>
      </c>
    </row>
    <row r="291" spans="1:7" ht="14.5" customHeight="1" x14ac:dyDescent="0.35">
      <c r="A291" s="21" t="s">
        <v>760</v>
      </c>
      <c r="B291" s="21" t="str">
        <f t="shared" si="17"/>
        <v>SPS21XXX</v>
      </c>
      <c r="C291" s="21" t="s">
        <v>1032</v>
      </c>
      <c r="D291" s="22">
        <v>2527.8160004615784</v>
      </c>
      <c r="E291" s="22">
        <v>0</v>
      </c>
      <c r="F291" s="18">
        <f>VLOOKUP(C291,'FPE LIST'!I:K,3,FALSE)</f>
        <v>1</v>
      </c>
      <c r="G291" s="18">
        <f t="shared" si="18"/>
        <v>0</v>
      </c>
    </row>
    <row r="292" spans="1:7" ht="14.5" customHeight="1" x14ac:dyDescent="0.35">
      <c r="A292" s="21" t="s">
        <v>760</v>
      </c>
      <c r="B292" s="21" t="str">
        <f t="shared" si="17"/>
        <v>SPS21XXX</v>
      </c>
      <c r="C292" s="21" t="s">
        <v>1027</v>
      </c>
      <c r="D292" s="22">
        <v>21390.773974195123</v>
      </c>
      <c r="E292" s="22">
        <v>5065.1800479888916</v>
      </c>
      <c r="F292" s="18">
        <f>VLOOKUP(C292,'FPE LIST'!I:K,3,FALSE)</f>
        <v>2</v>
      </c>
      <c r="G292" s="18">
        <f t="shared" si="18"/>
        <v>10130.360095977783</v>
      </c>
    </row>
    <row r="293" spans="1:7" ht="14.5" customHeight="1" x14ac:dyDescent="0.35">
      <c r="A293" s="21" t="s">
        <v>760</v>
      </c>
      <c r="B293" s="21" t="str">
        <f t="shared" si="17"/>
        <v>SPS21XXX</v>
      </c>
      <c r="C293" s="21" t="s">
        <v>982</v>
      </c>
      <c r="D293" s="22">
        <v>108.49000000953674</v>
      </c>
      <c r="E293" s="22">
        <v>111.16999816894531</v>
      </c>
      <c r="F293" s="18">
        <f>VLOOKUP(C293,'FPE LIST'!I:K,3,FALSE)</f>
        <v>2</v>
      </c>
      <c r="G293" s="18">
        <f t="shared" si="18"/>
        <v>222.33999633789063</v>
      </c>
    </row>
    <row r="294" spans="1:7" ht="14.5" customHeight="1" x14ac:dyDescent="0.35">
      <c r="A294" s="21" t="s">
        <v>760</v>
      </c>
      <c r="B294" s="21" t="str">
        <f t="shared" si="17"/>
        <v>SPS21XXX</v>
      </c>
      <c r="C294" s="21" t="s">
        <v>1030</v>
      </c>
      <c r="D294" s="22">
        <v>18661.510029751807</v>
      </c>
      <c r="E294" s="22">
        <v>1977.8289966583252</v>
      </c>
      <c r="F294" s="18">
        <f>VLOOKUP(C294,'FPE LIST'!I:K,3,FALSE)</f>
        <v>2</v>
      </c>
      <c r="G294" s="18">
        <f t="shared" si="18"/>
        <v>3955.6579933166504</v>
      </c>
    </row>
    <row r="295" spans="1:7" ht="14.5" customHeight="1" x14ac:dyDescent="0.35">
      <c r="A295" s="21" t="s">
        <v>760</v>
      </c>
      <c r="B295" s="21" t="str">
        <f t="shared" si="17"/>
        <v>SPS21XXX</v>
      </c>
      <c r="C295" s="21" t="s">
        <v>1103</v>
      </c>
      <c r="D295" s="22">
        <v>1.8810000419616699</v>
      </c>
      <c r="E295" s="22">
        <v>65.352996826171875</v>
      </c>
      <c r="F295" s="18">
        <f>VLOOKUP(C295,'FPE LIST'!I:K,3,FALSE)</f>
        <v>2</v>
      </c>
      <c r="G295" s="18">
        <f t="shared" si="18"/>
        <v>130.70599365234375</v>
      </c>
    </row>
    <row r="296" spans="1:7" ht="14.5" customHeight="1" x14ac:dyDescent="0.35">
      <c r="A296" s="21" t="s">
        <v>710</v>
      </c>
      <c r="B296" s="21" t="str">
        <f t="shared" si="17"/>
        <v>SPS21XXX</v>
      </c>
      <c r="C296" s="21" t="s">
        <v>1059</v>
      </c>
      <c r="D296" s="22">
        <v>0</v>
      </c>
      <c r="E296" s="22">
        <v>37.354000091552734</v>
      </c>
      <c r="F296" s="18">
        <f>VLOOKUP(C296,'FPE LIST'!I:K,3,FALSE)</f>
        <v>1</v>
      </c>
      <c r="G296" s="18">
        <f t="shared" si="18"/>
        <v>37.354000091552734</v>
      </c>
    </row>
    <row r="297" spans="1:7" ht="14.5" customHeight="1" x14ac:dyDescent="0.35">
      <c r="A297" s="21" t="s">
        <v>710</v>
      </c>
      <c r="B297" s="21" t="str">
        <f t="shared" si="17"/>
        <v>SPS21XXX</v>
      </c>
      <c r="C297" s="21" t="s">
        <v>1025</v>
      </c>
      <c r="D297" s="22">
        <v>235.72700500488281</v>
      </c>
      <c r="E297" s="22">
        <v>0</v>
      </c>
      <c r="F297" s="18">
        <f>VLOOKUP(C297,'FPE LIST'!I:K,3,FALSE)</f>
        <v>2</v>
      </c>
      <c r="G297" s="18">
        <f t="shared" si="18"/>
        <v>0</v>
      </c>
    </row>
    <row r="298" spans="1:7" ht="14.5" customHeight="1" x14ac:dyDescent="0.35">
      <c r="A298" s="21" t="s">
        <v>710</v>
      </c>
      <c r="B298" s="21" t="str">
        <f t="shared" si="17"/>
        <v>SPS21XXX</v>
      </c>
      <c r="C298" s="21" t="s">
        <v>1024</v>
      </c>
      <c r="D298" s="22">
        <v>123.23000335693359</v>
      </c>
      <c r="E298" s="22">
        <v>0</v>
      </c>
      <c r="F298" s="18">
        <f>VLOOKUP(C298,'FPE LIST'!I:K,3,FALSE)</f>
        <v>2</v>
      </c>
      <c r="G298" s="18">
        <f t="shared" si="18"/>
        <v>0</v>
      </c>
    </row>
    <row r="299" spans="1:7" ht="14.5" customHeight="1" x14ac:dyDescent="0.35">
      <c r="A299" s="21" t="s">
        <v>710</v>
      </c>
      <c r="B299" s="21" t="str">
        <f t="shared" si="17"/>
        <v>SPS21XXX</v>
      </c>
      <c r="C299" s="21" t="s">
        <v>1032</v>
      </c>
      <c r="D299" s="22">
        <v>10856.613568305969</v>
      </c>
      <c r="E299" s="22">
        <v>83.99000072479248</v>
      </c>
      <c r="F299" s="18">
        <f>VLOOKUP(C299,'FPE LIST'!I:K,3,FALSE)</f>
        <v>1</v>
      </c>
      <c r="G299" s="18">
        <f t="shared" si="18"/>
        <v>83.99000072479248</v>
      </c>
    </row>
    <row r="300" spans="1:7" ht="14.5" customHeight="1" x14ac:dyDescent="0.35">
      <c r="A300" s="21" t="s">
        <v>710</v>
      </c>
      <c r="B300" s="21" t="str">
        <f t="shared" si="17"/>
        <v>SPS21XXX</v>
      </c>
      <c r="C300" s="21" t="s">
        <v>1027</v>
      </c>
      <c r="D300" s="22">
        <v>10940.820044018328</v>
      </c>
      <c r="E300" s="22">
        <v>4016.7500114440918</v>
      </c>
      <c r="F300" s="18">
        <f>VLOOKUP(C300,'FPE LIST'!I:K,3,FALSE)</f>
        <v>2</v>
      </c>
      <c r="G300" s="18">
        <f t="shared" si="18"/>
        <v>8033.5000228881836</v>
      </c>
    </row>
    <row r="301" spans="1:7" ht="14.5" customHeight="1" x14ac:dyDescent="0.35">
      <c r="A301" s="21" t="s">
        <v>710</v>
      </c>
      <c r="B301" s="21" t="str">
        <f t="shared" si="17"/>
        <v>SPS21XXX</v>
      </c>
      <c r="C301" s="21" t="s">
        <v>982</v>
      </c>
      <c r="D301" s="22">
        <v>16063.159081682563</v>
      </c>
      <c r="E301" s="22">
        <v>514.05000686645508</v>
      </c>
      <c r="F301" s="18">
        <f>VLOOKUP(C301,'FPE LIST'!I:K,3,FALSE)</f>
        <v>2</v>
      </c>
      <c r="G301" s="18">
        <f t="shared" si="18"/>
        <v>1028.1000137329102</v>
      </c>
    </row>
    <row r="302" spans="1:7" ht="14.5" customHeight="1" x14ac:dyDescent="0.35">
      <c r="A302" s="21" t="s">
        <v>733</v>
      </c>
      <c r="B302" s="21" t="str">
        <f t="shared" si="17"/>
        <v>SPS21XXX</v>
      </c>
      <c r="C302" s="21" t="s">
        <v>1045</v>
      </c>
      <c r="D302" s="22">
        <v>0</v>
      </c>
      <c r="E302" s="22">
        <v>280.73100185394287</v>
      </c>
      <c r="F302" s="18">
        <f>VLOOKUP(C302,'FPE LIST'!I:K,3,FALSE)</f>
        <v>3</v>
      </c>
      <c r="G302" s="18">
        <f t="shared" si="18"/>
        <v>842.19300556182861</v>
      </c>
    </row>
    <row r="303" spans="1:7" ht="14.5" customHeight="1" x14ac:dyDescent="0.35">
      <c r="A303" s="21" t="s">
        <v>733</v>
      </c>
      <c r="B303" s="21" t="str">
        <f t="shared" si="17"/>
        <v>SPS21XXX</v>
      </c>
      <c r="C303" s="21" t="s">
        <v>1033</v>
      </c>
      <c r="D303" s="22">
        <v>11.644000053405762</v>
      </c>
      <c r="E303" s="22">
        <v>304.67099571228027</v>
      </c>
      <c r="F303" s="18">
        <f>VLOOKUP(C303,'FPE LIST'!I:K,3,FALSE)</f>
        <v>2</v>
      </c>
      <c r="G303" s="18">
        <f t="shared" si="18"/>
        <v>609.34199142456055</v>
      </c>
    </row>
    <row r="304" spans="1:7" ht="14.5" customHeight="1" x14ac:dyDescent="0.35">
      <c r="A304" s="21" t="s">
        <v>733</v>
      </c>
      <c r="B304" s="21" t="str">
        <f t="shared" si="17"/>
        <v>SPS21XXX</v>
      </c>
      <c r="C304" s="21" t="s">
        <v>1058</v>
      </c>
      <c r="D304" s="22">
        <v>1.1110000058542937</v>
      </c>
      <c r="E304" s="22">
        <v>2257.0850009918213</v>
      </c>
      <c r="F304" s="18">
        <f>VLOOKUP(C304,'FPE LIST'!I:K,3,FALSE)</f>
        <v>3</v>
      </c>
      <c r="G304" s="18">
        <f t="shared" si="18"/>
        <v>6771.2550029754639</v>
      </c>
    </row>
    <row r="305" spans="1:7" ht="14.5" customHeight="1" x14ac:dyDescent="0.35">
      <c r="A305" s="21" t="s">
        <v>733</v>
      </c>
      <c r="B305" s="21" t="str">
        <f t="shared" si="17"/>
        <v>SPS21XXX</v>
      </c>
      <c r="C305" s="21" t="s">
        <v>1044</v>
      </c>
      <c r="D305" s="22">
        <v>0</v>
      </c>
      <c r="E305" s="22">
        <v>65.244998931884766</v>
      </c>
      <c r="F305" s="18">
        <f>VLOOKUP(C305,'FPE LIST'!I:K,3,FALSE)</f>
        <v>3</v>
      </c>
      <c r="G305" s="18">
        <f t="shared" si="18"/>
        <v>195.7349967956543</v>
      </c>
    </row>
    <row r="306" spans="1:7" ht="14.5" customHeight="1" x14ac:dyDescent="0.35">
      <c r="A306" s="21" t="s">
        <v>733</v>
      </c>
      <c r="B306" s="21" t="str">
        <f t="shared" si="17"/>
        <v>SPS21XXX</v>
      </c>
      <c r="C306" s="21" t="s">
        <v>1047</v>
      </c>
      <c r="D306" s="22">
        <v>0</v>
      </c>
      <c r="E306" s="22">
        <v>146.03500366210938</v>
      </c>
      <c r="F306" s="18">
        <f>VLOOKUP(C306,'FPE LIST'!I:K,3,FALSE)</f>
        <v>3</v>
      </c>
      <c r="G306" s="18">
        <f t="shared" si="18"/>
        <v>438.10501098632813</v>
      </c>
    </row>
    <row r="307" spans="1:7" ht="14.5" customHeight="1" x14ac:dyDescent="0.35">
      <c r="A307" s="21" t="s">
        <v>733</v>
      </c>
      <c r="B307" s="21" t="str">
        <f t="shared" si="17"/>
        <v>SPS21XXX</v>
      </c>
      <c r="C307" s="21" t="s">
        <v>1090</v>
      </c>
      <c r="D307" s="22">
        <v>0</v>
      </c>
      <c r="E307" s="22">
        <v>40.913000106811523</v>
      </c>
      <c r="F307" s="18">
        <f>VLOOKUP(C307,'FPE LIST'!I:K,3,FALSE)</f>
        <v>3</v>
      </c>
      <c r="G307" s="18">
        <f t="shared" si="18"/>
        <v>122.73900032043457</v>
      </c>
    </row>
    <row r="308" spans="1:7" ht="14.5" customHeight="1" x14ac:dyDescent="0.35">
      <c r="A308" s="21" t="s">
        <v>733</v>
      </c>
      <c r="B308" s="21" t="str">
        <f t="shared" si="17"/>
        <v>SPS21XXX</v>
      </c>
      <c r="C308" s="21" t="s">
        <v>1091</v>
      </c>
      <c r="D308" s="22">
        <v>0</v>
      </c>
      <c r="E308" s="22">
        <v>240.74700355529785</v>
      </c>
      <c r="F308" s="18">
        <f>VLOOKUP(C308,'FPE LIST'!I:K,3,FALSE)</f>
        <v>3</v>
      </c>
      <c r="G308" s="18">
        <f t="shared" si="18"/>
        <v>722.24101066589355</v>
      </c>
    </row>
    <row r="309" spans="1:7" ht="14.5" customHeight="1" x14ac:dyDescent="0.35">
      <c r="A309" s="21" t="s">
        <v>733</v>
      </c>
      <c r="B309" s="21" t="str">
        <f t="shared" si="17"/>
        <v>SPS21XXX</v>
      </c>
      <c r="C309" s="21" t="s">
        <v>1030</v>
      </c>
      <c r="D309" s="22">
        <v>0.81000000238418579</v>
      </c>
      <c r="E309" s="22">
        <v>32.284000396728516</v>
      </c>
      <c r="F309" s="18">
        <f>VLOOKUP(C309,'FPE LIST'!I:K,3,FALSE)</f>
        <v>2</v>
      </c>
      <c r="G309" s="18">
        <f t="shared" si="18"/>
        <v>64.568000793457031</v>
      </c>
    </row>
    <row r="310" spans="1:7" ht="14.5" customHeight="1" x14ac:dyDescent="0.35">
      <c r="A310" s="21" t="s">
        <v>841</v>
      </c>
      <c r="B310" s="21" t="str">
        <f t="shared" si="17"/>
        <v>SPS21XXX</v>
      </c>
      <c r="C310" s="21" t="s">
        <v>1055</v>
      </c>
      <c r="D310" s="22">
        <v>0</v>
      </c>
      <c r="E310" s="22">
        <v>119.96200180053711</v>
      </c>
      <c r="F310" s="18">
        <f>VLOOKUP(C310,'FPE LIST'!I:K,3,FALSE)</f>
        <v>3</v>
      </c>
      <c r="G310" s="18">
        <f t="shared" si="18"/>
        <v>359.88600540161133</v>
      </c>
    </row>
    <row r="311" spans="1:7" ht="14.5" customHeight="1" x14ac:dyDescent="0.35">
      <c r="A311" s="21" t="s">
        <v>841</v>
      </c>
      <c r="B311" s="21" t="str">
        <f t="shared" si="17"/>
        <v>SPS21XXX</v>
      </c>
      <c r="C311" s="21" t="s">
        <v>1067</v>
      </c>
      <c r="D311" s="22">
        <v>0</v>
      </c>
      <c r="E311" s="22">
        <v>10.630999565124512</v>
      </c>
      <c r="F311" s="18">
        <f>VLOOKUP(C311,'FPE LIST'!I:K,3,FALSE)</f>
        <v>3</v>
      </c>
      <c r="G311" s="18">
        <f t="shared" si="18"/>
        <v>31.892998695373535</v>
      </c>
    </row>
    <row r="312" spans="1:7" ht="14.5" customHeight="1" x14ac:dyDescent="0.35">
      <c r="A312" s="21" t="s">
        <v>749</v>
      </c>
      <c r="B312" s="21" t="str">
        <f t="shared" si="17"/>
        <v>SPS21XXX</v>
      </c>
      <c r="C312" s="21" t="s">
        <v>1033</v>
      </c>
      <c r="D312" s="22">
        <v>70.212997436523438</v>
      </c>
      <c r="E312" s="22">
        <v>0</v>
      </c>
      <c r="F312" s="18">
        <f>VLOOKUP(C312,'FPE LIST'!I:K,3,FALSE)</f>
        <v>2</v>
      </c>
      <c r="G312" s="18">
        <f t="shared" si="18"/>
        <v>0</v>
      </c>
    </row>
    <row r="313" spans="1:7" ht="14.5" customHeight="1" x14ac:dyDescent="0.35">
      <c r="A313" s="21" t="s">
        <v>749</v>
      </c>
      <c r="B313" s="21" t="str">
        <f t="shared" si="17"/>
        <v>SPS21XXX</v>
      </c>
      <c r="C313" s="21" t="s">
        <v>1044</v>
      </c>
      <c r="D313" s="22">
        <v>0</v>
      </c>
      <c r="E313" s="22">
        <v>0</v>
      </c>
      <c r="F313" s="18">
        <f>VLOOKUP(C313,'FPE LIST'!I:K,3,FALSE)</f>
        <v>3</v>
      </c>
      <c r="G313" s="18">
        <f t="shared" si="18"/>
        <v>0</v>
      </c>
    </row>
    <row r="314" spans="1:7" ht="14.5" customHeight="1" x14ac:dyDescent="0.35">
      <c r="A314" s="21" t="s">
        <v>749</v>
      </c>
      <c r="B314" s="21" t="str">
        <f t="shared" si="17"/>
        <v>SPS21XXX</v>
      </c>
      <c r="C314" s="21" t="s">
        <v>1025</v>
      </c>
      <c r="D314" s="22">
        <v>54.619998931884766</v>
      </c>
      <c r="E314" s="22">
        <v>0</v>
      </c>
      <c r="F314" s="18">
        <f>VLOOKUP(C314,'FPE LIST'!I:K,3,FALSE)</f>
        <v>2</v>
      </c>
      <c r="G314" s="18">
        <f t="shared" si="18"/>
        <v>0</v>
      </c>
    </row>
    <row r="315" spans="1:7" ht="14.5" customHeight="1" x14ac:dyDescent="0.35">
      <c r="A315" s="21" t="s">
        <v>749</v>
      </c>
      <c r="B315" s="21" t="str">
        <f t="shared" si="17"/>
        <v>SPS21XXX</v>
      </c>
      <c r="C315" s="21" t="s">
        <v>1024</v>
      </c>
      <c r="D315" s="22">
        <v>14.289999961853027</v>
      </c>
      <c r="E315" s="22">
        <v>0</v>
      </c>
      <c r="F315" s="18">
        <f>VLOOKUP(C315,'FPE LIST'!I:K,3,FALSE)</f>
        <v>2</v>
      </c>
      <c r="G315" s="18">
        <f t="shared" si="18"/>
        <v>0</v>
      </c>
    </row>
    <row r="316" spans="1:7" ht="14.5" customHeight="1" x14ac:dyDescent="0.35">
      <c r="A316" s="21" t="s">
        <v>749</v>
      </c>
      <c r="B316" s="21" t="str">
        <f t="shared" si="17"/>
        <v>SPS21XXX</v>
      </c>
      <c r="C316" s="21" t="s">
        <v>1032</v>
      </c>
      <c r="D316" s="22">
        <v>3708.5039930343628</v>
      </c>
      <c r="E316" s="22">
        <v>0</v>
      </c>
      <c r="F316" s="18">
        <f>VLOOKUP(C316,'FPE LIST'!I:K,3,FALSE)</f>
        <v>1</v>
      </c>
      <c r="G316" s="18">
        <f t="shared" si="18"/>
        <v>0</v>
      </c>
    </row>
    <row r="317" spans="1:7" ht="14.5" customHeight="1" x14ac:dyDescent="0.35">
      <c r="A317" s="21" t="s">
        <v>749</v>
      </c>
      <c r="B317" s="21" t="str">
        <f t="shared" si="17"/>
        <v>SPS21XXX</v>
      </c>
      <c r="C317" s="21" t="s">
        <v>1027</v>
      </c>
      <c r="D317" s="22">
        <v>21983.71002564393</v>
      </c>
      <c r="E317" s="22">
        <v>5929.8900434970856</v>
      </c>
      <c r="F317" s="18">
        <f>VLOOKUP(C317,'FPE LIST'!I:K,3,FALSE)</f>
        <v>2</v>
      </c>
      <c r="G317" s="18">
        <f t="shared" si="18"/>
        <v>11859.780086994171</v>
      </c>
    </row>
    <row r="318" spans="1:7" ht="14.5" customHeight="1" x14ac:dyDescent="0.35">
      <c r="A318" s="21" t="s">
        <v>749</v>
      </c>
      <c r="B318" s="21" t="str">
        <f t="shared" si="17"/>
        <v>SPS21XXX</v>
      </c>
      <c r="C318" s="21" t="s">
        <v>982</v>
      </c>
      <c r="D318" s="22">
        <v>49.680000305175781</v>
      </c>
      <c r="E318" s="22">
        <v>65.305000305175781</v>
      </c>
      <c r="F318" s="18">
        <f>VLOOKUP(C318,'FPE LIST'!I:K,3,FALSE)</f>
        <v>2</v>
      </c>
      <c r="G318" s="18">
        <f t="shared" si="18"/>
        <v>130.61000061035156</v>
      </c>
    </row>
    <row r="319" spans="1:7" ht="14.5" customHeight="1" x14ac:dyDescent="0.35">
      <c r="A319" s="21" t="s">
        <v>749</v>
      </c>
      <c r="B319" s="21" t="str">
        <f t="shared" si="17"/>
        <v>SPS21XXX</v>
      </c>
      <c r="C319" s="21" t="s">
        <v>1100</v>
      </c>
      <c r="D319" s="22">
        <v>0</v>
      </c>
      <c r="E319" s="22">
        <v>37.136001586914063</v>
      </c>
      <c r="F319" s="18">
        <f>VLOOKUP(C319,'FPE LIST'!I:K,3,FALSE)</f>
        <v>3</v>
      </c>
      <c r="G319" s="18">
        <f t="shared" si="18"/>
        <v>111.40800476074219</v>
      </c>
    </row>
    <row r="320" spans="1:7" ht="14.5" customHeight="1" x14ac:dyDescent="0.35">
      <c r="A320" s="21" t="s">
        <v>749</v>
      </c>
      <c r="B320" s="21" t="str">
        <f t="shared" si="17"/>
        <v>SPS21XXX</v>
      </c>
      <c r="C320" s="21" t="s">
        <v>1030</v>
      </c>
      <c r="D320" s="22">
        <v>15636.639029773884</v>
      </c>
      <c r="E320" s="22">
        <v>1727.1899203658104</v>
      </c>
      <c r="F320" s="18">
        <f>VLOOKUP(C320,'FPE LIST'!I:K,3,FALSE)</f>
        <v>2</v>
      </c>
      <c r="G320" s="18">
        <f t="shared" si="18"/>
        <v>3454.3798407316208</v>
      </c>
    </row>
    <row r="321" spans="1:7" ht="14.5" customHeight="1" x14ac:dyDescent="0.35">
      <c r="A321" s="21" t="s">
        <v>749</v>
      </c>
      <c r="B321" s="21" t="str">
        <f t="shared" si="17"/>
        <v>SPS21XXX</v>
      </c>
      <c r="C321" s="21" t="s">
        <v>1103</v>
      </c>
      <c r="D321" s="22">
        <v>0</v>
      </c>
      <c r="E321" s="22">
        <v>21.965000152587891</v>
      </c>
      <c r="F321" s="18">
        <f>VLOOKUP(C321,'FPE LIST'!I:K,3,FALSE)</f>
        <v>2</v>
      </c>
      <c r="G321" s="18">
        <f t="shared" si="18"/>
        <v>43.930000305175781</v>
      </c>
    </row>
    <row r="322" spans="1:7" ht="14.5" customHeight="1" x14ac:dyDescent="0.35">
      <c r="A322" s="21" t="s">
        <v>882</v>
      </c>
      <c r="B322" s="21" t="str">
        <f t="shared" si="17"/>
        <v>SPS21XXX</v>
      </c>
      <c r="C322" s="21" t="s">
        <v>1055</v>
      </c>
      <c r="D322" s="22">
        <v>0</v>
      </c>
      <c r="E322" s="22">
        <v>78.642997741699219</v>
      </c>
      <c r="F322" s="18">
        <f>VLOOKUP(C322,'FPE LIST'!I:K,3,FALSE)</f>
        <v>3</v>
      </c>
      <c r="G322" s="18">
        <f t="shared" si="18"/>
        <v>235.92899322509766</v>
      </c>
    </row>
    <row r="323" spans="1:7" ht="14.5" customHeight="1" x14ac:dyDescent="0.35">
      <c r="A323" s="21" t="s">
        <v>882</v>
      </c>
      <c r="B323" s="21" t="str">
        <f t="shared" ref="B323:B386" si="19">REPLACE(A323,6,3,"XXX")</f>
        <v>SPS21XXX</v>
      </c>
      <c r="C323" s="21" t="s">
        <v>1033</v>
      </c>
      <c r="D323" s="22">
        <v>0</v>
      </c>
      <c r="E323" s="22">
        <v>18.878000259399414</v>
      </c>
      <c r="F323" s="18">
        <f>VLOOKUP(C323,'FPE LIST'!I:K,3,FALSE)</f>
        <v>2</v>
      </c>
      <c r="G323" s="18">
        <f t="shared" ref="G323:G386" si="20">E323*F323</f>
        <v>37.756000518798828</v>
      </c>
    </row>
    <row r="324" spans="1:7" ht="14.5" customHeight="1" x14ac:dyDescent="0.35">
      <c r="A324" s="21" t="s">
        <v>882</v>
      </c>
      <c r="B324" s="21" t="str">
        <f t="shared" si="19"/>
        <v>SPS21XXX</v>
      </c>
      <c r="C324" s="21" t="s">
        <v>1056</v>
      </c>
      <c r="D324" s="22">
        <v>0</v>
      </c>
      <c r="E324" s="22">
        <v>2.9660000801086426</v>
      </c>
      <c r="F324" s="18">
        <f>VLOOKUP(C324,'FPE LIST'!I:K,3,FALSE)</f>
        <v>3</v>
      </c>
      <c r="G324" s="18">
        <f t="shared" si="20"/>
        <v>8.8980002403259277</v>
      </c>
    </row>
    <row r="325" spans="1:7" ht="14.5" customHeight="1" x14ac:dyDescent="0.35">
      <c r="A325" s="21" t="s">
        <v>882</v>
      </c>
      <c r="B325" s="21" t="str">
        <f t="shared" si="19"/>
        <v>SPS21XXX</v>
      </c>
      <c r="C325" s="21" t="s">
        <v>1058</v>
      </c>
      <c r="D325" s="22">
        <v>0.23000000417232513</v>
      </c>
      <c r="E325" s="22">
        <v>40.11400032043457</v>
      </c>
      <c r="F325" s="18">
        <f>VLOOKUP(C325,'FPE LIST'!I:K,3,FALSE)</f>
        <v>3</v>
      </c>
      <c r="G325" s="18">
        <f t="shared" si="20"/>
        <v>120.34200096130371</v>
      </c>
    </row>
    <row r="326" spans="1:7" ht="14.5" customHeight="1" x14ac:dyDescent="0.35">
      <c r="A326" s="21" t="s">
        <v>882</v>
      </c>
      <c r="B326" s="21" t="str">
        <f t="shared" si="19"/>
        <v>SPS21XXX</v>
      </c>
      <c r="C326" s="21" t="s">
        <v>982</v>
      </c>
      <c r="D326" s="22">
        <v>82.25</v>
      </c>
      <c r="E326" s="22">
        <v>124.11000061035156</v>
      </c>
      <c r="F326" s="18">
        <f>VLOOKUP(C326,'FPE LIST'!I:K,3,FALSE)</f>
        <v>2</v>
      </c>
      <c r="G326" s="18">
        <f t="shared" si="20"/>
        <v>248.22000122070313</v>
      </c>
    </row>
    <row r="327" spans="1:7" ht="14.5" customHeight="1" x14ac:dyDescent="0.35">
      <c r="A327" s="21" t="s">
        <v>882</v>
      </c>
      <c r="B327" s="21" t="str">
        <f t="shared" si="19"/>
        <v>SPS21XXX</v>
      </c>
      <c r="C327" s="21" t="s">
        <v>1091</v>
      </c>
      <c r="D327" s="22">
        <v>0</v>
      </c>
      <c r="E327" s="22">
        <v>85.587001800537109</v>
      </c>
      <c r="F327" s="18">
        <f>VLOOKUP(C327,'FPE LIST'!I:K,3,FALSE)</f>
        <v>3</v>
      </c>
      <c r="G327" s="18">
        <f t="shared" si="20"/>
        <v>256.76100540161133</v>
      </c>
    </row>
    <row r="328" spans="1:7" ht="14.5" customHeight="1" x14ac:dyDescent="0.35">
      <c r="A328" s="21" t="s">
        <v>882</v>
      </c>
      <c r="B328" s="21" t="str">
        <f t="shared" si="19"/>
        <v>SPS21XXX</v>
      </c>
      <c r="C328" s="21" t="s">
        <v>1031</v>
      </c>
      <c r="D328" s="22">
        <v>0</v>
      </c>
      <c r="E328" s="22">
        <v>62.090002059936523</v>
      </c>
      <c r="F328" s="18">
        <f>VLOOKUP(C328,'FPE LIST'!I:K,3,FALSE)</f>
        <v>2</v>
      </c>
      <c r="G328" s="18">
        <f t="shared" si="20"/>
        <v>124.18000411987305</v>
      </c>
    </row>
    <row r="329" spans="1:7" ht="14.5" customHeight="1" x14ac:dyDescent="0.35">
      <c r="A329" s="21" t="s">
        <v>882</v>
      </c>
      <c r="B329" s="21" t="str">
        <f t="shared" si="19"/>
        <v>SPS21XXX</v>
      </c>
      <c r="C329" s="21" t="s">
        <v>1039</v>
      </c>
      <c r="D329" s="22">
        <v>1.6149999941699207</v>
      </c>
      <c r="E329" s="22">
        <v>3120.0660020709038</v>
      </c>
      <c r="F329" s="18">
        <f>VLOOKUP(C329,'FPE LIST'!I:K,3,FALSE)</f>
        <v>2</v>
      </c>
      <c r="G329" s="18">
        <f t="shared" si="20"/>
        <v>6240.1320041418076</v>
      </c>
    </row>
    <row r="330" spans="1:7" ht="14.5" customHeight="1" x14ac:dyDescent="0.35">
      <c r="A330" s="21" t="s">
        <v>882</v>
      </c>
      <c r="B330" s="21" t="str">
        <f t="shared" si="19"/>
        <v>SPS21XXX</v>
      </c>
      <c r="C330" s="21" t="s">
        <v>1030</v>
      </c>
      <c r="D330" s="22">
        <v>412.3999999165535</v>
      </c>
      <c r="E330" s="22">
        <v>373.0159969329834</v>
      </c>
      <c r="F330" s="18">
        <f>VLOOKUP(C330,'FPE LIST'!I:K,3,FALSE)</f>
        <v>2</v>
      </c>
      <c r="G330" s="18">
        <f t="shared" si="20"/>
        <v>746.0319938659668</v>
      </c>
    </row>
    <row r="331" spans="1:7" ht="14.5" customHeight="1" x14ac:dyDescent="0.35">
      <c r="A331" s="21" t="s">
        <v>846</v>
      </c>
      <c r="B331" s="21" t="str">
        <f t="shared" si="19"/>
        <v>SPS21XXX</v>
      </c>
      <c r="C331" s="21" t="s">
        <v>1055</v>
      </c>
      <c r="D331" s="22">
        <v>0.92799999844282866</v>
      </c>
      <c r="E331" s="22">
        <v>6650.2100110054016</v>
      </c>
      <c r="F331" s="18">
        <f>VLOOKUP(C331,'FPE LIST'!I:K,3,FALSE)</f>
        <v>3</v>
      </c>
      <c r="G331" s="18">
        <f t="shared" si="20"/>
        <v>19950.630033016205</v>
      </c>
    </row>
    <row r="332" spans="1:7" ht="14.5" customHeight="1" x14ac:dyDescent="0.35">
      <c r="A332" s="21" t="s">
        <v>846</v>
      </c>
      <c r="B332" s="21" t="str">
        <f t="shared" si="19"/>
        <v>SPS21XXX</v>
      </c>
      <c r="C332" s="21" t="s">
        <v>1081</v>
      </c>
      <c r="D332" s="22">
        <v>8320.5500312689692</v>
      </c>
      <c r="E332" s="22">
        <v>762.08000564575195</v>
      </c>
      <c r="F332" s="18">
        <f>VLOOKUP(C332,'FPE LIST'!I:K,3,FALSE)</f>
        <v>2</v>
      </c>
      <c r="G332" s="18">
        <f t="shared" si="20"/>
        <v>1524.1600112915039</v>
      </c>
    </row>
    <row r="333" spans="1:7" ht="14.5" customHeight="1" x14ac:dyDescent="0.35">
      <c r="A333" s="21" t="s">
        <v>846</v>
      </c>
      <c r="B333" s="21" t="str">
        <f t="shared" si="19"/>
        <v>SPS21XXX</v>
      </c>
      <c r="C333" s="21" t="s">
        <v>1042</v>
      </c>
      <c r="D333" s="22">
        <v>0</v>
      </c>
      <c r="E333" s="22">
        <v>393.93799591064453</v>
      </c>
      <c r="F333" s="18">
        <f>VLOOKUP(C333,'FPE LIST'!I:K,3,FALSE)</f>
        <v>2</v>
      </c>
      <c r="G333" s="18">
        <f t="shared" si="20"/>
        <v>787.87599182128906</v>
      </c>
    </row>
    <row r="334" spans="1:7" ht="14.5" customHeight="1" x14ac:dyDescent="0.35">
      <c r="A334" s="21" t="s">
        <v>846</v>
      </c>
      <c r="B334" s="21" t="str">
        <f t="shared" si="19"/>
        <v>SPS21XXX</v>
      </c>
      <c r="C334" s="21" t="s">
        <v>1036</v>
      </c>
      <c r="D334" s="22">
        <v>0</v>
      </c>
      <c r="E334" s="22">
        <v>1.0800000429153442</v>
      </c>
      <c r="F334" s="18">
        <f>VLOOKUP(C334,'FPE LIST'!I:K,3,FALSE)</f>
        <v>3</v>
      </c>
      <c r="G334" s="18">
        <f t="shared" si="20"/>
        <v>3.2400001287460327</v>
      </c>
    </row>
    <row r="335" spans="1:7" ht="14.5" customHeight="1" x14ac:dyDescent="0.35">
      <c r="A335" s="21" t="s">
        <v>846</v>
      </c>
      <c r="B335" s="21" t="str">
        <f t="shared" si="19"/>
        <v>SPS21XXX</v>
      </c>
      <c r="C335" s="21" t="s">
        <v>1062</v>
      </c>
      <c r="D335" s="22">
        <v>479.15000915527344</v>
      </c>
      <c r="E335" s="22">
        <v>130.28999328613281</v>
      </c>
      <c r="F335" s="18">
        <f>VLOOKUP(C335,'FPE LIST'!I:K,3,FALSE)</f>
        <v>2</v>
      </c>
      <c r="G335" s="18">
        <f t="shared" si="20"/>
        <v>260.57998657226563</v>
      </c>
    </row>
    <row r="336" spans="1:7" ht="14.5" customHeight="1" x14ac:dyDescent="0.35">
      <c r="A336" s="21" t="s">
        <v>846</v>
      </c>
      <c r="B336" s="21" t="str">
        <f t="shared" si="19"/>
        <v>SPS21XXX</v>
      </c>
      <c r="C336" s="21" t="s">
        <v>1033</v>
      </c>
      <c r="D336" s="22">
        <v>5256.3909937143326</v>
      </c>
      <c r="E336" s="22">
        <v>445.48099994659424</v>
      </c>
      <c r="F336" s="18">
        <f>VLOOKUP(C336,'FPE LIST'!I:K,3,FALSE)</f>
        <v>2</v>
      </c>
      <c r="G336" s="18">
        <f t="shared" si="20"/>
        <v>890.96199989318848</v>
      </c>
    </row>
    <row r="337" spans="1:7" ht="14.5" customHeight="1" x14ac:dyDescent="0.35">
      <c r="A337" s="21" t="s">
        <v>846</v>
      </c>
      <c r="B337" s="21" t="str">
        <f t="shared" si="19"/>
        <v>SPS21XXX</v>
      </c>
      <c r="C337" s="21" t="s">
        <v>1057</v>
      </c>
      <c r="D337" s="22">
        <v>0</v>
      </c>
      <c r="E337" s="22">
        <v>42.729000091552734</v>
      </c>
      <c r="F337" s="18">
        <f>VLOOKUP(C337,'FPE LIST'!I:K,3,FALSE)</f>
        <v>3</v>
      </c>
      <c r="G337" s="18">
        <f t="shared" si="20"/>
        <v>128.1870002746582</v>
      </c>
    </row>
    <row r="338" spans="1:7" ht="14.5" customHeight="1" x14ac:dyDescent="0.35">
      <c r="A338" s="21" t="s">
        <v>846</v>
      </c>
      <c r="B338" s="21" t="str">
        <f t="shared" si="19"/>
        <v>SPS21XXX</v>
      </c>
      <c r="C338" s="21" t="s">
        <v>1058</v>
      </c>
      <c r="D338" s="22">
        <v>0</v>
      </c>
      <c r="E338" s="22">
        <v>46.620998382568359</v>
      </c>
      <c r="F338" s="18">
        <f>VLOOKUP(C338,'FPE LIST'!I:K,3,FALSE)</f>
        <v>3</v>
      </c>
      <c r="G338" s="18">
        <f t="shared" si="20"/>
        <v>139.86299514770508</v>
      </c>
    </row>
    <row r="339" spans="1:7" ht="14.5" customHeight="1" x14ac:dyDescent="0.35">
      <c r="A339" s="21" t="s">
        <v>846</v>
      </c>
      <c r="B339" s="21" t="str">
        <f t="shared" si="19"/>
        <v>SPS21XXX</v>
      </c>
      <c r="C339" s="21" t="s">
        <v>1025</v>
      </c>
      <c r="D339" s="22">
        <v>39114.99608246237</v>
      </c>
      <c r="E339" s="22">
        <v>2089.2000160217285</v>
      </c>
      <c r="F339" s="18">
        <f>VLOOKUP(C339,'FPE LIST'!I:K,3,FALSE)</f>
        <v>2</v>
      </c>
      <c r="G339" s="18">
        <f t="shared" si="20"/>
        <v>4178.400032043457</v>
      </c>
    </row>
    <row r="340" spans="1:7" ht="14.5" customHeight="1" x14ac:dyDescent="0.35">
      <c r="A340" s="21" t="s">
        <v>846</v>
      </c>
      <c r="B340" s="21" t="str">
        <f t="shared" si="19"/>
        <v>SPS21XXX</v>
      </c>
      <c r="C340" s="21" t="s">
        <v>1047</v>
      </c>
      <c r="D340" s="22">
        <v>0</v>
      </c>
      <c r="E340" s="22">
        <v>93.880998611450195</v>
      </c>
      <c r="F340" s="18">
        <f>VLOOKUP(C340,'FPE LIST'!I:K,3,FALSE)</f>
        <v>3</v>
      </c>
      <c r="G340" s="18">
        <f t="shared" si="20"/>
        <v>281.64299583435059</v>
      </c>
    </row>
    <row r="341" spans="1:7" ht="14.5" customHeight="1" x14ac:dyDescent="0.35">
      <c r="A341" s="21" t="s">
        <v>846</v>
      </c>
      <c r="B341" s="21" t="str">
        <f t="shared" si="19"/>
        <v>SPS21XXX</v>
      </c>
      <c r="C341" s="21" t="s">
        <v>1024</v>
      </c>
      <c r="D341" s="22">
        <v>184.86399841308594</v>
      </c>
      <c r="E341" s="22">
        <v>0</v>
      </c>
      <c r="F341" s="18">
        <f>VLOOKUP(C341,'FPE LIST'!I:K,3,FALSE)</f>
        <v>2</v>
      </c>
      <c r="G341" s="18">
        <f t="shared" si="20"/>
        <v>0</v>
      </c>
    </row>
    <row r="342" spans="1:7" ht="14.5" customHeight="1" x14ac:dyDescent="0.35">
      <c r="A342" s="21" t="s">
        <v>846</v>
      </c>
      <c r="B342" s="21" t="str">
        <f t="shared" si="19"/>
        <v>SPS21XXX</v>
      </c>
      <c r="C342" s="21" t="s">
        <v>1032</v>
      </c>
      <c r="D342" s="22">
        <v>13.133999586105347</v>
      </c>
      <c r="E342" s="22">
        <v>0</v>
      </c>
      <c r="F342" s="18">
        <f>VLOOKUP(C342,'FPE LIST'!I:K,3,FALSE)</f>
        <v>1</v>
      </c>
      <c r="G342" s="18">
        <f t="shared" si="20"/>
        <v>0</v>
      </c>
    </row>
    <row r="343" spans="1:7" ht="14.5" customHeight="1" x14ac:dyDescent="0.35">
      <c r="A343" s="21" t="s">
        <v>846</v>
      </c>
      <c r="B343" s="21" t="str">
        <f t="shared" si="19"/>
        <v>SPS21XXX</v>
      </c>
      <c r="C343" s="21" t="s">
        <v>1027</v>
      </c>
      <c r="D343" s="22">
        <v>6391.2999715805054</v>
      </c>
      <c r="E343" s="22">
        <v>120.86000442504883</v>
      </c>
      <c r="F343" s="18">
        <f>VLOOKUP(C343,'FPE LIST'!I:K,3,FALSE)</f>
        <v>2</v>
      </c>
      <c r="G343" s="18">
        <f t="shared" si="20"/>
        <v>241.72000885009766</v>
      </c>
    </row>
    <row r="344" spans="1:7" ht="14.5" customHeight="1" x14ac:dyDescent="0.35">
      <c r="A344" s="21" t="s">
        <v>846</v>
      </c>
      <c r="B344" s="21" t="str">
        <f t="shared" si="19"/>
        <v>SPS21XXX</v>
      </c>
      <c r="C344" s="21" t="s">
        <v>982</v>
      </c>
      <c r="D344" s="22">
        <v>14475.755970221013</v>
      </c>
      <c r="E344" s="22">
        <v>819.57600402832031</v>
      </c>
      <c r="F344" s="18">
        <f>VLOOKUP(C344,'FPE LIST'!I:K,3,FALSE)</f>
        <v>2</v>
      </c>
      <c r="G344" s="18">
        <f t="shared" si="20"/>
        <v>1639.1520080566406</v>
      </c>
    </row>
    <row r="345" spans="1:7" ht="14.5" customHeight="1" x14ac:dyDescent="0.35">
      <c r="A345" s="21" t="s">
        <v>846</v>
      </c>
      <c r="B345" s="21" t="str">
        <f t="shared" si="19"/>
        <v>SPS21XXX</v>
      </c>
      <c r="C345" s="21" t="s">
        <v>1041</v>
      </c>
      <c r="D345" s="22">
        <v>0</v>
      </c>
      <c r="E345" s="22">
        <v>64.855001449584961</v>
      </c>
      <c r="F345" s="18">
        <f>VLOOKUP(C345,'FPE LIST'!I:K,3,FALSE)</f>
        <v>1</v>
      </c>
      <c r="G345" s="18">
        <f t="shared" si="20"/>
        <v>64.855001449584961</v>
      </c>
    </row>
    <row r="346" spans="1:7" ht="14.5" customHeight="1" x14ac:dyDescent="0.35">
      <c r="A346" s="21" t="s">
        <v>846</v>
      </c>
      <c r="B346" s="21" t="str">
        <f t="shared" si="19"/>
        <v>SPS21XXX</v>
      </c>
      <c r="C346" s="21" t="s">
        <v>1031</v>
      </c>
      <c r="D346" s="22">
        <v>154.3699951171875</v>
      </c>
      <c r="E346" s="22">
        <v>0</v>
      </c>
      <c r="F346" s="18">
        <f>VLOOKUP(C346,'FPE LIST'!I:K,3,FALSE)</f>
        <v>2</v>
      </c>
      <c r="G346" s="18">
        <f t="shared" si="20"/>
        <v>0</v>
      </c>
    </row>
    <row r="347" spans="1:7" ht="14.5" customHeight="1" x14ac:dyDescent="0.35">
      <c r="A347" s="21" t="s">
        <v>846</v>
      </c>
      <c r="B347" s="21" t="str">
        <f t="shared" si="19"/>
        <v>SPS21XXX</v>
      </c>
      <c r="C347" s="21" t="s">
        <v>1060</v>
      </c>
      <c r="D347" s="22">
        <v>0</v>
      </c>
      <c r="E347" s="22">
        <v>1335.5860090255737</v>
      </c>
      <c r="F347" s="18">
        <f>VLOOKUP(C347,'FPE LIST'!I:K,3,FALSE)</f>
        <v>3</v>
      </c>
      <c r="G347" s="18">
        <f t="shared" si="20"/>
        <v>4006.7580270767212</v>
      </c>
    </row>
    <row r="348" spans="1:7" ht="14.5" customHeight="1" x14ac:dyDescent="0.35">
      <c r="A348" s="21" t="s">
        <v>846</v>
      </c>
      <c r="B348" s="21" t="str">
        <f t="shared" si="19"/>
        <v>SPS21XXX</v>
      </c>
      <c r="C348" s="21" t="s">
        <v>1067</v>
      </c>
      <c r="D348" s="22">
        <v>0</v>
      </c>
      <c r="E348" s="22">
        <v>30.431999206542969</v>
      </c>
      <c r="F348" s="18">
        <f>VLOOKUP(C348,'FPE LIST'!I:K,3,FALSE)</f>
        <v>3</v>
      </c>
      <c r="G348" s="18">
        <f t="shared" si="20"/>
        <v>91.295997619628906</v>
      </c>
    </row>
    <row r="349" spans="1:7" ht="14.5" customHeight="1" x14ac:dyDescent="0.35">
      <c r="A349" s="21" t="s">
        <v>846</v>
      </c>
      <c r="B349" s="21" t="str">
        <f t="shared" si="19"/>
        <v>SPS21XXX</v>
      </c>
      <c r="C349" s="21" t="s">
        <v>1039</v>
      </c>
      <c r="D349" s="22">
        <v>0</v>
      </c>
      <c r="E349" s="22">
        <v>108.14000225067139</v>
      </c>
      <c r="F349" s="18">
        <f>VLOOKUP(C349,'FPE LIST'!I:K,3,FALSE)</f>
        <v>2</v>
      </c>
      <c r="G349" s="18">
        <f t="shared" si="20"/>
        <v>216.28000450134277</v>
      </c>
    </row>
    <row r="350" spans="1:7" ht="14.5" customHeight="1" x14ac:dyDescent="0.35">
      <c r="A350" s="21" t="s">
        <v>846</v>
      </c>
      <c r="B350" s="21" t="str">
        <f t="shared" si="19"/>
        <v>SPS21XXX</v>
      </c>
      <c r="C350" s="21" t="s">
        <v>1030</v>
      </c>
      <c r="D350" s="22">
        <v>4811.0600126981735</v>
      </c>
      <c r="E350" s="22">
        <v>0</v>
      </c>
      <c r="F350" s="18">
        <f>VLOOKUP(C350,'FPE LIST'!I:K,3,FALSE)</f>
        <v>2</v>
      </c>
      <c r="G350" s="18">
        <f t="shared" si="20"/>
        <v>0</v>
      </c>
    </row>
    <row r="351" spans="1:7" ht="14.5" customHeight="1" x14ac:dyDescent="0.35">
      <c r="A351" s="21" t="s">
        <v>875</v>
      </c>
      <c r="B351" s="21" t="str">
        <f t="shared" si="19"/>
        <v>SPS21XXX</v>
      </c>
      <c r="C351" s="21" t="s">
        <v>1055</v>
      </c>
      <c r="D351" s="22">
        <v>9.7999997437000275E-2</v>
      </c>
      <c r="E351" s="22">
        <v>103.18199920654297</v>
      </c>
      <c r="F351" s="18">
        <f>VLOOKUP(C351,'FPE LIST'!I:K,3,FALSE)</f>
        <v>3</v>
      </c>
      <c r="G351" s="18">
        <f t="shared" si="20"/>
        <v>309.54599761962891</v>
      </c>
    </row>
    <row r="352" spans="1:7" ht="14.5" customHeight="1" x14ac:dyDescent="0.35">
      <c r="A352" s="21" t="s">
        <v>875</v>
      </c>
      <c r="B352" s="21" t="str">
        <f t="shared" si="19"/>
        <v>SPS21XXX</v>
      </c>
      <c r="C352" s="21" t="s">
        <v>1033</v>
      </c>
      <c r="D352" s="22">
        <v>634.69199752807617</v>
      </c>
      <c r="E352" s="22">
        <v>0</v>
      </c>
      <c r="F352" s="18">
        <f>VLOOKUP(C352,'FPE LIST'!I:K,3,FALSE)</f>
        <v>2</v>
      </c>
      <c r="G352" s="18">
        <f t="shared" si="20"/>
        <v>0</v>
      </c>
    </row>
    <row r="353" spans="1:7" ht="14.5" customHeight="1" x14ac:dyDescent="0.35">
      <c r="A353" s="21" t="s">
        <v>875</v>
      </c>
      <c r="B353" s="21" t="str">
        <f t="shared" si="19"/>
        <v>SPS21XXX</v>
      </c>
      <c r="C353" s="21" t="s">
        <v>1025</v>
      </c>
      <c r="D353" s="22">
        <v>127.03900146484375</v>
      </c>
      <c r="E353" s="22">
        <v>0</v>
      </c>
      <c r="F353" s="18">
        <f>VLOOKUP(C353,'FPE LIST'!I:K,3,FALSE)</f>
        <v>2</v>
      </c>
      <c r="G353" s="18">
        <f t="shared" si="20"/>
        <v>0</v>
      </c>
    </row>
    <row r="354" spans="1:7" ht="14.5" customHeight="1" x14ac:dyDescent="0.35">
      <c r="A354" s="21" t="s">
        <v>875</v>
      </c>
      <c r="B354" s="21" t="str">
        <f t="shared" si="19"/>
        <v>SPS21XXX</v>
      </c>
      <c r="C354" s="21" t="s">
        <v>1032</v>
      </c>
      <c r="D354" s="22">
        <v>761.69400453567505</v>
      </c>
      <c r="E354" s="22">
        <v>0</v>
      </c>
      <c r="F354" s="18">
        <f>VLOOKUP(C354,'FPE LIST'!I:K,3,FALSE)</f>
        <v>1</v>
      </c>
      <c r="G354" s="18">
        <f t="shared" si="20"/>
        <v>0</v>
      </c>
    </row>
    <row r="355" spans="1:7" ht="14.5" customHeight="1" x14ac:dyDescent="0.35">
      <c r="A355" s="21" t="s">
        <v>875</v>
      </c>
      <c r="B355" s="21" t="str">
        <f t="shared" si="19"/>
        <v>SPS21XXX</v>
      </c>
      <c r="C355" s="21" t="s">
        <v>1027</v>
      </c>
      <c r="D355" s="22">
        <v>4878.0099798217416</v>
      </c>
      <c r="E355" s="22">
        <v>876.51998138427734</v>
      </c>
      <c r="F355" s="18">
        <f>VLOOKUP(C355,'FPE LIST'!I:K,3,FALSE)</f>
        <v>2</v>
      </c>
      <c r="G355" s="18">
        <f t="shared" si="20"/>
        <v>1753.0399627685547</v>
      </c>
    </row>
    <row r="356" spans="1:7" ht="14.5" customHeight="1" x14ac:dyDescent="0.35">
      <c r="A356" s="21" t="s">
        <v>875</v>
      </c>
      <c r="B356" s="21" t="str">
        <f t="shared" si="19"/>
        <v>SPS21XXX</v>
      </c>
      <c r="C356" s="21" t="s">
        <v>982</v>
      </c>
      <c r="D356" s="22">
        <v>5594.9099907949567</v>
      </c>
      <c r="E356" s="22">
        <v>679.53199672698975</v>
      </c>
      <c r="F356" s="18">
        <f>VLOOKUP(C356,'FPE LIST'!I:K,3,FALSE)</f>
        <v>2</v>
      </c>
      <c r="G356" s="18">
        <f t="shared" si="20"/>
        <v>1359.0639934539795</v>
      </c>
    </row>
    <row r="357" spans="1:7" ht="14.5" customHeight="1" x14ac:dyDescent="0.35">
      <c r="A357" s="21" t="s">
        <v>875</v>
      </c>
      <c r="B357" s="21" t="str">
        <f t="shared" si="19"/>
        <v>SPS21XXX</v>
      </c>
      <c r="C357" s="21" t="s">
        <v>1030</v>
      </c>
      <c r="D357" s="22">
        <v>337.67000007629395</v>
      </c>
      <c r="E357" s="22">
        <v>136.96000671386719</v>
      </c>
      <c r="F357" s="18">
        <f>VLOOKUP(C357,'FPE LIST'!I:K,3,FALSE)</f>
        <v>2</v>
      </c>
      <c r="G357" s="18">
        <f t="shared" si="20"/>
        <v>273.92001342773438</v>
      </c>
    </row>
    <row r="358" spans="1:7" ht="14.5" customHeight="1" x14ac:dyDescent="0.35">
      <c r="A358" s="21" t="s">
        <v>731</v>
      </c>
      <c r="B358" s="21" t="str">
        <f t="shared" si="19"/>
        <v>SPS21XXX</v>
      </c>
      <c r="C358" s="21" t="s">
        <v>1055</v>
      </c>
      <c r="D358" s="22">
        <v>0</v>
      </c>
      <c r="E358" s="22">
        <v>647.20199012756348</v>
      </c>
      <c r="F358" s="18">
        <f>VLOOKUP(C358,'FPE LIST'!I:K,3,FALSE)</f>
        <v>3</v>
      </c>
      <c r="G358" s="18">
        <f t="shared" si="20"/>
        <v>1941.6059703826904</v>
      </c>
    </row>
    <row r="359" spans="1:7" ht="14.5" customHeight="1" x14ac:dyDescent="0.35">
      <c r="A359" s="21" t="s">
        <v>731</v>
      </c>
      <c r="B359" s="21" t="str">
        <f t="shared" si="19"/>
        <v>SPS21XXX</v>
      </c>
      <c r="C359" s="21" t="s">
        <v>1081</v>
      </c>
      <c r="D359" s="22">
        <v>0</v>
      </c>
      <c r="E359" s="22">
        <v>78.748996734619141</v>
      </c>
      <c r="F359" s="18">
        <f>VLOOKUP(C359,'FPE LIST'!I:K,3,FALSE)</f>
        <v>2</v>
      </c>
      <c r="G359" s="18">
        <f t="shared" si="20"/>
        <v>157.49799346923828</v>
      </c>
    </row>
    <row r="360" spans="1:7" ht="14.5" customHeight="1" x14ac:dyDescent="0.35">
      <c r="A360" s="21" t="s">
        <v>731</v>
      </c>
      <c r="B360" s="21" t="str">
        <f t="shared" si="19"/>
        <v>SPS21XXX</v>
      </c>
      <c r="C360" s="21" t="s">
        <v>1051</v>
      </c>
      <c r="D360" s="22">
        <v>0</v>
      </c>
      <c r="E360" s="22">
        <v>353.05900001525879</v>
      </c>
      <c r="F360" s="18">
        <f>VLOOKUP(C360,'FPE LIST'!I:K,3,FALSE)</f>
        <v>3</v>
      </c>
      <c r="G360" s="18">
        <f t="shared" si="20"/>
        <v>1059.1770000457764</v>
      </c>
    </row>
    <row r="361" spans="1:7" ht="14.5" customHeight="1" x14ac:dyDescent="0.35">
      <c r="A361" s="21" t="s">
        <v>731</v>
      </c>
      <c r="B361" s="21" t="str">
        <f t="shared" si="19"/>
        <v>SPS21XXX</v>
      </c>
      <c r="C361" s="21" t="s">
        <v>1045</v>
      </c>
      <c r="D361" s="22">
        <v>87.99799983529374</v>
      </c>
      <c r="E361" s="22">
        <v>7969.1939789801836</v>
      </c>
      <c r="F361" s="18">
        <f>VLOOKUP(C361,'FPE LIST'!I:K,3,FALSE)</f>
        <v>3</v>
      </c>
      <c r="G361" s="18">
        <f t="shared" si="20"/>
        <v>23907.581936940551</v>
      </c>
    </row>
    <row r="362" spans="1:7" ht="14.5" customHeight="1" x14ac:dyDescent="0.35">
      <c r="A362" s="21" t="s">
        <v>731</v>
      </c>
      <c r="B362" s="21" t="str">
        <f t="shared" si="19"/>
        <v>SPS21XXX</v>
      </c>
      <c r="C362" s="21" t="s">
        <v>1054</v>
      </c>
      <c r="D362" s="22">
        <v>5.9000000357627869E-2</v>
      </c>
      <c r="E362" s="22">
        <v>37.053001403808594</v>
      </c>
      <c r="F362" s="18">
        <f>VLOOKUP(C362,'FPE LIST'!I:K,3,FALSE)</f>
        <v>3</v>
      </c>
      <c r="G362" s="18">
        <f t="shared" si="20"/>
        <v>111.15900421142578</v>
      </c>
    </row>
    <row r="363" spans="1:7" ht="14.5" customHeight="1" x14ac:dyDescent="0.35">
      <c r="A363" s="21" t="s">
        <v>731</v>
      </c>
      <c r="B363" s="21" t="str">
        <f t="shared" si="19"/>
        <v>SPS21XXX</v>
      </c>
      <c r="C363" s="21" t="s">
        <v>1033</v>
      </c>
      <c r="D363" s="22">
        <v>0</v>
      </c>
      <c r="E363" s="22">
        <v>226.46500015258789</v>
      </c>
      <c r="F363" s="18">
        <f>VLOOKUP(C363,'FPE LIST'!I:K,3,FALSE)</f>
        <v>2</v>
      </c>
      <c r="G363" s="18">
        <f t="shared" si="20"/>
        <v>452.93000030517578</v>
      </c>
    </row>
    <row r="364" spans="1:7" ht="14.5" customHeight="1" x14ac:dyDescent="0.35">
      <c r="A364" s="21" t="s">
        <v>731</v>
      </c>
      <c r="B364" s="21" t="str">
        <f t="shared" si="19"/>
        <v>SPS21XXX</v>
      </c>
      <c r="C364" s="21" t="s">
        <v>1074</v>
      </c>
      <c r="D364" s="22">
        <v>0</v>
      </c>
      <c r="E364" s="22">
        <v>21.906000137329102</v>
      </c>
      <c r="F364" s="18">
        <f>VLOOKUP(C364,'FPE LIST'!I:K,3,FALSE)</f>
        <v>4</v>
      </c>
      <c r="G364" s="18">
        <f t="shared" si="20"/>
        <v>87.624000549316406</v>
      </c>
    </row>
    <row r="365" spans="1:7" ht="14.5" customHeight="1" x14ac:dyDescent="0.35">
      <c r="A365" s="21" t="s">
        <v>731</v>
      </c>
      <c r="B365" s="21" t="str">
        <f t="shared" si="19"/>
        <v>SPS21XXX</v>
      </c>
      <c r="C365" s="21" t="s">
        <v>1056</v>
      </c>
      <c r="D365" s="22">
        <v>1.2000000104308128E-2</v>
      </c>
      <c r="E365" s="22">
        <v>67.14900016784668</v>
      </c>
      <c r="F365" s="18">
        <f>VLOOKUP(C365,'FPE LIST'!I:K,3,FALSE)</f>
        <v>3</v>
      </c>
      <c r="G365" s="18">
        <f t="shared" si="20"/>
        <v>201.44700050354004</v>
      </c>
    </row>
    <row r="366" spans="1:7" ht="14.5" customHeight="1" x14ac:dyDescent="0.35">
      <c r="A366" s="21" t="s">
        <v>731</v>
      </c>
      <c r="B366" s="21" t="str">
        <f t="shared" si="19"/>
        <v>SPS21XXX</v>
      </c>
      <c r="C366" s="21" t="s">
        <v>1087</v>
      </c>
      <c r="D366" s="22">
        <v>0</v>
      </c>
      <c r="E366" s="22">
        <v>13.387999534606934</v>
      </c>
      <c r="F366" s="18">
        <f>VLOOKUP(C366,'FPE LIST'!I:K,3,FALSE)</f>
        <v>3</v>
      </c>
      <c r="G366" s="18">
        <f t="shared" si="20"/>
        <v>40.163998603820801</v>
      </c>
    </row>
    <row r="367" spans="1:7" ht="14.5" customHeight="1" x14ac:dyDescent="0.35">
      <c r="A367" s="21" t="s">
        <v>731</v>
      </c>
      <c r="B367" s="21" t="str">
        <f t="shared" si="19"/>
        <v>SPS21XXX</v>
      </c>
      <c r="C367" s="21" t="s">
        <v>1058</v>
      </c>
      <c r="D367" s="22">
        <v>4.6000000089406967E-2</v>
      </c>
      <c r="E367" s="22">
        <v>250.10799932479858</v>
      </c>
      <c r="F367" s="18">
        <f>VLOOKUP(C367,'FPE LIST'!I:K,3,FALSE)</f>
        <v>3</v>
      </c>
      <c r="G367" s="18">
        <f t="shared" si="20"/>
        <v>750.32399797439575</v>
      </c>
    </row>
    <row r="368" spans="1:7" ht="14.5" customHeight="1" x14ac:dyDescent="0.35">
      <c r="A368" s="21" t="s">
        <v>731</v>
      </c>
      <c r="B368" s="21" t="str">
        <f t="shared" si="19"/>
        <v>SPS21XXX</v>
      </c>
      <c r="C368" s="21" t="s">
        <v>1043</v>
      </c>
      <c r="D368" s="22">
        <v>0</v>
      </c>
      <c r="E368" s="22">
        <v>36.158000946044922</v>
      </c>
      <c r="F368" s="18">
        <f>VLOOKUP(C368,'FPE LIST'!I:K,3,FALSE)</f>
        <v>2</v>
      </c>
      <c r="G368" s="18">
        <f t="shared" si="20"/>
        <v>72.316001892089844</v>
      </c>
    </row>
    <row r="369" spans="1:7" ht="14.5" customHeight="1" x14ac:dyDescent="0.35">
      <c r="A369" s="21" t="s">
        <v>731</v>
      </c>
      <c r="B369" s="21" t="str">
        <f t="shared" si="19"/>
        <v>SPS21XXX</v>
      </c>
      <c r="C369" s="21" t="s">
        <v>1090</v>
      </c>
      <c r="D369" s="22">
        <v>0</v>
      </c>
      <c r="E369" s="22">
        <v>445.0959939956665</v>
      </c>
      <c r="F369" s="18">
        <f>VLOOKUP(C369,'FPE LIST'!I:K,3,FALSE)</f>
        <v>3</v>
      </c>
      <c r="G369" s="18">
        <f t="shared" si="20"/>
        <v>1335.2879819869995</v>
      </c>
    </row>
    <row r="370" spans="1:7" ht="14.5" customHeight="1" x14ac:dyDescent="0.35">
      <c r="A370" s="21" t="s">
        <v>731</v>
      </c>
      <c r="B370" s="21" t="str">
        <f t="shared" si="19"/>
        <v>SPS21XXX</v>
      </c>
      <c r="C370" s="21" t="s">
        <v>1032</v>
      </c>
      <c r="D370" s="22">
        <v>0</v>
      </c>
      <c r="E370" s="22">
        <v>91.89900016784668</v>
      </c>
      <c r="F370" s="18">
        <f>VLOOKUP(C370,'FPE LIST'!I:K,3,FALSE)</f>
        <v>1</v>
      </c>
      <c r="G370" s="18">
        <f t="shared" si="20"/>
        <v>91.89900016784668</v>
      </c>
    </row>
    <row r="371" spans="1:7" ht="14.5" customHeight="1" x14ac:dyDescent="0.35">
      <c r="A371" s="21" t="s">
        <v>731</v>
      </c>
      <c r="B371" s="21" t="str">
        <f t="shared" si="19"/>
        <v>SPS21XXX</v>
      </c>
      <c r="C371" s="21" t="s">
        <v>1027</v>
      </c>
      <c r="D371" s="22">
        <v>239.99800109863281</v>
      </c>
      <c r="E371" s="22">
        <v>0</v>
      </c>
      <c r="F371" s="18">
        <f>VLOOKUP(C371,'FPE LIST'!I:K,3,FALSE)</f>
        <v>2</v>
      </c>
      <c r="G371" s="18">
        <f t="shared" si="20"/>
        <v>0</v>
      </c>
    </row>
    <row r="372" spans="1:7" ht="14.5" customHeight="1" x14ac:dyDescent="0.35">
      <c r="A372" s="21" t="s">
        <v>731</v>
      </c>
      <c r="B372" s="21" t="str">
        <f t="shared" si="19"/>
        <v>SPS21XXX</v>
      </c>
      <c r="C372" s="21" t="s">
        <v>982</v>
      </c>
      <c r="D372" s="22">
        <v>46578.819116724655</v>
      </c>
      <c r="E372" s="22">
        <v>1171.5410060882568</v>
      </c>
      <c r="F372" s="18">
        <f>VLOOKUP(C372,'FPE LIST'!I:K,3,FALSE)</f>
        <v>2</v>
      </c>
      <c r="G372" s="18">
        <f t="shared" si="20"/>
        <v>2343.0820121765137</v>
      </c>
    </row>
    <row r="373" spans="1:7" ht="14.5" customHeight="1" x14ac:dyDescent="0.35">
      <c r="A373" s="21" t="s">
        <v>731</v>
      </c>
      <c r="B373" s="21" t="str">
        <f t="shared" si="19"/>
        <v>SPS21XXX</v>
      </c>
      <c r="C373" s="21" t="s">
        <v>1060</v>
      </c>
      <c r="D373" s="22">
        <v>1.7639999845996499</v>
      </c>
      <c r="E373" s="22">
        <v>1744.8839989602566</v>
      </c>
      <c r="F373" s="18">
        <f>VLOOKUP(C373,'FPE LIST'!I:K,3,FALSE)</f>
        <v>3</v>
      </c>
      <c r="G373" s="18">
        <f t="shared" si="20"/>
        <v>5234.6519968807697</v>
      </c>
    </row>
    <row r="374" spans="1:7" ht="14.5" customHeight="1" x14ac:dyDescent="0.35">
      <c r="A374" s="21" t="s">
        <v>731</v>
      </c>
      <c r="B374" s="21" t="str">
        <f t="shared" si="19"/>
        <v>SPS21XXX</v>
      </c>
      <c r="C374" s="21" t="s">
        <v>1101</v>
      </c>
      <c r="D374" s="22">
        <v>0</v>
      </c>
      <c r="E374" s="22">
        <v>378.85499954223633</v>
      </c>
      <c r="F374" s="18">
        <f>VLOOKUP(C374,'FPE LIST'!I:K,3,FALSE)</f>
        <v>3</v>
      </c>
      <c r="G374" s="18">
        <f t="shared" si="20"/>
        <v>1136.564998626709</v>
      </c>
    </row>
    <row r="375" spans="1:7" ht="14.5" customHeight="1" x14ac:dyDescent="0.35">
      <c r="A375" s="21" t="s">
        <v>731</v>
      </c>
      <c r="B375" s="21" t="str">
        <f t="shared" si="19"/>
        <v>SPS21XXX</v>
      </c>
      <c r="C375" s="21" t="s">
        <v>1030</v>
      </c>
      <c r="D375" s="22">
        <v>145.46000671386719</v>
      </c>
      <c r="E375" s="22">
        <v>468.59001159667969</v>
      </c>
      <c r="F375" s="18">
        <f>VLOOKUP(C375,'FPE LIST'!I:K,3,FALSE)</f>
        <v>2</v>
      </c>
      <c r="G375" s="18">
        <f t="shared" si="20"/>
        <v>937.18002319335938</v>
      </c>
    </row>
    <row r="376" spans="1:7" ht="14.5" customHeight="1" x14ac:dyDescent="0.35">
      <c r="A376" s="21" t="s">
        <v>768</v>
      </c>
      <c r="B376" s="21" t="str">
        <f t="shared" si="19"/>
        <v>SPS21XXX</v>
      </c>
      <c r="C376" s="21" t="s">
        <v>1055</v>
      </c>
      <c r="D376" s="22">
        <v>0</v>
      </c>
      <c r="E376" s="22">
        <v>149.62400054931641</v>
      </c>
      <c r="F376" s="18">
        <f>VLOOKUP(C376,'FPE LIST'!I:K,3,FALSE)</f>
        <v>3</v>
      </c>
      <c r="G376" s="18">
        <f t="shared" si="20"/>
        <v>448.87200164794922</v>
      </c>
    </row>
    <row r="377" spans="1:7" ht="14.5" customHeight="1" x14ac:dyDescent="0.35">
      <c r="A377" s="21" t="s">
        <v>768</v>
      </c>
      <c r="B377" s="21" t="str">
        <f t="shared" si="19"/>
        <v>SPS21XXX</v>
      </c>
      <c r="C377" s="21" t="s">
        <v>1081</v>
      </c>
      <c r="D377" s="22">
        <v>193.44999694824219</v>
      </c>
      <c r="E377" s="22">
        <v>176.91000366210938</v>
      </c>
      <c r="F377" s="18">
        <f>VLOOKUP(C377,'FPE LIST'!I:K,3,FALSE)</f>
        <v>2</v>
      </c>
      <c r="G377" s="18">
        <f t="shared" si="20"/>
        <v>353.82000732421875</v>
      </c>
    </row>
    <row r="378" spans="1:7" ht="14.5" customHeight="1" x14ac:dyDescent="0.35">
      <c r="A378" s="21" t="s">
        <v>768</v>
      </c>
      <c r="B378" s="21" t="str">
        <f t="shared" si="19"/>
        <v>SPS21XXX</v>
      </c>
      <c r="C378" s="21" t="s">
        <v>7</v>
      </c>
      <c r="D378" s="22">
        <v>0.32400000095367432</v>
      </c>
      <c r="E378" s="22">
        <v>115.3191967010498</v>
      </c>
      <c r="F378" s="18">
        <f>VLOOKUP(C378,'FPE LIST'!I:K,3,FALSE)</f>
        <v>1</v>
      </c>
      <c r="G378" s="18">
        <f t="shared" si="20"/>
        <v>115.3191967010498</v>
      </c>
    </row>
    <row r="379" spans="1:7" ht="14.5" customHeight="1" x14ac:dyDescent="0.35">
      <c r="A379" s="21" t="s">
        <v>768</v>
      </c>
      <c r="B379" s="21" t="str">
        <f t="shared" si="19"/>
        <v>SPS21XXX</v>
      </c>
      <c r="C379" s="21" t="s">
        <v>1032</v>
      </c>
      <c r="D379" s="22">
        <v>2278.432991027832</v>
      </c>
      <c r="E379" s="22">
        <v>0</v>
      </c>
      <c r="F379" s="18">
        <f>VLOOKUP(C379,'FPE LIST'!I:K,3,FALSE)</f>
        <v>1</v>
      </c>
      <c r="G379" s="18">
        <f t="shared" si="20"/>
        <v>0</v>
      </c>
    </row>
    <row r="380" spans="1:7" ht="14.5" customHeight="1" x14ac:dyDescent="0.35">
      <c r="A380" s="21" t="s">
        <v>768</v>
      </c>
      <c r="B380" s="21" t="str">
        <f t="shared" si="19"/>
        <v>SPS21XXX</v>
      </c>
      <c r="C380" s="21" t="s">
        <v>1027</v>
      </c>
      <c r="D380" s="22">
        <v>1762.4800165183842</v>
      </c>
      <c r="E380" s="22">
        <v>775.47999572753906</v>
      </c>
      <c r="F380" s="18">
        <f>VLOOKUP(C380,'FPE LIST'!I:K,3,FALSE)</f>
        <v>2</v>
      </c>
      <c r="G380" s="18">
        <f t="shared" si="20"/>
        <v>1550.9599914550781</v>
      </c>
    </row>
    <row r="381" spans="1:7" ht="14.5" customHeight="1" x14ac:dyDescent="0.35">
      <c r="A381" s="21" t="s">
        <v>768</v>
      </c>
      <c r="B381" s="21" t="str">
        <f t="shared" si="19"/>
        <v>SPS21XXX</v>
      </c>
      <c r="C381" s="21" t="s">
        <v>982</v>
      </c>
      <c r="D381" s="22">
        <v>243.51000213623047</v>
      </c>
      <c r="E381" s="22">
        <v>0</v>
      </c>
      <c r="F381" s="18">
        <f>VLOOKUP(C381,'FPE LIST'!I:K,3,FALSE)</f>
        <v>2</v>
      </c>
      <c r="G381" s="18">
        <f t="shared" si="20"/>
        <v>0</v>
      </c>
    </row>
    <row r="382" spans="1:7" ht="14.5" customHeight="1" x14ac:dyDescent="0.35">
      <c r="A382" s="21" t="s">
        <v>768</v>
      </c>
      <c r="B382" s="21" t="str">
        <f t="shared" si="19"/>
        <v>SPS21XXX</v>
      </c>
      <c r="C382" s="21" t="s">
        <v>1031</v>
      </c>
      <c r="D382" s="22">
        <v>3.880000114440918</v>
      </c>
      <c r="E382" s="22">
        <v>0</v>
      </c>
      <c r="F382" s="18">
        <f>VLOOKUP(C382,'FPE LIST'!I:K,3,FALSE)</f>
        <v>2</v>
      </c>
      <c r="G382" s="18">
        <f t="shared" si="20"/>
        <v>0</v>
      </c>
    </row>
    <row r="383" spans="1:7" ht="14.5" customHeight="1" x14ac:dyDescent="0.35">
      <c r="A383" s="21" t="s">
        <v>768</v>
      </c>
      <c r="B383" s="21" t="str">
        <f t="shared" si="19"/>
        <v>SPS21XXX</v>
      </c>
      <c r="C383" s="21" t="s">
        <v>1030</v>
      </c>
      <c r="D383" s="22">
        <v>4823.933012124151</v>
      </c>
      <c r="E383" s="22">
        <v>2182.3859930038452</v>
      </c>
      <c r="F383" s="18">
        <f>VLOOKUP(C383,'FPE LIST'!I:K,3,FALSE)</f>
        <v>2</v>
      </c>
      <c r="G383" s="18">
        <f t="shared" si="20"/>
        <v>4364.7719860076904</v>
      </c>
    </row>
    <row r="384" spans="1:7" ht="14.5" customHeight="1" x14ac:dyDescent="0.35">
      <c r="A384" s="21" t="s">
        <v>820</v>
      </c>
      <c r="B384" s="21" t="str">
        <f t="shared" si="19"/>
        <v>SPS21XXX</v>
      </c>
      <c r="C384" s="21" t="s">
        <v>1081</v>
      </c>
      <c r="D384" s="22">
        <v>7902.9599920511246</v>
      </c>
      <c r="E384" s="22">
        <v>578.760009765625</v>
      </c>
      <c r="F384" s="18">
        <f>VLOOKUP(C384,'FPE LIST'!I:K,3,FALSE)</f>
        <v>2</v>
      </c>
      <c r="G384" s="18">
        <f t="shared" si="20"/>
        <v>1157.52001953125</v>
      </c>
    </row>
    <row r="385" spans="1:7" ht="14.5" customHeight="1" x14ac:dyDescent="0.35">
      <c r="A385" s="21" t="s">
        <v>820</v>
      </c>
      <c r="B385" s="21" t="str">
        <f t="shared" si="19"/>
        <v>SPS21XXX</v>
      </c>
      <c r="C385" s="21" t="s">
        <v>1062</v>
      </c>
      <c r="D385" s="22">
        <v>137.64999389648438</v>
      </c>
      <c r="E385" s="22">
        <v>0</v>
      </c>
      <c r="F385" s="18">
        <f>VLOOKUP(C385,'FPE LIST'!I:K,3,FALSE)</f>
        <v>2</v>
      </c>
      <c r="G385" s="18">
        <f t="shared" si="20"/>
        <v>0</v>
      </c>
    </row>
    <row r="386" spans="1:7" ht="14.5" customHeight="1" x14ac:dyDescent="0.35">
      <c r="A386" s="21" t="s">
        <v>820</v>
      </c>
      <c r="B386" s="21" t="str">
        <f t="shared" si="19"/>
        <v>SPS21XXX</v>
      </c>
      <c r="C386" s="21" t="s">
        <v>1087</v>
      </c>
      <c r="D386" s="22">
        <v>99.859996795654297</v>
      </c>
      <c r="E386" s="22">
        <v>0</v>
      </c>
      <c r="F386" s="18">
        <f>VLOOKUP(C386,'FPE LIST'!I:K,3,FALSE)</f>
        <v>3</v>
      </c>
      <c r="G386" s="18">
        <f t="shared" si="20"/>
        <v>0</v>
      </c>
    </row>
    <row r="387" spans="1:7" ht="14.5" customHeight="1" x14ac:dyDescent="0.35">
      <c r="A387" s="21" t="s">
        <v>820</v>
      </c>
      <c r="B387" s="21" t="str">
        <f t="shared" ref="B387:B450" si="21">REPLACE(A387,6,3,"XXX")</f>
        <v>SPS21XXX</v>
      </c>
      <c r="C387" s="21" t="s">
        <v>1025</v>
      </c>
      <c r="D387" s="22">
        <v>17257.332981107756</v>
      </c>
      <c r="E387" s="22">
        <v>4039.1000022888184</v>
      </c>
      <c r="F387" s="18">
        <f>VLOOKUP(C387,'FPE LIST'!I:K,3,FALSE)</f>
        <v>2</v>
      </c>
      <c r="G387" s="18">
        <f t="shared" ref="G387:G450" si="22">E387*F387</f>
        <v>8078.2000045776367</v>
      </c>
    </row>
    <row r="388" spans="1:7" ht="14.5" customHeight="1" x14ac:dyDescent="0.35">
      <c r="A388" s="21" t="s">
        <v>820</v>
      </c>
      <c r="B388" s="21" t="str">
        <f t="shared" si="21"/>
        <v>SPS21XXX</v>
      </c>
      <c r="C388" s="21" t="s">
        <v>1032</v>
      </c>
      <c r="D388" s="22">
        <v>208.23500061035156</v>
      </c>
      <c r="E388" s="22">
        <v>0</v>
      </c>
      <c r="F388" s="18">
        <f>VLOOKUP(C388,'FPE LIST'!I:K,3,FALSE)</f>
        <v>1</v>
      </c>
      <c r="G388" s="18">
        <f t="shared" si="22"/>
        <v>0</v>
      </c>
    </row>
    <row r="389" spans="1:7" ht="14.5" customHeight="1" x14ac:dyDescent="0.35">
      <c r="A389" s="21" t="s">
        <v>820</v>
      </c>
      <c r="B389" s="21" t="str">
        <f t="shared" si="21"/>
        <v>SPS21XXX</v>
      </c>
      <c r="C389" s="21" t="s">
        <v>1027</v>
      </c>
      <c r="D389" s="22">
        <v>752.23998832702637</v>
      </c>
      <c r="E389" s="22">
        <v>0</v>
      </c>
      <c r="F389" s="18">
        <f>VLOOKUP(C389,'FPE LIST'!I:K,3,FALSE)</f>
        <v>2</v>
      </c>
      <c r="G389" s="18">
        <f t="shared" si="22"/>
        <v>0</v>
      </c>
    </row>
    <row r="390" spans="1:7" ht="14.5" customHeight="1" x14ac:dyDescent="0.35">
      <c r="A390" s="21" t="s">
        <v>820</v>
      </c>
      <c r="B390" s="21" t="str">
        <f t="shared" si="21"/>
        <v>SPS21XXX</v>
      </c>
      <c r="C390" s="21" t="s">
        <v>1030</v>
      </c>
      <c r="D390" s="22">
        <v>174.6199951171875</v>
      </c>
      <c r="E390" s="22">
        <v>0</v>
      </c>
      <c r="F390" s="18">
        <f>VLOOKUP(C390,'FPE LIST'!I:K,3,FALSE)</f>
        <v>2</v>
      </c>
      <c r="G390" s="18">
        <f t="shared" si="22"/>
        <v>0</v>
      </c>
    </row>
    <row r="391" spans="1:7" ht="14.5" customHeight="1" x14ac:dyDescent="0.35">
      <c r="A391" s="21" t="s">
        <v>753</v>
      </c>
      <c r="B391" s="21" t="str">
        <f t="shared" si="21"/>
        <v>SPS21XXX</v>
      </c>
      <c r="C391" s="21" t="s">
        <v>1055</v>
      </c>
      <c r="D391" s="22">
        <v>0</v>
      </c>
      <c r="E391" s="22">
        <v>46.902999877929688</v>
      </c>
      <c r="F391" s="18">
        <f>VLOOKUP(C391,'FPE LIST'!I:K,3,FALSE)</f>
        <v>3</v>
      </c>
      <c r="G391" s="18">
        <f t="shared" si="22"/>
        <v>140.70899963378906</v>
      </c>
    </row>
    <row r="392" spans="1:7" ht="14.5" customHeight="1" x14ac:dyDescent="0.35">
      <c r="A392" s="21" t="s">
        <v>753</v>
      </c>
      <c r="B392" s="21" t="str">
        <f t="shared" si="21"/>
        <v>SPS21XXX</v>
      </c>
      <c r="C392" s="21" t="s">
        <v>1033</v>
      </c>
      <c r="D392" s="22">
        <v>59.853000640869141</v>
      </c>
      <c r="E392" s="22">
        <v>6.6329998970031738</v>
      </c>
      <c r="F392" s="18">
        <f>VLOOKUP(C392,'FPE LIST'!I:K,3,FALSE)</f>
        <v>2</v>
      </c>
      <c r="G392" s="18">
        <f t="shared" si="22"/>
        <v>13.265999794006348</v>
      </c>
    </row>
    <row r="393" spans="1:7" ht="14.5" customHeight="1" x14ac:dyDescent="0.35">
      <c r="A393" s="21" t="s">
        <v>753</v>
      </c>
      <c r="B393" s="21" t="str">
        <f t="shared" si="21"/>
        <v>SPS21XXX</v>
      </c>
      <c r="C393" s="21" t="s">
        <v>1057</v>
      </c>
      <c r="D393" s="22">
        <v>3.0099999005906284</v>
      </c>
      <c r="E393" s="22">
        <v>2075.8570112884045</v>
      </c>
      <c r="F393" s="18">
        <f>VLOOKUP(C393,'FPE LIST'!I:K,3,FALSE)</f>
        <v>3</v>
      </c>
      <c r="G393" s="18">
        <f t="shared" si="22"/>
        <v>6227.5710338652134</v>
      </c>
    </row>
    <row r="394" spans="1:7" ht="14.5" customHeight="1" x14ac:dyDescent="0.35">
      <c r="A394" s="21" t="s">
        <v>753</v>
      </c>
      <c r="B394" s="21" t="str">
        <f t="shared" si="21"/>
        <v>SPS21XXX</v>
      </c>
      <c r="C394" s="21" t="s">
        <v>1091</v>
      </c>
      <c r="D394" s="22">
        <v>3.0000000260770321E-3</v>
      </c>
      <c r="E394" s="22">
        <v>676.20599699020386</v>
      </c>
      <c r="F394" s="18">
        <f>VLOOKUP(C394,'FPE LIST'!I:K,3,FALSE)</f>
        <v>3</v>
      </c>
      <c r="G394" s="18">
        <f t="shared" si="22"/>
        <v>2028.6179909706116</v>
      </c>
    </row>
    <row r="395" spans="1:7" ht="14.5" customHeight="1" x14ac:dyDescent="0.35">
      <c r="A395" s="21" t="s">
        <v>753</v>
      </c>
      <c r="B395" s="21" t="str">
        <f t="shared" si="21"/>
        <v>SPS21XXX</v>
      </c>
      <c r="C395" s="21" t="s">
        <v>1100</v>
      </c>
      <c r="D395" s="22">
        <v>9.0999997220933437E-2</v>
      </c>
      <c r="E395" s="22">
        <v>113.63800048828125</v>
      </c>
      <c r="F395" s="18">
        <f>VLOOKUP(C395,'FPE LIST'!I:K,3,FALSE)</f>
        <v>3</v>
      </c>
      <c r="G395" s="18">
        <f t="shared" si="22"/>
        <v>340.91400146484375</v>
      </c>
    </row>
    <row r="396" spans="1:7" ht="14.5" customHeight="1" x14ac:dyDescent="0.35">
      <c r="A396" s="21" t="s">
        <v>753</v>
      </c>
      <c r="B396" s="21" t="str">
        <f t="shared" si="21"/>
        <v>SPS21XXX</v>
      </c>
      <c r="C396" s="21" t="s">
        <v>1030</v>
      </c>
      <c r="D396" s="22">
        <v>0</v>
      </c>
      <c r="E396" s="22">
        <v>506.24099922180176</v>
      </c>
      <c r="F396" s="18">
        <f>VLOOKUP(C396,'FPE LIST'!I:K,3,FALSE)</f>
        <v>2</v>
      </c>
      <c r="G396" s="18">
        <f t="shared" si="22"/>
        <v>1012.4819984436035</v>
      </c>
    </row>
    <row r="397" spans="1:7" ht="14.5" customHeight="1" x14ac:dyDescent="0.35">
      <c r="A397" s="21" t="s">
        <v>761</v>
      </c>
      <c r="B397" s="21" t="str">
        <f t="shared" si="21"/>
        <v>SPS21XXX</v>
      </c>
      <c r="C397" s="21" t="s">
        <v>930</v>
      </c>
      <c r="D397" s="22">
        <v>0</v>
      </c>
      <c r="E397" s="22">
        <v>4.2829999923706055</v>
      </c>
      <c r="F397" s="18">
        <f>VLOOKUP(C397,'FPE LIST'!I:K,3,FALSE)</f>
        <v>3</v>
      </c>
      <c r="G397" s="18">
        <f t="shared" si="22"/>
        <v>12.848999977111816</v>
      </c>
    </row>
    <row r="398" spans="1:7" ht="14.5" customHeight="1" x14ac:dyDescent="0.35">
      <c r="A398" s="21" t="s">
        <v>761</v>
      </c>
      <c r="B398" s="21" t="str">
        <f t="shared" si="21"/>
        <v>SPS21XXX</v>
      </c>
      <c r="C398" s="21" t="s">
        <v>1033</v>
      </c>
      <c r="D398" s="22">
        <v>18.453000158071518</v>
      </c>
      <c r="E398" s="22">
        <v>1199.4919996261597</v>
      </c>
      <c r="F398" s="18">
        <f>VLOOKUP(C398,'FPE LIST'!I:K,3,FALSE)</f>
        <v>2</v>
      </c>
      <c r="G398" s="18">
        <f t="shared" si="22"/>
        <v>2398.9839992523193</v>
      </c>
    </row>
    <row r="399" spans="1:7" ht="14.5" customHeight="1" x14ac:dyDescent="0.35">
      <c r="A399" s="21" t="s">
        <v>761</v>
      </c>
      <c r="B399" s="21" t="str">
        <f t="shared" si="21"/>
        <v>SPS21XXX</v>
      </c>
      <c r="C399" s="21" t="s">
        <v>1065</v>
      </c>
      <c r="D399" s="22">
        <v>0.11299999803304672</v>
      </c>
      <c r="E399" s="22">
        <v>22.174999713897705</v>
      </c>
      <c r="F399" s="18">
        <f>VLOOKUP(C399,'FPE LIST'!I:K,3,FALSE)</f>
        <v>1</v>
      </c>
      <c r="G399" s="18">
        <f t="shared" si="22"/>
        <v>22.174999713897705</v>
      </c>
    </row>
    <row r="400" spans="1:7" ht="14.5" customHeight="1" x14ac:dyDescent="0.35">
      <c r="A400" s="21" t="s">
        <v>761</v>
      </c>
      <c r="B400" s="21" t="str">
        <f t="shared" si="21"/>
        <v>SPS21XXX</v>
      </c>
      <c r="C400" s="21" t="s">
        <v>1028</v>
      </c>
      <c r="D400" s="22">
        <v>0</v>
      </c>
      <c r="E400" s="22">
        <v>16.909999847412109</v>
      </c>
      <c r="F400" s="18">
        <f>VLOOKUP(C400,'FPE LIST'!I:K,3,FALSE)</f>
        <v>1</v>
      </c>
      <c r="G400" s="18">
        <f t="shared" si="22"/>
        <v>16.909999847412109</v>
      </c>
    </row>
    <row r="401" spans="1:7" ht="14.5" customHeight="1" x14ac:dyDescent="0.35">
      <c r="A401" s="21" t="s">
        <v>761</v>
      </c>
      <c r="B401" s="21" t="str">
        <f t="shared" si="21"/>
        <v>SPS21XXX</v>
      </c>
      <c r="C401" s="21" t="s">
        <v>1058</v>
      </c>
      <c r="D401" s="22">
        <v>0</v>
      </c>
      <c r="E401" s="22">
        <v>83.70499849319458</v>
      </c>
      <c r="F401" s="18">
        <f>VLOOKUP(C401,'FPE LIST'!I:K,3,FALSE)</f>
        <v>3</v>
      </c>
      <c r="G401" s="18">
        <f t="shared" si="22"/>
        <v>251.11499547958374</v>
      </c>
    </row>
    <row r="402" spans="1:7" ht="14.5" customHeight="1" x14ac:dyDescent="0.35">
      <c r="A402" s="21" t="s">
        <v>761</v>
      </c>
      <c r="B402" s="21" t="str">
        <f t="shared" si="21"/>
        <v>SPS21XXX</v>
      </c>
      <c r="C402" s="21" t="s">
        <v>1025</v>
      </c>
      <c r="D402" s="22">
        <v>9.75</v>
      </c>
      <c r="E402" s="22">
        <v>0</v>
      </c>
      <c r="F402" s="18">
        <f>VLOOKUP(C402,'FPE LIST'!I:K,3,FALSE)</f>
        <v>2</v>
      </c>
      <c r="G402" s="18">
        <f t="shared" si="22"/>
        <v>0</v>
      </c>
    </row>
    <row r="403" spans="1:7" ht="14.5" customHeight="1" x14ac:dyDescent="0.35">
      <c r="A403" s="21" t="s">
        <v>761</v>
      </c>
      <c r="B403" s="21" t="str">
        <f t="shared" si="21"/>
        <v>SPS21XXX</v>
      </c>
      <c r="C403" s="21" t="s">
        <v>1047</v>
      </c>
      <c r="D403" s="22">
        <v>0</v>
      </c>
      <c r="E403" s="22">
        <v>246.05700016021729</v>
      </c>
      <c r="F403" s="18">
        <f>VLOOKUP(C403,'FPE LIST'!I:K,3,FALSE)</f>
        <v>3</v>
      </c>
      <c r="G403" s="18">
        <f t="shared" si="22"/>
        <v>738.17100048065186</v>
      </c>
    </row>
    <row r="404" spans="1:7" ht="14.5" customHeight="1" x14ac:dyDescent="0.35">
      <c r="A404" s="21" t="s">
        <v>761</v>
      </c>
      <c r="B404" s="21" t="str">
        <f t="shared" si="21"/>
        <v>SPS21XXX</v>
      </c>
      <c r="C404" s="21" t="s">
        <v>1090</v>
      </c>
      <c r="D404" s="22">
        <v>7.0000002160668373E-3</v>
      </c>
      <c r="E404" s="22">
        <v>180.07400178909302</v>
      </c>
      <c r="F404" s="18">
        <f>VLOOKUP(C404,'FPE LIST'!I:K,3,FALSE)</f>
        <v>3</v>
      </c>
      <c r="G404" s="18">
        <f t="shared" si="22"/>
        <v>540.22200536727905</v>
      </c>
    </row>
    <row r="405" spans="1:7" ht="14.5" customHeight="1" x14ac:dyDescent="0.35">
      <c r="A405" s="21" t="s">
        <v>761</v>
      </c>
      <c r="B405" s="21" t="str">
        <f t="shared" si="21"/>
        <v>SPS21XXX</v>
      </c>
      <c r="C405" s="21" t="s">
        <v>1027</v>
      </c>
      <c r="D405" s="22">
        <v>0.4699999988079071</v>
      </c>
      <c r="E405" s="22">
        <v>234.20999526977539</v>
      </c>
      <c r="F405" s="18">
        <f>VLOOKUP(C405,'FPE LIST'!I:K,3,FALSE)</f>
        <v>2</v>
      </c>
      <c r="G405" s="18">
        <f t="shared" si="22"/>
        <v>468.41999053955078</v>
      </c>
    </row>
    <row r="406" spans="1:7" ht="14.5" customHeight="1" x14ac:dyDescent="0.35">
      <c r="A406" s="21" t="s">
        <v>761</v>
      </c>
      <c r="B406" s="21" t="str">
        <f t="shared" si="21"/>
        <v>SPS21XXX</v>
      </c>
      <c r="C406" s="21" t="s">
        <v>982</v>
      </c>
      <c r="D406" s="22">
        <v>3.8989999536424875</v>
      </c>
      <c r="E406" s="22">
        <v>6914.0299911499023</v>
      </c>
      <c r="F406" s="18">
        <f>VLOOKUP(C406,'FPE LIST'!I:K,3,FALSE)</f>
        <v>2</v>
      </c>
      <c r="G406" s="18">
        <f t="shared" si="22"/>
        <v>13828.059982299805</v>
      </c>
    </row>
    <row r="407" spans="1:7" ht="14.5" customHeight="1" x14ac:dyDescent="0.35">
      <c r="A407" s="21" t="s">
        <v>761</v>
      </c>
      <c r="B407" s="21" t="str">
        <f t="shared" si="21"/>
        <v>SPS21XXX</v>
      </c>
      <c r="C407" s="21" t="s">
        <v>1092</v>
      </c>
      <c r="D407" s="22">
        <v>0.48899999260902405</v>
      </c>
      <c r="E407" s="22">
        <v>135.15499877929688</v>
      </c>
      <c r="F407" s="18">
        <f>VLOOKUP(C407,'FPE LIST'!I:K,3,FALSE)</f>
        <v>1</v>
      </c>
      <c r="G407" s="18">
        <f t="shared" si="22"/>
        <v>135.15499877929688</v>
      </c>
    </row>
    <row r="408" spans="1:7" ht="14.5" customHeight="1" x14ac:dyDescent="0.35">
      <c r="A408" s="21" t="s">
        <v>761</v>
      </c>
      <c r="B408" s="21" t="str">
        <f t="shared" si="21"/>
        <v>SPS21XXX</v>
      </c>
      <c r="C408" s="21" t="s">
        <v>1030</v>
      </c>
      <c r="D408" s="22">
        <v>7.9999998211860657E-2</v>
      </c>
      <c r="E408" s="22">
        <v>722.52999877929688</v>
      </c>
      <c r="F408" s="18">
        <f>VLOOKUP(C408,'FPE LIST'!I:K,3,FALSE)</f>
        <v>2</v>
      </c>
      <c r="G408" s="18">
        <f t="shared" si="22"/>
        <v>1445.0599975585938</v>
      </c>
    </row>
    <row r="409" spans="1:7" ht="14.5" customHeight="1" x14ac:dyDescent="0.35">
      <c r="A409" s="21" t="s">
        <v>879</v>
      </c>
      <c r="B409" s="21" t="str">
        <f t="shared" si="21"/>
        <v>SPS21XXX</v>
      </c>
      <c r="C409" s="21" t="s">
        <v>1055</v>
      </c>
      <c r="D409" s="22">
        <v>0.81299998238682747</v>
      </c>
      <c r="E409" s="22">
        <v>401.73700523376465</v>
      </c>
      <c r="F409" s="18">
        <f>VLOOKUP(C409,'FPE LIST'!I:K,3,FALSE)</f>
        <v>3</v>
      </c>
      <c r="G409" s="18">
        <f t="shared" si="22"/>
        <v>1205.2110157012939</v>
      </c>
    </row>
    <row r="410" spans="1:7" ht="14.5" customHeight="1" x14ac:dyDescent="0.35">
      <c r="A410" s="21" t="s">
        <v>879</v>
      </c>
      <c r="B410" s="21" t="str">
        <f t="shared" si="21"/>
        <v>SPS21XXX</v>
      </c>
      <c r="C410" s="21" t="s">
        <v>1033</v>
      </c>
      <c r="D410" s="22">
        <v>94.66400146484375</v>
      </c>
      <c r="E410" s="22">
        <v>82.840999603271484</v>
      </c>
      <c r="F410" s="18">
        <f>VLOOKUP(C410,'FPE LIST'!I:K,3,FALSE)</f>
        <v>2</v>
      </c>
      <c r="G410" s="18">
        <f t="shared" si="22"/>
        <v>165.68199920654297</v>
      </c>
    </row>
    <row r="411" spans="1:7" ht="14.5" customHeight="1" x14ac:dyDescent="0.35">
      <c r="A411" s="21" t="s">
        <v>879</v>
      </c>
      <c r="B411" s="21" t="str">
        <f t="shared" si="21"/>
        <v>SPS21XXX</v>
      </c>
      <c r="C411" s="21" t="s">
        <v>1025</v>
      </c>
      <c r="D411" s="22">
        <v>189.7239990234375</v>
      </c>
      <c r="E411" s="22">
        <v>0</v>
      </c>
      <c r="F411" s="18">
        <f>VLOOKUP(C411,'FPE LIST'!I:K,3,FALSE)</f>
        <v>2</v>
      </c>
      <c r="G411" s="18">
        <f t="shared" si="22"/>
        <v>0</v>
      </c>
    </row>
    <row r="412" spans="1:7" ht="14.5" customHeight="1" x14ac:dyDescent="0.35">
      <c r="A412" s="21" t="s">
        <v>879</v>
      </c>
      <c r="B412" s="21" t="str">
        <f t="shared" si="21"/>
        <v>SPS21XXX</v>
      </c>
      <c r="C412" s="21" t="s">
        <v>1027</v>
      </c>
      <c r="D412" s="22">
        <v>118.36999797821045</v>
      </c>
      <c r="E412" s="22">
        <v>0</v>
      </c>
      <c r="F412" s="18">
        <f>VLOOKUP(C412,'FPE LIST'!I:K,3,FALSE)</f>
        <v>2</v>
      </c>
      <c r="G412" s="18">
        <f t="shared" si="22"/>
        <v>0</v>
      </c>
    </row>
    <row r="413" spans="1:7" ht="14.5" customHeight="1" x14ac:dyDescent="0.35">
      <c r="A413" s="21" t="s">
        <v>879</v>
      </c>
      <c r="B413" s="21" t="str">
        <f t="shared" si="21"/>
        <v>SPS21XXX</v>
      </c>
      <c r="C413" s="21" t="s">
        <v>982</v>
      </c>
      <c r="D413" s="22">
        <v>2245.9770031282678</v>
      </c>
      <c r="E413" s="22">
        <v>5114.8400030136108</v>
      </c>
      <c r="F413" s="18">
        <f>VLOOKUP(C413,'FPE LIST'!I:K,3,FALSE)</f>
        <v>2</v>
      </c>
      <c r="G413" s="18">
        <f t="shared" si="22"/>
        <v>10229.680006027222</v>
      </c>
    </row>
    <row r="414" spans="1:7" ht="14.5" customHeight="1" x14ac:dyDescent="0.35">
      <c r="A414" s="21" t="s">
        <v>879</v>
      </c>
      <c r="B414" s="21" t="str">
        <f t="shared" si="21"/>
        <v>SPS21XXX</v>
      </c>
      <c r="C414" s="21" t="s">
        <v>1030</v>
      </c>
      <c r="D414" s="22">
        <v>1128.5500068664551</v>
      </c>
      <c r="E414" s="22">
        <v>121.15600204467773</v>
      </c>
      <c r="F414" s="18">
        <f>VLOOKUP(C414,'FPE LIST'!I:K,3,FALSE)</f>
        <v>2</v>
      </c>
      <c r="G414" s="18">
        <f t="shared" si="22"/>
        <v>242.31200408935547</v>
      </c>
    </row>
    <row r="415" spans="1:7" ht="14.5" customHeight="1" x14ac:dyDescent="0.35">
      <c r="A415" s="21" t="s">
        <v>876</v>
      </c>
      <c r="B415" s="21" t="str">
        <f t="shared" si="21"/>
        <v>SPS21XXX</v>
      </c>
      <c r="C415" s="21" t="s">
        <v>1055</v>
      </c>
      <c r="D415" s="22">
        <v>0.2780000027269125</v>
      </c>
      <c r="E415" s="22">
        <v>586.06500720977783</v>
      </c>
      <c r="F415" s="18">
        <f>VLOOKUP(C415,'FPE LIST'!I:K,3,FALSE)</f>
        <v>3</v>
      </c>
      <c r="G415" s="18">
        <f t="shared" si="22"/>
        <v>1758.1950216293335</v>
      </c>
    </row>
    <row r="416" spans="1:7" ht="14.5" customHeight="1" x14ac:dyDescent="0.35">
      <c r="A416" s="21" t="s">
        <v>876</v>
      </c>
      <c r="B416" s="21" t="str">
        <f t="shared" si="21"/>
        <v>SPS21XXX</v>
      </c>
      <c r="C416" s="21" t="s">
        <v>1083</v>
      </c>
      <c r="D416" s="22">
        <v>30.163999557495117</v>
      </c>
      <c r="E416" s="22">
        <v>0</v>
      </c>
      <c r="F416" s="18">
        <f>VLOOKUP(C416,'FPE LIST'!I:K,3,FALSE)</f>
        <v>1</v>
      </c>
      <c r="G416" s="18">
        <f t="shared" si="22"/>
        <v>0</v>
      </c>
    </row>
    <row r="417" spans="1:7" ht="14.5" customHeight="1" x14ac:dyDescent="0.35">
      <c r="A417" s="21" t="s">
        <v>876</v>
      </c>
      <c r="B417" s="21" t="str">
        <f t="shared" si="21"/>
        <v>SPS21XXX</v>
      </c>
      <c r="C417" s="21" t="s">
        <v>1033</v>
      </c>
      <c r="D417" s="22">
        <v>8898.4549929499626</v>
      </c>
      <c r="E417" s="22">
        <v>449.84099578857422</v>
      </c>
      <c r="F417" s="18">
        <f>VLOOKUP(C417,'FPE LIST'!I:K,3,FALSE)</f>
        <v>2</v>
      </c>
      <c r="G417" s="18">
        <f t="shared" si="22"/>
        <v>899.68199157714844</v>
      </c>
    </row>
    <row r="418" spans="1:7" ht="14.5" customHeight="1" x14ac:dyDescent="0.35">
      <c r="A418" s="21" t="s">
        <v>876</v>
      </c>
      <c r="B418" s="21" t="str">
        <f t="shared" si="21"/>
        <v>SPS21XXX</v>
      </c>
      <c r="C418" s="21" t="s">
        <v>1028</v>
      </c>
      <c r="D418" s="22">
        <v>0.79199999570846558</v>
      </c>
      <c r="E418" s="22">
        <v>136.40800094604492</v>
      </c>
      <c r="F418" s="18">
        <f>VLOOKUP(C418,'FPE LIST'!I:K,3,FALSE)</f>
        <v>1</v>
      </c>
      <c r="G418" s="18">
        <f t="shared" si="22"/>
        <v>136.40800094604492</v>
      </c>
    </row>
    <row r="419" spans="1:7" ht="14.5" customHeight="1" x14ac:dyDescent="0.35">
      <c r="A419" s="21" t="s">
        <v>876</v>
      </c>
      <c r="B419" s="21" t="str">
        <f t="shared" si="21"/>
        <v>SPS21XXX</v>
      </c>
      <c r="C419" s="21" t="s">
        <v>1025</v>
      </c>
      <c r="D419" s="22">
        <v>7448.2840125914663</v>
      </c>
      <c r="E419" s="22">
        <v>1356.6960077285767</v>
      </c>
      <c r="F419" s="18">
        <f>VLOOKUP(C419,'FPE LIST'!I:K,3,FALSE)</f>
        <v>2</v>
      </c>
      <c r="G419" s="18">
        <f t="shared" si="22"/>
        <v>2713.3920154571533</v>
      </c>
    </row>
    <row r="420" spans="1:7" ht="14.5" customHeight="1" x14ac:dyDescent="0.35">
      <c r="A420" s="21" t="s">
        <v>876</v>
      </c>
      <c r="B420" s="21" t="str">
        <f t="shared" si="21"/>
        <v>SPS21XXX</v>
      </c>
      <c r="C420" s="21" t="s">
        <v>982</v>
      </c>
      <c r="D420" s="22">
        <v>4692.0950107574463</v>
      </c>
      <c r="E420" s="22">
        <v>0</v>
      </c>
      <c r="F420" s="18">
        <f>VLOOKUP(C420,'FPE LIST'!I:K,3,FALSE)</f>
        <v>2</v>
      </c>
      <c r="G420" s="18">
        <f t="shared" si="22"/>
        <v>0</v>
      </c>
    </row>
    <row r="421" spans="1:7" ht="14.5" customHeight="1" x14ac:dyDescent="0.35">
      <c r="A421" s="21" t="s">
        <v>876</v>
      </c>
      <c r="B421" s="21" t="str">
        <f t="shared" si="21"/>
        <v>SPS21XXX</v>
      </c>
      <c r="C421" s="21" t="s">
        <v>1052</v>
      </c>
      <c r="D421" s="22">
        <v>0</v>
      </c>
      <c r="E421" s="22">
        <v>12.864999771118164</v>
      </c>
      <c r="F421" s="18">
        <f>VLOOKUP(C421,'FPE LIST'!I:K,3,FALSE)</f>
        <v>1</v>
      </c>
      <c r="G421" s="18">
        <f t="shared" si="22"/>
        <v>12.864999771118164</v>
      </c>
    </row>
    <row r="422" spans="1:7" ht="14.5" customHeight="1" x14ac:dyDescent="0.35">
      <c r="A422" s="21" t="s">
        <v>876</v>
      </c>
      <c r="B422" s="21" t="str">
        <f t="shared" si="21"/>
        <v>SPS21XXX</v>
      </c>
      <c r="C422" s="21" t="s">
        <v>1030</v>
      </c>
      <c r="D422" s="22">
        <v>0.34999999403953552</v>
      </c>
      <c r="E422" s="22">
        <v>135.05999755859375</v>
      </c>
      <c r="F422" s="18">
        <f>VLOOKUP(C422,'FPE LIST'!I:K,3,FALSE)</f>
        <v>2</v>
      </c>
      <c r="G422" s="18">
        <f t="shared" si="22"/>
        <v>270.1199951171875</v>
      </c>
    </row>
    <row r="423" spans="1:7" ht="14.5" customHeight="1" x14ac:dyDescent="0.35">
      <c r="A423" s="21" t="s">
        <v>717</v>
      </c>
      <c r="B423" s="21" t="str">
        <f t="shared" si="21"/>
        <v>SPS21XXX</v>
      </c>
      <c r="C423" s="21" t="s">
        <v>1081</v>
      </c>
      <c r="D423" s="22">
        <v>16345.69995575957</v>
      </c>
      <c r="E423" s="22">
        <v>837.92998504638672</v>
      </c>
      <c r="F423" s="18">
        <f>VLOOKUP(C423,'FPE LIST'!I:K,3,FALSE)</f>
        <v>2</v>
      </c>
      <c r="G423" s="18">
        <f t="shared" si="22"/>
        <v>1675.8599700927734</v>
      </c>
    </row>
    <row r="424" spans="1:7" ht="14.5" customHeight="1" x14ac:dyDescent="0.35">
      <c r="A424" s="21" t="s">
        <v>717</v>
      </c>
      <c r="B424" s="21" t="str">
        <f t="shared" si="21"/>
        <v>SPS21XXX</v>
      </c>
      <c r="C424" s="21" t="s">
        <v>1068</v>
      </c>
      <c r="D424" s="22">
        <v>178.16000366210938</v>
      </c>
      <c r="E424" s="22">
        <v>0</v>
      </c>
      <c r="F424" s="18">
        <f>VLOOKUP(C424,'FPE LIST'!I:K,3,FALSE)</f>
        <v>1</v>
      </c>
      <c r="G424" s="18">
        <f t="shared" si="22"/>
        <v>0</v>
      </c>
    </row>
    <row r="425" spans="1:7" ht="14.5" customHeight="1" x14ac:dyDescent="0.35">
      <c r="A425" s="21" t="s">
        <v>717</v>
      </c>
      <c r="B425" s="21" t="str">
        <f t="shared" si="21"/>
        <v>SPS21XXX</v>
      </c>
      <c r="C425" s="21" t="s">
        <v>1036</v>
      </c>
      <c r="D425" s="22">
        <v>0</v>
      </c>
      <c r="E425" s="22">
        <v>26.059000015258789</v>
      </c>
      <c r="F425" s="18">
        <f>VLOOKUP(C425,'FPE LIST'!I:K,3,FALSE)</f>
        <v>3</v>
      </c>
      <c r="G425" s="18">
        <f t="shared" si="22"/>
        <v>78.177000045776367</v>
      </c>
    </row>
    <row r="426" spans="1:7" ht="14.5" customHeight="1" x14ac:dyDescent="0.35">
      <c r="A426" s="21" t="s">
        <v>717</v>
      </c>
      <c r="B426" s="21" t="str">
        <f t="shared" si="21"/>
        <v>SPS21XXX</v>
      </c>
      <c r="C426" s="21" t="s">
        <v>1062</v>
      </c>
      <c r="D426" s="22">
        <v>1060.2399940490723</v>
      </c>
      <c r="E426" s="22">
        <v>124.33000183105469</v>
      </c>
      <c r="F426" s="18">
        <f>VLOOKUP(C426,'FPE LIST'!I:K,3,FALSE)</f>
        <v>2</v>
      </c>
      <c r="G426" s="18">
        <f t="shared" si="22"/>
        <v>248.66000366210938</v>
      </c>
    </row>
    <row r="427" spans="1:7" ht="14.5" customHeight="1" x14ac:dyDescent="0.35">
      <c r="A427" s="21" t="s">
        <v>717</v>
      </c>
      <c r="B427" s="21" t="str">
        <f t="shared" si="21"/>
        <v>SPS21XXX</v>
      </c>
      <c r="C427" s="21" t="s">
        <v>1025</v>
      </c>
      <c r="D427" s="22">
        <v>23266.918963037431</v>
      </c>
      <c r="E427" s="22">
        <v>7066.5829830169678</v>
      </c>
      <c r="F427" s="18">
        <f>VLOOKUP(C427,'FPE LIST'!I:K,3,FALSE)</f>
        <v>2</v>
      </c>
      <c r="G427" s="18">
        <f t="shared" si="22"/>
        <v>14133.165966033936</v>
      </c>
    </row>
    <row r="428" spans="1:7" ht="14.5" customHeight="1" x14ac:dyDescent="0.35">
      <c r="A428" s="21" t="s">
        <v>717</v>
      </c>
      <c r="B428" s="21" t="str">
        <f t="shared" si="21"/>
        <v>SPS21XXX</v>
      </c>
      <c r="C428" s="21" t="s">
        <v>1032</v>
      </c>
      <c r="D428" s="22">
        <v>74.78900146484375</v>
      </c>
      <c r="E428" s="22">
        <v>0</v>
      </c>
      <c r="F428" s="18">
        <f>VLOOKUP(C428,'FPE LIST'!I:K,3,FALSE)</f>
        <v>1</v>
      </c>
      <c r="G428" s="18">
        <f t="shared" si="22"/>
        <v>0</v>
      </c>
    </row>
    <row r="429" spans="1:7" ht="14.5" customHeight="1" x14ac:dyDescent="0.35">
      <c r="A429" s="21" t="s">
        <v>717</v>
      </c>
      <c r="B429" s="21" t="str">
        <f t="shared" si="21"/>
        <v>SPS21XXX</v>
      </c>
      <c r="C429" s="21" t="s">
        <v>1027</v>
      </c>
      <c r="D429" s="22">
        <v>1696.0099782943726</v>
      </c>
      <c r="E429" s="22">
        <v>0</v>
      </c>
      <c r="F429" s="18">
        <f>VLOOKUP(C429,'FPE LIST'!I:K,3,FALSE)</f>
        <v>2</v>
      </c>
      <c r="G429" s="18">
        <f t="shared" si="22"/>
        <v>0</v>
      </c>
    </row>
    <row r="430" spans="1:7" ht="14.5" customHeight="1" x14ac:dyDescent="0.35">
      <c r="A430" s="21" t="s">
        <v>717</v>
      </c>
      <c r="B430" s="21" t="str">
        <f t="shared" si="21"/>
        <v>SPS21XXX</v>
      </c>
      <c r="C430" s="21" t="s">
        <v>982</v>
      </c>
      <c r="D430" s="22">
        <v>435.88999557495117</v>
      </c>
      <c r="E430" s="22">
        <v>0</v>
      </c>
      <c r="F430" s="18">
        <f>VLOOKUP(C430,'FPE LIST'!I:K,3,FALSE)</f>
        <v>2</v>
      </c>
      <c r="G430" s="18">
        <f t="shared" si="22"/>
        <v>0</v>
      </c>
    </row>
    <row r="431" spans="1:7" ht="14.5" customHeight="1" x14ac:dyDescent="0.35">
      <c r="A431" s="21" t="s">
        <v>717</v>
      </c>
      <c r="B431" s="21" t="str">
        <f t="shared" si="21"/>
        <v>SPS21XXX</v>
      </c>
      <c r="C431" s="21" t="s">
        <v>1070</v>
      </c>
      <c r="D431" s="22">
        <v>299.11000061035156</v>
      </c>
      <c r="E431" s="22">
        <v>0</v>
      </c>
      <c r="F431" s="18">
        <f>VLOOKUP(C431,'FPE LIST'!I:K,3,FALSE)</f>
        <v>1</v>
      </c>
      <c r="G431" s="18">
        <f t="shared" si="22"/>
        <v>0</v>
      </c>
    </row>
    <row r="432" spans="1:7" ht="14.5" customHeight="1" x14ac:dyDescent="0.35">
      <c r="A432" s="21" t="s">
        <v>717</v>
      </c>
      <c r="B432" s="21" t="str">
        <f t="shared" si="21"/>
        <v>SPS21XXX</v>
      </c>
      <c r="C432" s="21" t="s">
        <v>1030</v>
      </c>
      <c r="D432" s="22">
        <v>236.35000610351563</v>
      </c>
      <c r="E432" s="22">
        <v>0</v>
      </c>
      <c r="F432" s="18">
        <f>VLOOKUP(C432,'FPE LIST'!I:K,3,FALSE)</f>
        <v>2</v>
      </c>
      <c r="G432" s="18">
        <f t="shared" si="22"/>
        <v>0</v>
      </c>
    </row>
    <row r="433" spans="1:7" ht="14.5" customHeight="1" x14ac:dyDescent="0.35">
      <c r="A433" s="21" t="s">
        <v>822</v>
      </c>
      <c r="B433" s="21" t="str">
        <f t="shared" si="21"/>
        <v>SPS21XXX</v>
      </c>
      <c r="C433" s="21" t="s">
        <v>1055</v>
      </c>
      <c r="D433" s="22">
        <v>5.7000000029802322E-2</v>
      </c>
      <c r="E433" s="22">
        <v>158.46299743652344</v>
      </c>
      <c r="F433" s="18">
        <f>VLOOKUP(C433,'FPE LIST'!I:K,3,FALSE)</f>
        <v>3</v>
      </c>
      <c r="G433" s="18">
        <f t="shared" si="22"/>
        <v>475.38899230957031</v>
      </c>
    </row>
    <row r="434" spans="1:7" ht="14.5" customHeight="1" x14ac:dyDescent="0.35">
      <c r="A434" s="21" t="s">
        <v>822</v>
      </c>
      <c r="B434" s="21" t="str">
        <f t="shared" si="21"/>
        <v>SPS21XXX</v>
      </c>
      <c r="C434" s="21" t="s">
        <v>1051</v>
      </c>
      <c r="D434" s="22">
        <v>0</v>
      </c>
      <c r="E434" s="22">
        <v>39.701000213623047</v>
      </c>
      <c r="F434" s="18">
        <f>VLOOKUP(C434,'FPE LIST'!I:K,3,FALSE)</f>
        <v>3</v>
      </c>
      <c r="G434" s="18">
        <f t="shared" si="22"/>
        <v>119.10300064086914</v>
      </c>
    </row>
    <row r="435" spans="1:7" ht="14.5" customHeight="1" x14ac:dyDescent="0.35">
      <c r="A435" s="21" t="s">
        <v>822</v>
      </c>
      <c r="B435" s="21" t="str">
        <f t="shared" si="21"/>
        <v>SPS21XXX</v>
      </c>
      <c r="C435" s="21" t="s">
        <v>1033</v>
      </c>
      <c r="D435" s="22">
        <v>1.5999999642372131</v>
      </c>
      <c r="E435" s="22">
        <v>357.39414072036743</v>
      </c>
      <c r="F435" s="18">
        <f>VLOOKUP(C435,'FPE LIST'!I:K,3,FALSE)</f>
        <v>2</v>
      </c>
      <c r="G435" s="18">
        <f t="shared" si="22"/>
        <v>714.78828144073486</v>
      </c>
    </row>
    <row r="436" spans="1:7" ht="14.5" customHeight="1" x14ac:dyDescent="0.35">
      <c r="A436" s="21" t="s">
        <v>822</v>
      </c>
      <c r="B436" s="21" t="str">
        <f t="shared" si="21"/>
        <v>SPS21XXX</v>
      </c>
      <c r="C436" s="21" t="s">
        <v>1025</v>
      </c>
      <c r="D436" s="22">
        <v>0</v>
      </c>
      <c r="E436" s="22">
        <v>196.17999267578125</v>
      </c>
      <c r="F436" s="18">
        <f>VLOOKUP(C436,'FPE LIST'!I:K,3,FALSE)</f>
        <v>2</v>
      </c>
      <c r="G436" s="18">
        <f t="shared" si="22"/>
        <v>392.3599853515625</v>
      </c>
    </row>
    <row r="437" spans="1:7" ht="14.5" customHeight="1" x14ac:dyDescent="0.35">
      <c r="A437" s="21" t="s">
        <v>822</v>
      </c>
      <c r="B437" s="21" t="str">
        <f t="shared" si="21"/>
        <v>SPS21XXX</v>
      </c>
      <c r="C437" s="21" t="s">
        <v>1090</v>
      </c>
      <c r="D437" s="22">
        <v>0</v>
      </c>
      <c r="E437" s="22">
        <v>13.809000015258789</v>
      </c>
      <c r="F437" s="18">
        <f>VLOOKUP(C437,'FPE LIST'!I:K,3,FALSE)</f>
        <v>3</v>
      </c>
      <c r="G437" s="18">
        <f t="shared" si="22"/>
        <v>41.427000045776367</v>
      </c>
    </row>
    <row r="438" spans="1:7" ht="14.5" customHeight="1" x14ac:dyDescent="0.35">
      <c r="A438" s="21" t="s">
        <v>822</v>
      </c>
      <c r="B438" s="21" t="str">
        <f t="shared" si="21"/>
        <v>SPS21XXX</v>
      </c>
      <c r="C438" s="21" t="s">
        <v>1092</v>
      </c>
      <c r="D438" s="22">
        <v>1.8569999933242798</v>
      </c>
      <c r="E438" s="22">
        <v>156.37200021743774</v>
      </c>
      <c r="F438" s="18">
        <f>VLOOKUP(C438,'FPE LIST'!I:K,3,FALSE)</f>
        <v>1</v>
      </c>
      <c r="G438" s="18">
        <f t="shared" si="22"/>
        <v>156.37200021743774</v>
      </c>
    </row>
    <row r="439" spans="1:7" ht="14.5" customHeight="1" x14ac:dyDescent="0.35">
      <c r="A439" s="21" t="s">
        <v>822</v>
      </c>
      <c r="B439" s="21" t="str">
        <f t="shared" si="21"/>
        <v>SPS21XXX</v>
      </c>
      <c r="C439" s="21" t="s">
        <v>1030</v>
      </c>
      <c r="D439" s="22">
        <v>0.51999999582767487</v>
      </c>
      <c r="E439" s="22">
        <v>631.28699159622192</v>
      </c>
      <c r="F439" s="18">
        <f>VLOOKUP(C439,'FPE LIST'!I:K,3,FALSE)</f>
        <v>2</v>
      </c>
      <c r="G439" s="18">
        <f t="shared" si="22"/>
        <v>1262.5739831924438</v>
      </c>
    </row>
    <row r="440" spans="1:7" ht="14.5" customHeight="1" x14ac:dyDescent="0.35">
      <c r="A440" s="21" t="s">
        <v>805</v>
      </c>
      <c r="B440" s="21" t="str">
        <f t="shared" si="21"/>
        <v>SPS21XXX</v>
      </c>
      <c r="C440" s="21" t="s">
        <v>1055</v>
      </c>
      <c r="D440" s="22">
        <v>3.2999999821186066E-2</v>
      </c>
      <c r="E440" s="22">
        <v>64.757003784179688</v>
      </c>
      <c r="F440" s="18">
        <f>VLOOKUP(C440,'FPE LIST'!I:K,3,FALSE)</f>
        <v>3</v>
      </c>
      <c r="G440" s="18">
        <f t="shared" si="22"/>
        <v>194.27101135253906</v>
      </c>
    </row>
    <row r="441" spans="1:7" ht="14.5" customHeight="1" x14ac:dyDescent="0.35">
      <c r="A441" s="21" t="s">
        <v>805</v>
      </c>
      <c r="B441" s="21" t="str">
        <f t="shared" si="21"/>
        <v>SPS21XXX</v>
      </c>
      <c r="C441" s="21" t="s">
        <v>1084</v>
      </c>
      <c r="D441" s="22">
        <v>0</v>
      </c>
      <c r="E441" s="22">
        <v>86.553000271320343</v>
      </c>
      <c r="F441" s="18">
        <f>VLOOKUP(C441,'FPE LIST'!I:K,3,FALSE)</f>
        <v>3</v>
      </c>
      <c r="G441" s="18">
        <f t="shared" si="22"/>
        <v>259.65900081396103</v>
      </c>
    </row>
    <row r="442" spans="1:7" ht="14.5" customHeight="1" x14ac:dyDescent="0.35">
      <c r="A442" s="21" t="s">
        <v>805</v>
      </c>
      <c r="B442" s="21" t="str">
        <f t="shared" si="21"/>
        <v>SPS21XXX</v>
      </c>
      <c r="C442" s="21" t="s">
        <v>1045</v>
      </c>
      <c r="D442" s="22">
        <v>0</v>
      </c>
      <c r="E442" s="22">
        <v>280.36499404907227</v>
      </c>
      <c r="F442" s="18">
        <f>VLOOKUP(C442,'FPE LIST'!I:K,3,FALSE)</f>
        <v>3</v>
      </c>
      <c r="G442" s="18">
        <f t="shared" si="22"/>
        <v>841.0949821472168</v>
      </c>
    </row>
    <row r="443" spans="1:7" ht="14.5" customHeight="1" x14ac:dyDescent="0.35">
      <c r="A443" s="21" t="s">
        <v>805</v>
      </c>
      <c r="B443" s="21" t="str">
        <f t="shared" si="21"/>
        <v>SPS21XXX</v>
      </c>
      <c r="C443" s="21" t="s">
        <v>1033</v>
      </c>
      <c r="D443" s="22">
        <v>0.80500000715255737</v>
      </c>
      <c r="E443" s="22">
        <v>147.58000183105469</v>
      </c>
      <c r="F443" s="18">
        <f>VLOOKUP(C443,'FPE LIST'!I:K,3,FALSE)</f>
        <v>2</v>
      </c>
      <c r="G443" s="18">
        <f t="shared" si="22"/>
        <v>295.16000366210938</v>
      </c>
    </row>
    <row r="444" spans="1:7" ht="14.5" customHeight="1" x14ac:dyDescent="0.35">
      <c r="A444" s="21" t="s">
        <v>805</v>
      </c>
      <c r="B444" s="21" t="str">
        <f t="shared" si="21"/>
        <v>SPS21XXX</v>
      </c>
      <c r="C444" s="21" t="s">
        <v>1065</v>
      </c>
      <c r="D444" s="22">
        <v>0</v>
      </c>
      <c r="E444" s="22">
        <v>32.418999671936035</v>
      </c>
      <c r="F444" s="18">
        <f>VLOOKUP(C444,'FPE LIST'!I:K,3,FALSE)</f>
        <v>1</v>
      </c>
      <c r="G444" s="18">
        <f t="shared" si="22"/>
        <v>32.418999671936035</v>
      </c>
    </row>
    <row r="445" spans="1:7" ht="14.5" customHeight="1" x14ac:dyDescent="0.35">
      <c r="A445" s="21" t="s">
        <v>805</v>
      </c>
      <c r="B445" s="21" t="str">
        <f t="shared" si="21"/>
        <v>SPS21XXX</v>
      </c>
      <c r="C445" s="21" t="s">
        <v>1044</v>
      </c>
      <c r="D445" s="22">
        <v>0</v>
      </c>
      <c r="E445" s="22">
        <v>189.83899688720703</v>
      </c>
      <c r="F445" s="18">
        <f>VLOOKUP(C445,'FPE LIST'!I:K,3,FALSE)</f>
        <v>3</v>
      </c>
      <c r="G445" s="18">
        <f t="shared" si="22"/>
        <v>569.51699066162109</v>
      </c>
    </row>
    <row r="446" spans="1:7" ht="14.5" customHeight="1" x14ac:dyDescent="0.35">
      <c r="A446" s="21" t="s">
        <v>805</v>
      </c>
      <c r="B446" s="21" t="str">
        <f t="shared" si="21"/>
        <v>SPS21XXX</v>
      </c>
      <c r="C446" s="21" t="s">
        <v>1047</v>
      </c>
      <c r="D446" s="22">
        <v>2.0000000949949026E-3</v>
      </c>
      <c r="E446" s="22">
        <v>218.81400203704834</v>
      </c>
      <c r="F446" s="18">
        <f>VLOOKUP(C446,'FPE LIST'!I:K,3,FALSE)</f>
        <v>3</v>
      </c>
      <c r="G446" s="18">
        <f t="shared" si="22"/>
        <v>656.44200611114502</v>
      </c>
    </row>
    <row r="447" spans="1:7" ht="14.5" customHeight="1" x14ac:dyDescent="0.35">
      <c r="A447" s="21" t="s">
        <v>805</v>
      </c>
      <c r="B447" s="21" t="str">
        <f t="shared" si="21"/>
        <v>SPS21XXX</v>
      </c>
      <c r="C447" s="21" t="s">
        <v>1090</v>
      </c>
      <c r="D447" s="22">
        <v>0</v>
      </c>
      <c r="E447" s="22">
        <v>95.451000452041626</v>
      </c>
      <c r="F447" s="18">
        <f>VLOOKUP(C447,'FPE LIST'!I:K,3,FALSE)</f>
        <v>3</v>
      </c>
      <c r="G447" s="18">
        <f t="shared" si="22"/>
        <v>286.35300135612488</v>
      </c>
    </row>
    <row r="448" spans="1:7" ht="14.5" customHeight="1" x14ac:dyDescent="0.35">
      <c r="A448" s="21" t="s">
        <v>805</v>
      </c>
      <c r="B448" s="21" t="str">
        <f t="shared" si="21"/>
        <v>SPS21XXX</v>
      </c>
      <c r="C448" s="21" t="s">
        <v>982</v>
      </c>
      <c r="D448" s="22">
        <v>142.88999366760254</v>
      </c>
      <c r="E448" s="22">
        <v>192.41999816894531</v>
      </c>
      <c r="F448" s="18">
        <f>VLOOKUP(C448,'FPE LIST'!I:K,3,FALSE)</f>
        <v>2</v>
      </c>
      <c r="G448" s="18">
        <f t="shared" si="22"/>
        <v>384.83999633789063</v>
      </c>
    </row>
    <row r="449" spans="1:7" ht="14.5" customHeight="1" x14ac:dyDescent="0.35">
      <c r="A449" s="21" t="s">
        <v>805</v>
      </c>
      <c r="B449" s="21" t="str">
        <f t="shared" si="21"/>
        <v>SPS21XXX</v>
      </c>
      <c r="C449" s="21" t="s">
        <v>1092</v>
      </c>
      <c r="D449" s="22">
        <v>1.9459999799728394</v>
      </c>
      <c r="E449" s="22">
        <v>335.21700167655945</v>
      </c>
      <c r="F449" s="18">
        <f>VLOOKUP(C449,'FPE LIST'!I:K,3,FALSE)</f>
        <v>1</v>
      </c>
      <c r="G449" s="18">
        <f t="shared" si="22"/>
        <v>335.21700167655945</v>
      </c>
    </row>
    <row r="450" spans="1:7" ht="14.5" customHeight="1" x14ac:dyDescent="0.35">
      <c r="A450" s="21" t="s">
        <v>805</v>
      </c>
      <c r="B450" s="21" t="str">
        <f t="shared" si="21"/>
        <v>SPS21XXX</v>
      </c>
      <c r="C450" s="21" t="s">
        <v>1049</v>
      </c>
      <c r="D450" s="22">
        <v>0</v>
      </c>
      <c r="E450" s="22">
        <v>269.71600294113159</v>
      </c>
      <c r="F450" s="18">
        <f>VLOOKUP(C450,'FPE LIST'!I:K,3,FALSE)</f>
        <v>1</v>
      </c>
      <c r="G450" s="18">
        <f t="shared" si="22"/>
        <v>269.71600294113159</v>
      </c>
    </row>
    <row r="451" spans="1:7" ht="14.5" customHeight="1" x14ac:dyDescent="0.35">
      <c r="A451" s="21" t="s">
        <v>869</v>
      </c>
      <c r="B451" s="21" t="str">
        <f t="shared" ref="B451:B514" si="23">REPLACE(A451,6,3,"XXX")</f>
        <v>SPS21XXX</v>
      </c>
      <c r="C451" s="21" t="s">
        <v>1055</v>
      </c>
      <c r="D451" s="22">
        <v>0.66300000250339508</v>
      </c>
      <c r="E451" s="22">
        <v>188.50200080871582</v>
      </c>
      <c r="F451" s="18">
        <f>VLOOKUP(C451,'FPE LIST'!I:K,3,FALSE)</f>
        <v>3</v>
      </c>
      <c r="G451" s="18">
        <f t="shared" ref="G451:G514" si="24">E451*F451</f>
        <v>565.50600242614746</v>
      </c>
    </row>
    <row r="452" spans="1:7" ht="14.5" customHeight="1" x14ac:dyDescent="0.35">
      <c r="A452" s="21" t="s">
        <v>869</v>
      </c>
      <c r="B452" s="21" t="str">
        <f t="shared" si="23"/>
        <v>SPS21XXX</v>
      </c>
      <c r="C452" s="21" t="s">
        <v>1081</v>
      </c>
      <c r="D452" s="22">
        <v>4487.6899929046631</v>
      </c>
      <c r="E452" s="22">
        <v>0</v>
      </c>
      <c r="F452" s="18">
        <f>VLOOKUP(C452,'FPE LIST'!I:K,3,FALSE)</f>
        <v>2</v>
      </c>
      <c r="G452" s="18">
        <f t="shared" si="24"/>
        <v>0</v>
      </c>
    </row>
    <row r="453" spans="1:7" ht="14.5" customHeight="1" x14ac:dyDescent="0.35">
      <c r="A453" s="21" t="s">
        <v>869</v>
      </c>
      <c r="B453" s="21" t="str">
        <f t="shared" si="23"/>
        <v>SPS21XXX</v>
      </c>
      <c r="C453" s="21" t="s">
        <v>1051</v>
      </c>
      <c r="D453" s="22">
        <v>4.0000001899898052E-3</v>
      </c>
      <c r="E453" s="22">
        <v>79.595999717712402</v>
      </c>
      <c r="F453" s="18">
        <f>VLOOKUP(C453,'FPE LIST'!I:K,3,FALSE)</f>
        <v>3</v>
      </c>
      <c r="G453" s="18">
        <f t="shared" si="24"/>
        <v>238.78799915313721</v>
      </c>
    </row>
    <row r="454" spans="1:7" ht="14.5" customHeight="1" x14ac:dyDescent="0.35">
      <c r="A454" s="21" t="s">
        <v>869</v>
      </c>
      <c r="B454" s="21" t="str">
        <f t="shared" si="23"/>
        <v>SPS21XXX</v>
      </c>
      <c r="C454" s="21" t="s">
        <v>1045</v>
      </c>
      <c r="D454" s="22">
        <v>0</v>
      </c>
      <c r="E454" s="22">
        <v>368.83099555969238</v>
      </c>
      <c r="F454" s="18">
        <f>VLOOKUP(C454,'FPE LIST'!I:K,3,FALSE)</f>
        <v>3</v>
      </c>
      <c r="G454" s="18">
        <f t="shared" si="24"/>
        <v>1106.4929866790771</v>
      </c>
    </row>
    <row r="455" spans="1:7" ht="14.5" customHeight="1" x14ac:dyDescent="0.35">
      <c r="A455" s="21" t="s">
        <v>869</v>
      </c>
      <c r="B455" s="21" t="str">
        <f t="shared" si="23"/>
        <v>SPS21XXX</v>
      </c>
      <c r="C455" s="21" t="s">
        <v>1033</v>
      </c>
      <c r="D455" s="22">
        <v>8959.2310181558132</v>
      </c>
      <c r="E455" s="22">
        <v>735.06400382518768</v>
      </c>
      <c r="F455" s="18">
        <f>VLOOKUP(C455,'FPE LIST'!I:K,3,FALSE)</f>
        <v>2</v>
      </c>
      <c r="G455" s="18">
        <f t="shared" si="24"/>
        <v>1470.1280076503754</v>
      </c>
    </row>
    <row r="456" spans="1:7" ht="14.5" customHeight="1" x14ac:dyDescent="0.35">
      <c r="A456" s="21" t="s">
        <v>869</v>
      </c>
      <c r="B456" s="21" t="str">
        <f t="shared" si="23"/>
        <v>SPS21XXX</v>
      </c>
      <c r="C456" s="21" t="s">
        <v>1028</v>
      </c>
      <c r="D456" s="22">
        <v>1.2679999908432364</v>
      </c>
      <c r="E456" s="22">
        <v>1308.3690023422241</v>
      </c>
      <c r="F456" s="18">
        <f>VLOOKUP(C456,'FPE LIST'!I:K,3,FALSE)</f>
        <v>1</v>
      </c>
      <c r="G456" s="18">
        <f t="shared" si="24"/>
        <v>1308.3690023422241</v>
      </c>
    </row>
    <row r="457" spans="1:7" ht="14.5" customHeight="1" x14ac:dyDescent="0.35">
      <c r="A457" s="21" t="s">
        <v>869</v>
      </c>
      <c r="B457" s="21" t="str">
        <f t="shared" si="23"/>
        <v>SPS21XXX</v>
      </c>
      <c r="C457" s="21" t="s">
        <v>1058</v>
      </c>
      <c r="D457" s="22">
        <v>0</v>
      </c>
      <c r="E457" s="22">
        <v>68.267000198364258</v>
      </c>
      <c r="F457" s="18">
        <f>VLOOKUP(C457,'FPE LIST'!I:K,3,FALSE)</f>
        <v>3</v>
      </c>
      <c r="G457" s="18">
        <f t="shared" si="24"/>
        <v>204.80100059509277</v>
      </c>
    </row>
    <row r="458" spans="1:7" ht="14.5" customHeight="1" x14ac:dyDescent="0.35">
      <c r="A458" s="21" t="s">
        <v>869</v>
      </c>
      <c r="B458" s="21" t="str">
        <f t="shared" si="23"/>
        <v>SPS21XXX</v>
      </c>
      <c r="C458" s="21" t="s">
        <v>1044</v>
      </c>
      <c r="D458" s="22">
        <v>0</v>
      </c>
      <c r="E458" s="22">
        <v>55.778999328613281</v>
      </c>
      <c r="F458" s="18">
        <f>VLOOKUP(C458,'FPE LIST'!I:K,3,FALSE)</f>
        <v>3</v>
      </c>
      <c r="G458" s="18">
        <f t="shared" si="24"/>
        <v>167.33699798583984</v>
      </c>
    </row>
    <row r="459" spans="1:7" ht="14.5" customHeight="1" x14ac:dyDescent="0.35">
      <c r="A459" s="21" t="s">
        <v>869</v>
      </c>
      <c r="B459" s="21" t="str">
        <f t="shared" si="23"/>
        <v>SPS21XXX</v>
      </c>
      <c r="C459" s="21" t="s">
        <v>1025</v>
      </c>
      <c r="D459" s="22">
        <v>538.96001434326172</v>
      </c>
      <c r="E459" s="22">
        <v>0</v>
      </c>
      <c r="F459" s="18">
        <f>VLOOKUP(C459,'FPE LIST'!I:K,3,FALSE)</f>
        <v>2</v>
      </c>
      <c r="G459" s="18">
        <f t="shared" si="24"/>
        <v>0</v>
      </c>
    </row>
    <row r="460" spans="1:7" ht="14.5" customHeight="1" x14ac:dyDescent="0.35">
      <c r="A460" s="21" t="s">
        <v>869</v>
      </c>
      <c r="B460" s="21" t="str">
        <f t="shared" si="23"/>
        <v>SPS21XXX</v>
      </c>
      <c r="C460" s="21" t="s">
        <v>1047</v>
      </c>
      <c r="D460" s="22">
        <v>0</v>
      </c>
      <c r="E460" s="22">
        <v>362.48000335693359</v>
      </c>
      <c r="F460" s="18">
        <f>VLOOKUP(C460,'FPE LIST'!I:K,3,FALSE)</f>
        <v>3</v>
      </c>
      <c r="G460" s="18">
        <f t="shared" si="24"/>
        <v>1087.4400100708008</v>
      </c>
    </row>
    <row r="461" spans="1:7" ht="14.5" customHeight="1" x14ac:dyDescent="0.35">
      <c r="A461" s="21" t="s">
        <v>869</v>
      </c>
      <c r="B461" s="21" t="str">
        <f t="shared" si="23"/>
        <v>SPS21XXX</v>
      </c>
      <c r="C461" s="21" t="s">
        <v>1024</v>
      </c>
      <c r="D461" s="22">
        <v>91.650001525878906</v>
      </c>
      <c r="E461" s="22">
        <v>0</v>
      </c>
      <c r="F461" s="18">
        <f>VLOOKUP(C461,'FPE LIST'!I:K,3,FALSE)</f>
        <v>2</v>
      </c>
      <c r="G461" s="18">
        <f t="shared" si="24"/>
        <v>0</v>
      </c>
    </row>
    <row r="462" spans="1:7" ht="14.5" customHeight="1" x14ac:dyDescent="0.35">
      <c r="A462" s="21" t="s">
        <v>869</v>
      </c>
      <c r="B462" s="21" t="str">
        <f t="shared" si="23"/>
        <v>SPS21XXX</v>
      </c>
      <c r="C462" s="21" t="s">
        <v>1032</v>
      </c>
      <c r="D462" s="22">
        <v>1263.7960076332092</v>
      </c>
      <c r="E462" s="22">
        <v>0</v>
      </c>
      <c r="F462" s="18">
        <f>VLOOKUP(C462,'FPE LIST'!I:K,3,FALSE)</f>
        <v>1</v>
      </c>
      <c r="G462" s="18">
        <f t="shared" si="24"/>
        <v>0</v>
      </c>
    </row>
    <row r="463" spans="1:7" ht="14.5" customHeight="1" x14ac:dyDescent="0.35">
      <c r="A463" s="21" t="s">
        <v>869</v>
      </c>
      <c r="B463" s="21" t="str">
        <f t="shared" si="23"/>
        <v>SPS21XXX</v>
      </c>
      <c r="C463" s="21" t="s">
        <v>1027</v>
      </c>
      <c r="D463" s="22">
        <v>3945.210012614727</v>
      </c>
      <c r="E463" s="22">
        <v>0</v>
      </c>
      <c r="F463" s="18">
        <f>VLOOKUP(C463,'FPE LIST'!I:K,3,FALSE)</f>
        <v>2</v>
      </c>
      <c r="G463" s="18">
        <f t="shared" si="24"/>
        <v>0</v>
      </c>
    </row>
    <row r="464" spans="1:7" ht="14.5" customHeight="1" x14ac:dyDescent="0.35">
      <c r="A464" s="21" t="s">
        <v>869</v>
      </c>
      <c r="B464" s="21" t="str">
        <f t="shared" si="23"/>
        <v>SPS21XXX</v>
      </c>
      <c r="C464" s="21" t="s">
        <v>982</v>
      </c>
      <c r="D464" s="22">
        <v>3886.1990007711574</v>
      </c>
      <c r="E464" s="22">
        <v>131.36100292205811</v>
      </c>
      <c r="F464" s="18">
        <f>VLOOKUP(C464,'FPE LIST'!I:K,3,FALSE)</f>
        <v>2</v>
      </c>
      <c r="G464" s="18">
        <f t="shared" si="24"/>
        <v>262.72200584411621</v>
      </c>
    </row>
    <row r="465" spans="1:7" ht="14.5" customHeight="1" x14ac:dyDescent="0.35">
      <c r="A465" s="21" t="s">
        <v>869</v>
      </c>
      <c r="B465" s="21" t="str">
        <f t="shared" si="23"/>
        <v>SPS21XXX</v>
      </c>
      <c r="C465" s="21" t="s">
        <v>1091</v>
      </c>
      <c r="D465" s="22">
        <v>0</v>
      </c>
      <c r="E465" s="22">
        <v>147.30800247192383</v>
      </c>
      <c r="F465" s="18">
        <f>VLOOKUP(C465,'FPE LIST'!I:K,3,FALSE)</f>
        <v>3</v>
      </c>
      <c r="G465" s="18">
        <f t="shared" si="24"/>
        <v>441.92400741577148</v>
      </c>
    </row>
    <row r="466" spans="1:7" ht="14.5" customHeight="1" x14ac:dyDescent="0.35">
      <c r="A466" s="21" t="s">
        <v>869</v>
      </c>
      <c r="B466" s="21" t="str">
        <f t="shared" si="23"/>
        <v>SPS21XXX</v>
      </c>
      <c r="C466" s="21" t="s">
        <v>1049</v>
      </c>
      <c r="D466" s="22">
        <v>0.31299999495968223</v>
      </c>
      <c r="E466" s="22">
        <v>3654.0430955886841</v>
      </c>
      <c r="F466" s="18">
        <f>VLOOKUP(C466,'FPE LIST'!I:K,3,FALSE)</f>
        <v>1</v>
      </c>
      <c r="G466" s="18">
        <f t="shared" si="24"/>
        <v>3654.0430955886841</v>
      </c>
    </row>
    <row r="467" spans="1:7" ht="14.5" customHeight="1" x14ac:dyDescent="0.35">
      <c r="A467" s="21" t="s">
        <v>869</v>
      </c>
      <c r="B467" s="21" t="str">
        <f t="shared" si="23"/>
        <v>SPS21XXX</v>
      </c>
      <c r="C467" s="21" t="s">
        <v>1041</v>
      </c>
      <c r="D467" s="22">
        <v>0</v>
      </c>
      <c r="E467" s="22">
        <v>22.395999908447266</v>
      </c>
      <c r="F467" s="18">
        <f>VLOOKUP(C467,'FPE LIST'!I:K,3,FALSE)</f>
        <v>1</v>
      </c>
      <c r="G467" s="18">
        <f t="shared" si="24"/>
        <v>22.395999908447266</v>
      </c>
    </row>
    <row r="468" spans="1:7" ht="14.5" customHeight="1" x14ac:dyDescent="0.35">
      <c r="A468" s="21" t="s">
        <v>869</v>
      </c>
      <c r="B468" s="21" t="str">
        <f t="shared" si="23"/>
        <v>SPS21XXX</v>
      </c>
      <c r="C468" s="21" t="s">
        <v>1031</v>
      </c>
      <c r="D468" s="22">
        <v>490.46999168395996</v>
      </c>
      <c r="E468" s="22">
        <v>0</v>
      </c>
      <c r="F468" s="18">
        <f>VLOOKUP(C468,'FPE LIST'!I:K,3,FALSE)</f>
        <v>2</v>
      </c>
      <c r="G468" s="18">
        <f t="shared" si="24"/>
        <v>0</v>
      </c>
    </row>
    <row r="469" spans="1:7" ht="14.5" customHeight="1" x14ac:dyDescent="0.35">
      <c r="A469" s="21" t="s">
        <v>869</v>
      </c>
      <c r="B469" s="21" t="str">
        <f t="shared" si="23"/>
        <v>SPS21XXX</v>
      </c>
      <c r="C469" s="21" t="s">
        <v>1030</v>
      </c>
      <c r="D469" s="22">
        <v>19049.160041958094</v>
      </c>
      <c r="E469" s="22">
        <v>1030.8710021972656</v>
      </c>
      <c r="F469" s="18">
        <f>VLOOKUP(C469,'FPE LIST'!I:K,3,FALSE)</f>
        <v>2</v>
      </c>
      <c r="G469" s="18">
        <f t="shared" si="24"/>
        <v>2061.7420043945313</v>
      </c>
    </row>
    <row r="470" spans="1:7" ht="14.5" customHeight="1" x14ac:dyDescent="0.35">
      <c r="A470" s="21" t="s">
        <v>698</v>
      </c>
      <c r="B470" s="21" t="str">
        <f t="shared" si="23"/>
        <v>SPS21XXX</v>
      </c>
      <c r="C470" s="21" t="s">
        <v>1055</v>
      </c>
      <c r="D470" s="22">
        <v>0</v>
      </c>
      <c r="E470" s="22">
        <v>38.505001068115234</v>
      </c>
      <c r="F470" s="18">
        <f>VLOOKUP(C470,'FPE LIST'!I:K,3,FALSE)</f>
        <v>3</v>
      </c>
      <c r="G470" s="18">
        <f t="shared" si="24"/>
        <v>115.5150032043457</v>
      </c>
    </row>
    <row r="471" spans="1:7" ht="14.5" customHeight="1" x14ac:dyDescent="0.35">
      <c r="A471" s="21" t="s">
        <v>698</v>
      </c>
      <c r="B471" s="21" t="str">
        <f t="shared" si="23"/>
        <v>SPS21XXX</v>
      </c>
      <c r="C471" s="21" t="s">
        <v>1065</v>
      </c>
      <c r="D471" s="22">
        <v>0</v>
      </c>
      <c r="E471" s="22">
        <v>15.003000259399414</v>
      </c>
      <c r="F471" s="18">
        <f>VLOOKUP(C471,'FPE LIST'!I:K,3,FALSE)</f>
        <v>1</v>
      </c>
      <c r="G471" s="18">
        <f t="shared" si="24"/>
        <v>15.003000259399414</v>
      </c>
    </row>
    <row r="472" spans="1:7" ht="14.5" customHeight="1" x14ac:dyDescent="0.35">
      <c r="A472" s="21" t="s">
        <v>698</v>
      </c>
      <c r="B472" s="21" t="str">
        <f t="shared" si="23"/>
        <v>SPS21XXX</v>
      </c>
      <c r="C472" s="21" t="s">
        <v>1028</v>
      </c>
      <c r="D472" s="22">
        <v>0.2800000011920929</v>
      </c>
      <c r="E472" s="22">
        <v>195.77700138092041</v>
      </c>
      <c r="F472" s="18">
        <f>VLOOKUP(C472,'FPE LIST'!I:K,3,FALSE)</f>
        <v>1</v>
      </c>
      <c r="G472" s="18">
        <f t="shared" si="24"/>
        <v>195.77700138092041</v>
      </c>
    </row>
    <row r="473" spans="1:7" ht="14.5" customHeight="1" x14ac:dyDescent="0.35">
      <c r="A473" s="21" t="s">
        <v>698</v>
      </c>
      <c r="B473" s="21" t="str">
        <f t="shared" si="23"/>
        <v>SPS21XXX</v>
      </c>
      <c r="C473" s="21" t="s">
        <v>1058</v>
      </c>
      <c r="D473" s="22">
        <v>0</v>
      </c>
      <c r="E473" s="22">
        <v>122.90900421142578</v>
      </c>
      <c r="F473" s="18">
        <f>VLOOKUP(C473,'FPE LIST'!I:K,3,FALSE)</f>
        <v>3</v>
      </c>
      <c r="G473" s="18">
        <f t="shared" si="24"/>
        <v>368.72701263427734</v>
      </c>
    </row>
    <row r="474" spans="1:7" ht="14.5" customHeight="1" x14ac:dyDescent="0.35">
      <c r="A474" s="21" t="s">
        <v>698</v>
      </c>
      <c r="B474" s="21" t="str">
        <f t="shared" si="23"/>
        <v>SPS21XXX</v>
      </c>
      <c r="C474" s="21" t="s">
        <v>1047</v>
      </c>
      <c r="D474" s="22">
        <v>0</v>
      </c>
      <c r="E474" s="22">
        <v>21.209999084472656</v>
      </c>
      <c r="F474" s="18">
        <f>VLOOKUP(C474,'FPE LIST'!I:K,3,FALSE)</f>
        <v>3</v>
      </c>
      <c r="G474" s="18">
        <f t="shared" si="24"/>
        <v>63.629997253417969</v>
      </c>
    </row>
    <row r="475" spans="1:7" ht="14.5" customHeight="1" x14ac:dyDescent="0.35">
      <c r="A475" s="21" t="s">
        <v>698</v>
      </c>
      <c r="B475" s="21" t="str">
        <f t="shared" si="23"/>
        <v>SPS21XXX</v>
      </c>
      <c r="C475" s="21" t="s">
        <v>1032</v>
      </c>
      <c r="D475" s="22">
        <v>153.78300476074219</v>
      </c>
      <c r="E475" s="22">
        <v>0</v>
      </c>
      <c r="F475" s="18">
        <f>VLOOKUP(C475,'FPE LIST'!I:K,3,FALSE)</f>
        <v>1</v>
      </c>
      <c r="G475" s="18">
        <f t="shared" si="24"/>
        <v>0</v>
      </c>
    </row>
    <row r="476" spans="1:7" ht="14.5" customHeight="1" x14ac:dyDescent="0.35">
      <c r="A476" s="21" t="s">
        <v>698</v>
      </c>
      <c r="B476" s="21" t="str">
        <f t="shared" si="23"/>
        <v>SPS21XXX</v>
      </c>
      <c r="C476" s="21" t="s">
        <v>1027</v>
      </c>
      <c r="D476" s="22">
        <v>318.14999756217003</v>
      </c>
      <c r="E476" s="22">
        <v>148.05000305175781</v>
      </c>
      <c r="F476" s="18">
        <f>VLOOKUP(C476,'FPE LIST'!I:K,3,FALSE)</f>
        <v>2</v>
      </c>
      <c r="G476" s="18">
        <f t="shared" si="24"/>
        <v>296.10000610351563</v>
      </c>
    </row>
    <row r="477" spans="1:7" ht="14.5" customHeight="1" x14ac:dyDescent="0.35">
      <c r="A477" s="21" t="s">
        <v>698</v>
      </c>
      <c r="B477" s="21" t="str">
        <f t="shared" si="23"/>
        <v>SPS21XXX</v>
      </c>
      <c r="C477" s="21" t="s">
        <v>982</v>
      </c>
      <c r="D477" s="22">
        <v>1856.3020029067993</v>
      </c>
      <c r="E477" s="22">
        <v>0</v>
      </c>
      <c r="F477" s="18">
        <f>VLOOKUP(C477,'FPE LIST'!I:K,3,FALSE)</f>
        <v>2</v>
      </c>
      <c r="G477" s="18">
        <f t="shared" si="24"/>
        <v>0</v>
      </c>
    </row>
    <row r="478" spans="1:7" ht="14.5" customHeight="1" x14ac:dyDescent="0.35">
      <c r="A478" s="21" t="s">
        <v>698</v>
      </c>
      <c r="B478" s="21" t="str">
        <f t="shared" si="23"/>
        <v>SPS21XXX</v>
      </c>
      <c r="C478" s="21" t="s">
        <v>1099</v>
      </c>
      <c r="D478" s="22">
        <v>0</v>
      </c>
      <c r="E478" s="22">
        <v>15.644000053405762</v>
      </c>
      <c r="F478" s="18">
        <f>VLOOKUP(C478,'FPE LIST'!I:K,3,FALSE)</f>
        <v>1</v>
      </c>
      <c r="G478" s="18">
        <f t="shared" si="24"/>
        <v>15.644000053405762</v>
      </c>
    </row>
    <row r="479" spans="1:7" ht="14.5" customHeight="1" x14ac:dyDescent="0.35">
      <c r="A479" s="21" t="s">
        <v>698</v>
      </c>
      <c r="B479" s="21" t="str">
        <f t="shared" si="23"/>
        <v>SPS21XXX</v>
      </c>
      <c r="C479" s="21" t="s">
        <v>1067</v>
      </c>
      <c r="D479" s="22">
        <v>0</v>
      </c>
      <c r="E479" s="22">
        <v>55.840999603271484</v>
      </c>
      <c r="F479" s="18">
        <f>VLOOKUP(C479,'FPE LIST'!I:K,3,FALSE)</f>
        <v>3</v>
      </c>
      <c r="G479" s="18">
        <f t="shared" si="24"/>
        <v>167.52299880981445</v>
      </c>
    </row>
    <row r="480" spans="1:7" ht="14.5" customHeight="1" x14ac:dyDescent="0.35">
      <c r="A480" s="21" t="s">
        <v>698</v>
      </c>
      <c r="B480" s="21" t="str">
        <f t="shared" si="23"/>
        <v>SPS21XXX</v>
      </c>
      <c r="C480" s="21" t="s">
        <v>1030</v>
      </c>
      <c r="D480" s="22">
        <v>2697.4799918010831</v>
      </c>
      <c r="E480" s="22">
        <v>3706.9890270233154</v>
      </c>
      <c r="F480" s="18">
        <f>VLOOKUP(C480,'FPE LIST'!I:K,3,FALSE)</f>
        <v>2</v>
      </c>
      <c r="G480" s="18">
        <f t="shared" si="24"/>
        <v>7413.9780540466309</v>
      </c>
    </row>
    <row r="481" spans="1:7" ht="14.5" customHeight="1" x14ac:dyDescent="0.35">
      <c r="A481" s="21" t="s">
        <v>889</v>
      </c>
      <c r="B481" s="21" t="str">
        <f t="shared" si="23"/>
        <v>SPS21XXX</v>
      </c>
      <c r="C481" s="21" t="s">
        <v>1055</v>
      </c>
      <c r="D481" s="22">
        <v>0</v>
      </c>
      <c r="E481" s="22">
        <v>138.67099952697754</v>
      </c>
      <c r="F481" s="18">
        <f>VLOOKUP(C481,'FPE LIST'!I:K,3,FALSE)</f>
        <v>3</v>
      </c>
      <c r="G481" s="18">
        <f t="shared" si="24"/>
        <v>416.01299858093262</v>
      </c>
    </row>
    <row r="482" spans="1:7" ht="14.5" customHeight="1" x14ac:dyDescent="0.35">
      <c r="A482" s="21" t="s">
        <v>889</v>
      </c>
      <c r="B482" s="21" t="str">
        <f t="shared" si="23"/>
        <v>SPS21XXX</v>
      </c>
      <c r="C482" s="21" t="s">
        <v>1051</v>
      </c>
      <c r="D482" s="22">
        <v>1.0550000141374767</v>
      </c>
      <c r="E482" s="22">
        <v>9399.9810078144073</v>
      </c>
      <c r="F482" s="18">
        <f>VLOOKUP(C482,'FPE LIST'!I:K,3,FALSE)</f>
        <v>3</v>
      </c>
      <c r="G482" s="18">
        <f t="shared" si="24"/>
        <v>28199.943023443222</v>
      </c>
    </row>
    <row r="483" spans="1:7" ht="14.5" customHeight="1" x14ac:dyDescent="0.35">
      <c r="A483" s="21" t="s">
        <v>889</v>
      </c>
      <c r="B483" s="21" t="str">
        <f t="shared" si="23"/>
        <v>SPS21XXX</v>
      </c>
      <c r="C483" s="21" t="s">
        <v>1033</v>
      </c>
      <c r="D483" s="22">
        <v>0</v>
      </c>
      <c r="E483" s="22">
        <v>119.47900390625</v>
      </c>
      <c r="F483" s="18">
        <f>VLOOKUP(C483,'FPE LIST'!I:K,3,FALSE)</f>
        <v>2</v>
      </c>
      <c r="G483" s="18">
        <f t="shared" si="24"/>
        <v>238.9580078125</v>
      </c>
    </row>
    <row r="484" spans="1:7" ht="14.5" customHeight="1" x14ac:dyDescent="0.35">
      <c r="A484" s="21" t="s">
        <v>889</v>
      </c>
      <c r="B484" s="21" t="str">
        <f t="shared" si="23"/>
        <v>SPS21XXX</v>
      </c>
      <c r="C484" s="21" t="s">
        <v>1085</v>
      </c>
      <c r="D484" s="22">
        <v>0</v>
      </c>
      <c r="E484" s="22">
        <v>40</v>
      </c>
      <c r="F484" s="18">
        <f>VLOOKUP(C484,'FPE LIST'!I:K,3,FALSE)</f>
        <v>1</v>
      </c>
      <c r="G484" s="18">
        <f t="shared" si="24"/>
        <v>40</v>
      </c>
    </row>
    <row r="485" spans="1:7" ht="14.5" customHeight="1" x14ac:dyDescent="0.35">
      <c r="A485" s="21" t="s">
        <v>889</v>
      </c>
      <c r="B485" s="21" t="str">
        <f t="shared" si="23"/>
        <v>SPS21XXX</v>
      </c>
      <c r="C485" s="21" t="s">
        <v>1047</v>
      </c>
      <c r="D485" s="22">
        <v>0</v>
      </c>
      <c r="E485" s="22">
        <v>41.645000457763672</v>
      </c>
      <c r="F485" s="18">
        <f>VLOOKUP(C485,'FPE LIST'!I:K,3,FALSE)</f>
        <v>3</v>
      </c>
      <c r="G485" s="18">
        <f t="shared" si="24"/>
        <v>124.93500137329102</v>
      </c>
    </row>
    <row r="486" spans="1:7" ht="14.5" customHeight="1" x14ac:dyDescent="0.35">
      <c r="A486" s="21" t="s">
        <v>889</v>
      </c>
      <c r="B486" s="21" t="str">
        <f t="shared" si="23"/>
        <v>SPS21XXX</v>
      </c>
      <c r="C486" s="21" t="s">
        <v>1090</v>
      </c>
      <c r="D486" s="22">
        <v>0</v>
      </c>
      <c r="E486" s="22">
        <v>18.479999542236328</v>
      </c>
      <c r="F486" s="18">
        <f>VLOOKUP(C486,'FPE LIST'!I:K,3,FALSE)</f>
        <v>3</v>
      </c>
      <c r="G486" s="18">
        <f t="shared" si="24"/>
        <v>55.439998626708984</v>
      </c>
    </row>
    <row r="487" spans="1:7" ht="14.5" customHeight="1" x14ac:dyDescent="0.35">
      <c r="A487" s="21" t="s">
        <v>889</v>
      </c>
      <c r="B487" s="21" t="str">
        <f t="shared" si="23"/>
        <v>SPS21XXX</v>
      </c>
      <c r="C487" s="21" t="s">
        <v>1091</v>
      </c>
      <c r="D487" s="22">
        <v>0</v>
      </c>
      <c r="E487" s="22">
        <v>260.50099945068359</v>
      </c>
      <c r="F487" s="18">
        <f>VLOOKUP(C487,'FPE LIST'!I:K,3,FALSE)</f>
        <v>3</v>
      </c>
      <c r="G487" s="18">
        <f t="shared" si="24"/>
        <v>781.50299835205078</v>
      </c>
    </row>
    <row r="488" spans="1:7" ht="14.5" customHeight="1" x14ac:dyDescent="0.35">
      <c r="A488" s="21" t="s">
        <v>889</v>
      </c>
      <c r="B488" s="21" t="str">
        <f t="shared" si="23"/>
        <v>SPS21XXX</v>
      </c>
      <c r="C488" s="21" t="s">
        <v>1030</v>
      </c>
      <c r="D488" s="22">
        <v>0</v>
      </c>
      <c r="E488" s="22">
        <v>82.454998016357422</v>
      </c>
      <c r="F488" s="18">
        <f>VLOOKUP(C488,'FPE LIST'!I:K,3,FALSE)</f>
        <v>2</v>
      </c>
      <c r="G488" s="18">
        <f t="shared" si="24"/>
        <v>164.90999603271484</v>
      </c>
    </row>
    <row r="489" spans="1:7" ht="14.5" customHeight="1" x14ac:dyDescent="0.35">
      <c r="A489" s="21" t="s">
        <v>690</v>
      </c>
      <c r="B489" s="21" t="str">
        <f t="shared" si="23"/>
        <v>SPS21XXX</v>
      </c>
      <c r="C489" s="21" t="s">
        <v>1055</v>
      </c>
      <c r="D489" s="22">
        <v>7.0000002160668373E-3</v>
      </c>
      <c r="E489" s="22">
        <v>68.981000900268555</v>
      </c>
      <c r="F489" s="18">
        <f>VLOOKUP(C489,'FPE LIST'!I:K,3,FALSE)</f>
        <v>3</v>
      </c>
      <c r="G489" s="18">
        <f t="shared" si="24"/>
        <v>206.94300270080566</v>
      </c>
    </row>
    <row r="490" spans="1:7" ht="14.5" customHeight="1" x14ac:dyDescent="0.35">
      <c r="A490" s="21" t="s">
        <v>690</v>
      </c>
      <c r="B490" s="21" t="str">
        <f t="shared" si="23"/>
        <v>SPS21XXX</v>
      </c>
      <c r="C490" s="21" t="s">
        <v>1051</v>
      </c>
      <c r="D490" s="22">
        <v>4.6000000089406967E-2</v>
      </c>
      <c r="E490" s="22">
        <v>536.49699687957764</v>
      </c>
      <c r="F490" s="18">
        <f>VLOOKUP(C490,'FPE LIST'!I:K,3,FALSE)</f>
        <v>3</v>
      </c>
      <c r="G490" s="18">
        <f t="shared" si="24"/>
        <v>1609.4909906387329</v>
      </c>
    </row>
    <row r="491" spans="1:7" ht="14.5" customHeight="1" x14ac:dyDescent="0.35">
      <c r="A491" s="21" t="s">
        <v>690</v>
      </c>
      <c r="B491" s="21" t="str">
        <f t="shared" si="23"/>
        <v>SPS21XXX</v>
      </c>
      <c r="C491" s="21" t="s">
        <v>1060</v>
      </c>
      <c r="D491" s="22">
        <v>0</v>
      </c>
      <c r="E491" s="22">
        <v>21.068000793457031</v>
      </c>
      <c r="F491" s="18">
        <f>VLOOKUP(C491,'FPE LIST'!I:K,3,FALSE)</f>
        <v>3</v>
      </c>
      <c r="G491" s="18">
        <f t="shared" si="24"/>
        <v>63.204002380371094</v>
      </c>
    </row>
    <row r="492" spans="1:7" ht="14.5" customHeight="1" x14ac:dyDescent="0.35">
      <c r="A492" s="21" t="s">
        <v>730</v>
      </c>
      <c r="B492" s="21" t="str">
        <f t="shared" si="23"/>
        <v>SPS21XXX</v>
      </c>
      <c r="C492" s="21" t="s">
        <v>1055</v>
      </c>
      <c r="D492" s="22">
        <v>0</v>
      </c>
      <c r="E492" s="22">
        <v>285.600998878479</v>
      </c>
      <c r="F492" s="18">
        <f>VLOOKUP(C492,'FPE LIST'!I:K,3,FALSE)</f>
        <v>3</v>
      </c>
      <c r="G492" s="18">
        <f t="shared" si="24"/>
        <v>856.80299663543701</v>
      </c>
    </row>
    <row r="493" spans="1:7" ht="14.5" customHeight="1" x14ac:dyDescent="0.35">
      <c r="A493" s="21" t="s">
        <v>730</v>
      </c>
      <c r="B493" s="21" t="str">
        <f t="shared" si="23"/>
        <v>SPS21XXX</v>
      </c>
      <c r="C493" s="21" t="s">
        <v>1081</v>
      </c>
      <c r="D493" s="22">
        <v>6.2100000381469727</v>
      </c>
      <c r="E493" s="22">
        <v>0</v>
      </c>
      <c r="F493" s="18">
        <f>VLOOKUP(C493,'FPE LIST'!I:K,3,FALSE)</f>
        <v>2</v>
      </c>
      <c r="G493" s="18">
        <f t="shared" si="24"/>
        <v>0</v>
      </c>
    </row>
    <row r="494" spans="1:7" ht="14.5" customHeight="1" x14ac:dyDescent="0.35">
      <c r="A494" s="21" t="s">
        <v>730</v>
      </c>
      <c r="B494" s="21" t="str">
        <f t="shared" si="23"/>
        <v>SPS21XXX</v>
      </c>
      <c r="C494" s="21" t="s">
        <v>1051</v>
      </c>
      <c r="D494" s="22">
        <v>0</v>
      </c>
      <c r="E494" s="22">
        <v>416.56900262832642</v>
      </c>
      <c r="F494" s="18">
        <f>VLOOKUP(C494,'FPE LIST'!I:K,3,FALSE)</f>
        <v>3</v>
      </c>
      <c r="G494" s="18">
        <f t="shared" si="24"/>
        <v>1249.7070078849792</v>
      </c>
    </row>
    <row r="495" spans="1:7" ht="14.5" customHeight="1" x14ac:dyDescent="0.35">
      <c r="A495" s="21" t="s">
        <v>730</v>
      </c>
      <c r="B495" s="21" t="str">
        <f t="shared" si="23"/>
        <v>SPS21XXX</v>
      </c>
      <c r="C495" s="21" t="s">
        <v>1025</v>
      </c>
      <c r="D495" s="22">
        <v>246.12400817871094</v>
      </c>
      <c r="E495" s="22">
        <v>0</v>
      </c>
      <c r="F495" s="18">
        <f>VLOOKUP(C495,'FPE LIST'!I:K,3,FALSE)</f>
        <v>2</v>
      </c>
      <c r="G495" s="18">
        <f t="shared" si="24"/>
        <v>0</v>
      </c>
    </row>
    <row r="496" spans="1:7" ht="14.5" customHeight="1" x14ac:dyDescent="0.35">
      <c r="A496" s="21" t="s">
        <v>730</v>
      </c>
      <c r="B496" s="21" t="str">
        <f t="shared" si="23"/>
        <v>SPS21XXX</v>
      </c>
      <c r="C496" s="21" t="s">
        <v>1047</v>
      </c>
      <c r="D496" s="22">
        <v>0</v>
      </c>
      <c r="E496" s="22">
        <v>63.115001678466797</v>
      </c>
      <c r="F496" s="18">
        <f>VLOOKUP(C496,'FPE LIST'!I:K,3,FALSE)</f>
        <v>3</v>
      </c>
      <c r="G496" s="18">
        <f t="shared" si="24"/>
        <v>189.34500503540039</v>
      </c>
    </row>
    <row r="497" spans="1:7" ht="14.5" customHeight="1" x14ac:dyDescent="0.35">
      <c r="A497" s="21" t="s">
        <v>730</v>
      </c>
      <c r="B497" s="21" t="str">
        <f t="shared" si="23"/>
        <v>SPS21XXX</v>
      </c>
      <c r="C497" s="21" t="s">
        <v>1024</v>
      </c>
      <c r="D497" s="22">
        <v>232.70999526977539</v>
      </c>
      <c r="E497" s="22">
        <v>19.075000762939453</v>
      </c>
      <c r="F497" s="18">
        <f>VLOOKUP(C497,'FPE LIST'!I:K,3,FALSE)</f>
        <v>2</v>
      </c>
      <c r="G497" s="18">
        <f t="shared" si="24"/>
        <v>38.150001525878906</v>
      </c>
    </row>
    <row r="498" spans="1:7" ht="14.5" customHeight="1" x14ac:dyDescent="0.35">
      <c r="A498" s="21" t="s">
        <v>730</v>
      </c>
      <c r="B498" s="21" t="str">
        <f t="shared" si="23"/>
        <v>SPS21XXX</v>
      </c>
      <c r="C498" s="21" t="s">
        <v>1032</v>
      </c>
      <c r="D498" s="22">
        <v>153.44500732421875</v>
      </c>
      <c r="E498" s="22">
        <v>0</v>
      </c>
      <c r="F498" s="18">
        <f>VLOOKUP(C498,'FPE LIST'!I:K,3,FALSE)</f>
        <v>1</v>
      </c>
      <c r="G498" s="18">
        <f t="shared" si="24"/>
        <v>0</v>
      </c>
    </row>
    <row r="499" spans="1:7" ht="14.5" customHeight="1" x14ac:dyDescent="0.35">
      <c r="A499" s="21" t="s">
        <v>730</v>
      </c>
      <c r="B499" s="21" t="str">
        <f t="shared" si="23"/>
        <v>SPS21XXX</v>
      </c>
      <c r="C499" s="21" t="s">
        <v>982</v>
      </c>
      <c r="D499" s="22">
        <v>45506.036027961411</v>
      </c>
      <c r="E499" s="22">
        <v>8940.2619647979736</v>
      </c>
      <c r="F499" s="18">
        <f>VLOOKUP(C499,'FPE LIST'!I:K,3,FALSE)</f>
        <v>2</v>
      </c>
      <c r="G499" s="18">
        <f t="shared" si="24"/>
        <v>17880.523929595947</v>
      </c>
    </row>
    <row r="500" spans="1:7" ht="14.5" customHeight="1" x14ac:dyDescent="0.35">
      <c r="A500" s="21" t="s">
        <v>730</v>
      </c>
      <c r="B500" s="21" t="str">
        <f t="shared" si="23"/>
        <v>SPS21XXX</v>
      </c>
      <c r="C500" s="21" t="s">
        <v>1096</v>
      </c>
      <c r="D500" s="22">
        <v>188.62600421905518</v>
      </c>
      <c r="E500" s="22">
        <v>0</v>
      </c>
      <c r="F500" s="18">
        <f>VLOOKUP(C500,'FPE LIST'!I:K,3,FALSE)</f>
        <v>2</v>
      </c>
      <c r="G500" s="18">
        <f t="shared" si="24"/>
        <v>0</v>
      </c>
    </row>
    <row r="501" spans="1:7" ht="14.5" customHeight="1" x14ac:dyDescent="0.35">
      <c r="A501" s="21" t="s">
        <v>730</v>
      </c>
      <c r="B501" s="21" t="str">
        <f t="shared" si="23"/>
        <v>SPS21XXX</v>
      </c>
      <c r="C501" s="21" t="s">
        <v>1030</v>
      </c>
      <c r="D501" s="22">
        <v>2841.0300064086914</v>
      </c>
      <c r="E501" s="22">
        <v>8.619999885559082</v>
      </c>
      <c r="F501" s="18">
        <f>VLOOKUP(C501,'FPE LIST'!I:K,3,FALSE)</f>
        <v>2</v>
      </c>
      <c r="G501" s="18">
        <f t="shared" si="24"/>
        <v>17.239999771118164</v>
      </c>
    </row>
    <row r="502" spans="1:7" ht="14.5" customHeight="1" x14ac:dyDescent="0.35">
      <c r="A502" s="21" t="s">
        <v>794</v>
      </c>
      <c r="B502" s="21" t="str">
        <f t="shared" si="23"/>
        <v>SPS21XXX</v>
      </c>
      <c r="C502" s="21" t="s">
        <v>1051</v>
      </c>
      <c r="D502" s="22">
        <v>0</v>
      </c>
      <c r="E502" s="22">
        <v>73.524999618530273</v>
      </c>
      <c r="F502" s="18">
        <f>VLOOKUP(C502,'FPE LIST'!I:K,3,FALSE)</f>
        <v>3</v>
      </c>
      <c r="G502" s="18">
        <f t="shared" si="24"/>
        <v>220.57499885559082</v>
      </c>
    </row>
    <row r="503" spans="1:7" ht="14.5" customHeight="1" x14ac:dyDescent="0.35">
      <c r="A503" s="21" t="s">
        <v>794</v>
      </c>
      <c r="B503" s="21" t="str">
        <f t="shared" si="23"/>
        <v>SPS21XXX</v>
      </c>
      <c r="C503" s="21" t="s">
        <v>1046</v>
      </c>
      <c r="D503" s="22">
        <v>0</v>
      </c>
      <c r="E503" s="22">
        <v>11.210000038146973</v>
      </c>
      <c r="F503" s="18">
        <f>VLOOKUP(C503,'FPE LIST'!I:K,3,FALSE)</f>
        <v>2</v>
      </c>
      <c r="G503" s="18">
        <f t="shared" si="24"/>
        <v>22.420000076293945</v>
      </c>
    </row>
    <row r="504" spans="1:7" ht="14.5" customHeight="1" x14ac:dyDescent="0.35">
      <c r="A504" s="21" t="s">
        <v>794</v>
      </c>
      <c r="B504" s="21" t="str">
        <f t="shared" si="23"/>
        <v>SPS21XXX</v>
      </c>
      <c r="C504" s="21" t="s">
        <v>1065</v>
      </c>
      <c r="D504" s="22">
        <v>0</v>
      </c>
      <c r="E504" s="22">
        <v>25.154999494552612</v>
      </c>
      <c r="F504" s="18">
        <f>VLOOKUP(C504,'FPE LIST'!I:K,3,FALSE)</f>
        <v>1</v>
      </c>
      <c r="G504" s="18">
        <f t="shared" si="24"/>
        <v>25.154999494552612</v>
      </c>
    </row>
    <row r="505" spans="1:7" ht="14.5" customHeight="1" x14ac:dyDescent="0.35">
      <c r="A505" s="21" t="s">
        <v>794</v>
      </c>
      <c r="B505" s="21" t="str">
        <f t="shared" si="23"/>
        <v>SPS21XXX</v>
      </c>
      <c r="C505" s="21" t="s">
        <v>1058</v>
      </c>
      <c r="D505" s="22">
        <v>1.7999999690800905</v>
      </c>
      <c r="E505" s="22">
        <v>1688.7480031251907</v>
      </c>
      <c r="F505" s="18">
        <f>VLOOKUP(C505,'FPE LIST'!I:K,3,FALSE)</f>
        <v>3</v>
      </c>
      <c r="G505" s="18">
        <f t="shared" si="24"/>
        <v>5066.2440093755722</v>
      </c>
    </row>
    <row r="506" spans="1:7" ht="14.5" customHeight="1" x14ac:dyDescent="0.35">
      <c r="A506" s="21" t="s">
        <v>794</v>
      </c>
      <c r="B506" s="21" t="str">
        <f t="shared" si="23"/>
        <v>SPS21XXX</v>
      </c>
      <c r="C506" s="21" t="s">
        <v>1044</v>
      </c>
      <c r="D506" s="22">
        <v>8.7999999523162842E-2</v>
      </c>
      <c r="E506" s="22">
        <v>195.55699872970581</v>
      </c>
      <c r="F506" s="18">
        <f>VLOOKUP(C506,'FPE LIST'!I:K,3,FALSE)</f>
        <v>3</v>
      </c>
      <c r="G506" s="18">
        <f t="shared" si="24"/>
        <v>586.67099618911743</v>
      </c>
    </row>
    <row r="507" spans="1:7" ht="14.5" customHeight="1" x14ac:dyDescent="0.35">
      <c r="A507" s="21" t="s">
        <v>794</v>
      </c>
      <c r="B507" s="21" t="str">
        <f t="shared" si="23"/>
        <v>SPS21XXX</v>
      </c>
      <c r="C507" s="21" t="s">
        <v>1030</v>
      </c>
      <c r="D507" s="22">
        <v>0</v>
      </c>
      <c r="E507" s="22">
        <v>12.656999588012695</v>
      </c>
      <c r="F507" s="18">
        <f>VLOOKUP(C507,'FPE LIST'!I:K,3,FALSE)</f>
        <v>2</v>
      </c>
      <c r="G507" s="18">
        <f t="shared" si="24"/>
        <v>25.313999176025391</v>
      </c>
    </row>
    <row r="508" spans="1:7" ht="14.5" customHeight="1" x14ac:dyDescent="0.35">
      <c r="A508" s="21" t="s">
        <v>680</v>
      </c>
      <c r="B508" s="21" t="str">
        <f t="shared" si="23"/>
        <v>SPS21XXX</v>
      </c>
      <c r="C508" s="21" t="s">
        <v>1081</v>
      </c>
      <c r="D508" s="22">
        <v>205.80000305175781</v>
      </c>
      <c r="E508" s="22">
        <v>0</v>
      </c>
      <c r="F508" s="18">
        <f>VLOOKUP(C508,'FPE LIST'!I:K,3,FALSE)</f>
        <v>2</v>
      </c>
      <c r="G508" s="18">
        <f t="shared" si="24"/>
        <v>0</v>
      </c>
    </row>
    <row r="509" spans="1:7" ht="14.5" customHeight="1" x14ac:dyDescent="0.35">
      <c r="A509" s="21" t="s">
        <v>680</v>
      </c>
      <c r="B509" s="21" t="str">
        <f t="shared" si="23"/>
        <v>SPS21XXX</v>
      </c>
      <c r="C509" s="21" t="s">
        <v>1033</v>
      </c>
      <c r="D509" s="22">
        <v>7.4930000305175781</v>
      </c>
      <c r="E509" s="22">
        <v>405.6090030670166</v>
      </c>
      <c r="F509" s="18">
        <f>VLOOKUP(C509,'FPE LIST'!I:K,3,FALSE)</f>
        <v>2</v>
      </c>
      <c r="G509" s="18">
        <f t="shared" si="24"/>
        <v>811.2180061340332</v>
      </c>
    </row>
    <row r="510" spans="1:7" ht="14.5" customHeight="1" x14ac:dyDescent="0.35">
      <c r="A510" s="21" t="s">
        <v>680</v>
      </c>
      <c r="B510" s="21" t="str">
        <f t="shared" si="23"/>
        <v>SPS21XXX</v>
      </c>
      <c r="C510" s="21" t="s">
        <v>1032</v>
      </c>
      <c r="D510" s="22">
        <v>544.90399932861328</v>
      </c>
      <c r="E510" s="22">
        <v>0</v>
      </c>
      <c r="F510" s="18">
        <f>VLOOKUP(C510,'FPE LIST'!I:K,3,FALSE)</f>
        <v>1</v>
      </c>
      <c r="G510" s="18">
        <f t="shared" si="24"/>
        <v>0</v>
      </c>
    </row>
    <row r="511" spans="1:7" ht="14.5" customHeight="1" x14ac:dyDescent="0.35">
      <c r="A511" s="21" t="s">
        <v>680</v>
      </c>
      <c r="B511" s="21" t="str">
        <f t="shared" si="23"/>
        <v>SPS21XXX</v>
      </c>
      <c r="C511" s="21" t="s">
        <v>1027</v>
      </c>
      <c r="D511" s="22">
        <v>444.93000252917409</v>
      </c>
      <c r="E511" s="22">
        <v>2407.4700317382813</v>
      </c>
      <c r="F511" s="18">
        <f>VLOOKUP(C511,'FPE LIST'!I:K,3,FALSE)</f>
        <v>2</v>
      </c>
      <c r="G511" s="18">
        <f t="shared" si="24"/>
        <v>4814.9400634765625</v>
      </c>
    </row>
    <row r="512" spans="1:7" ht="14.5" customHeight="1" x14ac:dyDescent="0.35">
      <c r="A512" s="21" t="s">
        <v>814</v>
      </c>
      <c r="B512" s="21" t="str">
        <f t="shared" si="23"/>
        <v>SPS21XXX</v>
      </c>
      <c r="C512" s="21" t="s">
        <v>1081</v>
      </c>
      <c r="D512" s="22">
        <v>121.26000213623047</v>
      </c>
      <c r="E512" s="22">
        <v>0</v>
      </c>
      <c r="F512" s="18">
        <f>VLOOKUP(C512,'FPE LIST'!I:K,3,FALSE)</f>
        <v>2</v>
      </c>
      <c r="G512" s="18">
        <f t="shared" si="24"/>
        <v>0</v>
      </c>
    </row>
    <row r="513" spans="1:7" ht="14.5" customHeight="1" x14ac:dyDescent="0.35">
      <c r="A513" s="21" t="s">
        <v>814</v>
      </c>
      <c r="B513" s="21" t="str">
        <f t="shared" si="23"/>
        <v>SPS21XXX</v>
      </c>
      <c r="C513" s="21" t="s">
        <v>1058</v>
      </c>
      <c r="D513" s="22">
        <v>0</v>
      </c>
      <c r="E513" s="22">
        <v>24.711999893188477</v>
      </c>
      <c r="F513" s="18">
        <f>VLOOKUP(C513,'FPE LIST'!I:K,3,FALSE)</f>
        <v>3</v>
      </c>
      <c r="G513" s="18">
        <f t="shared" si="24"/>
        <v>74.13599967956543</v>
      </c>
    </row>
    <row r="514" spans="1:7" ht="14.5" customHeight="1" x14ac:dyDescent="0.35">
      <c r="A514" s="21" t="s">
        <v>814</v>
      </c>
      <c r="B514" s="21" t="str">
        <f t="shared" si="23"/>
        <v>SPS21XXX</v>
      </c>
      <c r="C514" s="21" t="s">
        <v>1027</v>
      </c>
      <c r="D514" s="22">
        <v>245.41000366210938</v>
      </c>
      <c r="E514" s="22">
        <v>0</v>
      </c>
      <c r="F514" s="18">
        <f>VLOOKUP(C514,'FPE LIST'!I:K,3,FALSE)</f>
        <v>2</v>
      </c>
      <c r="G514" s="18">
        <f t="shared" si="24"/>
        <v>0</v>
      </c>
    </row>
    <row r="515" spans="1:7" ht="14.5" customHeight="1" x14ac:dyDescent="0.35">
      <c r="A515" s="21" t="s">
        <v>814</v>
      </c>
      <c r="B515" s="21" t="str">
        <f t="shared" ref="B515:B578" si="25">REPLACE(A515,6,3,"XXX")</f>
        <v>SPS21XXX</v>
      </c>
      <c r="C515" s="21" t="s">
        <v>982</v>
      </c>
      <c r="D515" s="22">
        <v>35471.577914871275</v>
      </c>
      <c r="E515" s="22">
        <v>6476.7429885864258</v>
      </c>
      <c r="F515" s="18">
        <f>VLOOKUP(C515,'FPE LIST'!I:K,3,FALSE)</f>
        <v>2</v>
      </c>
      <c r="G515" s="18">
        <f t="shared" ref="G515:G578" si="26">E515*F515</f>
        <v>12953.485977172852</v>
      </c>
    </row>
    <row r="516" spans="1:7" ht="14.5" customHeight="1" x14ac:dyDescent="0.35">
      <c r="A516" s="21" t="s">
        <v>814</v>
      </c>
      <c r="B516" s="21" t="str">
        <f t="shared" si="25"/>
        <v>SPS21XXX</v>
      </c>
      <c r="C516" s="21" t="s">
        <v>1030</v>
      </c>
      <c r="D516" s="22">
        <v>14.770000457763672</v>
      </c>
      <c r="E516" s="22">
        <v>0</v>
      </c>
      <c r="F516" s="18">
        <f>VLOOKUP(C516,'FPE LIST'!I:K,3,FALSE)</f>
        <v>2</v>
      </c>
      <c r="G516" s="18">
        <f t="shared" si="26"/>
        <v>0</v>
      </c>
    </row>
    <row r="517" spans="1:7" ht="14.5" customHeight="1" x14ac:dyDescent="0.35">
      <c r="A517" s="21" t="s">
        <v>832</v>
      </c>
      <c r="B517" s="21" t="str">
        <f t="shared" si="25"/>
        <v>SPS21XXX</v>
      </c>
      <c r="C517" s="21" t="s">
        <v>1055</v>
      </c>
      <c r="D517" s="22">
        <v>0.18399999942630529</v>
      </c>
      <c r="E517" s="22">
        <v>1553.2319965362549</v>
      </c>
      <c r="F517" s="18">
        <f>VLOOKUP(C517,'FPE LIST'!I:K,3,FALSE)</f>
        <v>3</v>
      </c>
      <c r="G517" s="18">
        <f t="shared" si="26"/>
        <v>4659.6959896087646</v>
      </c>
    </row>
    <row r="518" spans="1:7" ht="14.5" customHeight="1" x14ac:dyDescent="0.35">
      <c r="A518" s="21" t="s">
        <v>832</v>
      </c>
      <c r="B518" s="21" t="str">
        <f t="shared" si="25"/>
        <v>SPS21XXX</v>
      </c>
      <c r="C518" s="21" t="s">
        <v>1045</v>
      </c>
      <c r="D518" s="22">
        <v>0</v>
      </c>
      <c r="E518" s="22">
        <v>467.78799915313721</v>
      </c>
      <c r="F518" s="18">
        <f>VLOOKUP(C518,'FPE LIST'!I:K,3,FALSE)</f>
        <v>3</v>
      </c>
      <c r="G518" s="18">
        <f t="shared" si="26"/>
        <v>1403.3639974594116</v>
      </c>
    </row>
    <row r="519" spans="1:7" ht="14.5" customHeight="1" x14ac:dyDescent="0.35">
      <c r="A519" s="21" t="s">
        <v>832</v>
      </c>
      <c r="B519" s="21" t="str">
        <f t="shared" si="25"/>
        <v>SPS21XXX</v>
      </c>
      <c r="C519" s="21" t="s">
        <v>1033</v>
      </c>
      <c r="D519" s="22">
        <v>0</v>
      </c>
      <c r="E519" s="22">
        <v>59.370000839233398</v>
      </c>
      <c r="F519" s="18">
        <f>VLOOKUP(C519,'FPE LIST'!I:K,3,FALSE)</f>
        <v>2</v>
      </c>
      <c r="G519" s="18">
        <f t="shared" si="26"/>
        <v>118.7400016784668</v>
      </c>
    </row>
    <row r="520" spans="1:7" ht="14.5" customHeight="1" x14ac:dyDescent="0.35">
      <c r="A520" s="21" t="s">
        <v>832</v>
      </c>
      <c r="B520" s="21" t="str">
        <f t="shared" si="25"/>
        <v>SPS21XXX</v>
      </c>
      <c r="C520" s="21" t="s">
        <v>1056</v>
      </c>
      <c r="D520" s="22">
        <v>1.3000000268220901E-2</v>
      </c>
      <c r="E520" s="22">
        <v>197.72100120782852</v>
      </c>
      <c r="F520" s="18">
        <f>VLOOKUP(C520,'FPE LIST'!I:K,3,FALSE)</f>
        <v>3</v>
      </c>
      <c r="G520" s="18">
        <f t="shared" si="26"/>
        <v>593.16300362348557</v>
      </c>
    </row>
    <row r="521" spans="1:7" ht="14.5" customHeight="1" x14ac:dyDescent="0.35">
      <c r="A521" s="21" t="s">
        <v>832</v>
      </c>
      <c r="B521" s="21" t="str">
        <f t="shared" si="25"/>
        <v>SPS21XXX</v>
      </c>
      <c r="C521" s="21" t="s">
        <v>1058</v>
      </c>
      <c r="D521" s="22">
        <v>8.1160000525414944</v>
      </c>
      <c r="E521" s="22">
        <v>2236.7880129814148</v>
      </c>
      <c r="F521" s="18">
        <f>VLOOKUP(C521,'FPE LIST'!I:K,3,FALSE)</f>
        <v>3</v>
      </c>
      <c r="G521" s="18">
        <f t="shared" si="26"/>
        <v>6710.3640389442444</v>
      </c>
    </row>
    <row r="522" spans="1:7" ht="14.5" customHeight="1" x14ac:dyDescent="0.35">
      <c r="A522" s="21" t="s">
        <v>832</v>
      </c>
      <c r="B522" s="21" t="str">
        <f t="shared" si="25"/>
        <v>SPS21XXX</v>
      </c>
      <c r="C522" s="21" t="s">
        <v>1044</v>
      </c>
      <c r="D522" s="22">
        <v>1.8999999389052391E-2</v>
      </c>
      <c r="E522" s="22">
        <v>67.556001663208008</v>
      </c>
      <c r="F522" s="18">
        <f>VLOOKUP(C522,'FPE LIST'!I:K,3,FALSE)</f>
        <v>3</v>
      </c>
      <c r="G522" s="18">
        <f t="shared" si="26"/>
        <v>202.66800498962402</v>
      </c>
    </row>
    <row r="523" spans="1:7" ht="14.5" customHeight="1" x14ac:dyDescent="0.35">
      <c r="A523" s="21" t="s">
        <v>832</v>
      </c>
      <c r="B523" s="21" t="str">
        <f t="shared" si="25"/>
        <v>SPS21XXX</v>
      </c>
      <c r="C523" s="21" t="s">
        <v>1043</v>
      </c>
      <c r="D523" s="22">
        <v>0</v>
      </c>
      <c r="E523" s="22">
        <v>38.847000122070313</v>
      </c>
      <c r="F523" s="18">
        <f>VLOOKUP(C523,'FPE LIST'!I:K,3,FALSE)</f>
        <v>2</v>
      </c>
      <c r="G523" s="18">
        <f t="shared" si="26"/>
        <v>77.694000244140625</v>
      </c>
    </row>
    <row r="524" spans="1:7" ht="14.5" customHeight="1" x14ac:dyDescent="0.35">
      <c r="A524" s="21" t="s">
        <v>832</v>
      </c>
      <c r="B524" s="21" t="str">
        <f t="shared" si="25"/>
        <v>SPS21XXX</v>
      </c>
      <c r="C524" s="21" t="s">
        <v>1047</v>
      </c>
      <c r="D524" s="22">
        <v>0</v>
      </c>
      <c r="E524" s="22">
        <v>242.93700218200684</v>
      </c>
      <c r="F524" s="18">
        <f>VLOOKUP(C524,'FPE LIST'!I:K,3,FALSE)</f>
        <v>3</v>
      </c>
      <c r="G524" s="18">
        <f t="shared" si="26"/>
        <v>728.81100654602051</v>
      </c>
    </row>
    <row r="525" spans="1:7" ht="14.5" customHeight="1" x14ac:dyDescent="0.35">
      <c r="A525" s="21" t="s">
        <v>832</v>
      </c>
      <c r="B525" s="21" t="str">
        <f t="shared" si="25"/>
        <v>SPS21XXX</v>
      </c>
      <c r="C525" s="21" t="s">
        <v>1090</v>
      </c>
      <c r="D525" s="22">
        <v>2.8509999811649323</v>
      </c>
      <c r="E525" s="22">
        <v>1074.9619994163513</v>
      </c>
      <c r="F525" s="18">
        <f>VLOOKUP(C525,'FPE LIST'!I:K,3,FALSE)</f>
        <v>3</v>
      </c>
      <c r="G525" s="18">
        <f t="shared" si="26"/>
        <v>3224.885998249054</v>
      </c>
    </row>
    <row r="526" spans="1:7" ht="14.5" customHeight="1" x14ac:dyDescent="0.35">
      <c r="A526" s="21" t="s">
        <v>832</v>
      </c>
      <c r="B526" s="21" t="str">
        <f t="shared" si="25"/>
        <v>SPS21XXX</v>
      </c>
      <c r="C526" s="21" t="s">
        <v>1032</v>
      </c>
      <c r="D526" s="22">
        <v>0</v>
      </c>
      <c r="E526" s="22">
        <v>74.156002044677734</v>
      </c>
      <c r="F526" s="18">
        <f>VLOOKUP(C526,'FPE LIST'!I:K,3,FALSE)</f>
        <v>1</v>
      </c>
      <c r="G526" s="18">
        <f t="shared" si="26"/>
        <v>74.156002044677734</v>
      </c>
    </row>
    <row r="527" spans="1:7" ht="14.5" customHeight="1" x14ac:dyDescent="0.35">
      <c r="A527" s="21" t="s">
        <v>832</v>
      </c>
      <c r="B527" s="21" t="str">
        <f t="shared" si="25"/>
        <v>SPS21XXX</v>
      </c>
      <c r="C527" s="21" t="s">
        <v>1027</v>
      </c>
      <c r="D527" s="22">
        <v>5.6500000059604645</v>
      </c>
      <c r="E527" s="22">
        <v>2159.9770021438599</v>
      </c>
      <c r="F527" s="18">
        <f>VLOOKUP(C527,'FPE LIST'!I:K,3,FALSE)</f>
        <v>2</v>
      </c>
      <c r="G527" s="18">
        <f t="shared" si="26"/>
        <v>4319.9540042877197</v>
      </c>
    </row>
    <row r="528" spans="1:7" ht="14.5" customHeight="1" x14ac:dyDescent="0.35">
      <c r="A528" s="21" t="s">
        <v>832</v>
      </c>
      <c r="B528" s="21" t="str">
        <f t="shared" si="25"/>
        <v>SPS21XXX</v>
      </c>
      <c r="C528" s="21" t="s">
        <v>1091</v>
      </c>
      <c r="D528" s="22">
        <v>0</v>
      </c>
      <c r="E528" s="22">
        <v>133.53800106048584</v>
      </c>
      <c r="F528" s="18">
        <f>VLOOKUP(C528,'FPE LIST'!I:K,3,FALSE)</f>
        <v>3</v>
      </c>
      <c r="G528" s="18">
        <f t="shared" si="26"/>
        <v>400.61400318145752</v>
      </c>
    </row>
    <row r="529" spans="1:7" ht="14.5" customHeight="1" x14ac:dyDescent="0.35">
      <c r="A529" s="21" t="s">
        <v>832</v>
      </c>
      <c r="B529" s="21" t="str">
        <f t="shared" si="25"/>
        <v>SPS21XXX</v>
      </c>
      <c r="C529" s="21" t="s">
        <v>1092</v>
      </c>
      <c r="D529" s="22">
        <v>0</v>
      </c>
      <c r="E529" s="22">
        <v>41.083999633789063</v>
      </c>
      <c r="F529" s="18">
        <f>VLOOKUP(C529,'FPE LIST'!I:K,3,FALSE)</f>
        <v>1</v>
      </c>
      <c r="G529" s="18">
        <f t="shared" si="26"/>
        <v>41.083999633789063</v>
      </c>
    </row>
    <row r="530" spans="1:7" ht="14.5" customHeight="1" x14ac:dyDescent="0.35">
      <c r="A530" s="21" t="s">
        <v>832</v>
      </c>
      <c r="B530" s="21" t="str">
        <f t="shared" si="25"/>
        <v>SPS21XXX</v>
      </c>
      <c r="C530" s="21" t="s">
        <v>1049</v>
      </c>
      <c r="D530" s="22">
        <v>0</v>
      </c>
      <c r="E530" s="22">
        <v>44.659999847412109</v>
      </c>
      <c r="F530" s="18">
        <f>VLOOKUP(C530,'FPE LIST'!I:K,3,FALSE)</f>
        <v>1</v>
      </c>
      <c r="G530" s="18">
        <f t="shared" si="26"/>
        <v>44.659999847412109</v>
      </c>
    </row>
    <row r="531" spans="1:7" ht="14.5" customHeight="1" x14ac:dyDescent="0.35">
      <c r="A531" s="21" t="s">
        <v>832</v>
      </c>
      <c r="B531" s="21" t="str">
        <f t="shared" si="25"/>
        <v>SPS21XXX</v>
      </c>
      <c r="C531" s="21" t="s">
        <v>992</v>
      </c>
      <c r="D531" s="22">
        <v>1.2710000085644424</v>
      </c>
      <c r="E531" s="22">
        <v>3370.2950148507953</v>
      </c>
      <c r="F531" s="18">
        <f>VLOOKUP(C531,'FPE LIST'!I:K,3,FALSE)</f>
        <v>3</v>
      </c>
      <c r="G531" s="18">
        <f t="shared" si="26"/>
        <v>10110.885044552386</v>
      </c>
    </row>
    <row r="532" spans="1:7" ht="14.5" customHeight="1" x14ac:dyDescent="0.35">
      <c r="A532" s="21" t="s">
        <v>832</v>
      </c>
      <c r="B532" s="21" t="str">
        <f t="shared" si="25"/>
        <v>SPS21XXX</v>
      </c>
      <c r="C532" s="21" t="s">
        <v>1040</v>
      </c>
      <c r="D532" s="22">
        <v>0.13599999994039536</v>
      </c>
      <c r="E532" s="22">
        <v>389.90000057220459</v>
      </c>
      <c r="F532" s="18">
        <f>VLOOKUP(C532,'FPE LIST'!I:K,3,FALSE)</f>
        <v>3</v>
      </c>
      <c r="G532" s="18">
        <f t="shared" si="26"/>
        <v>1169.7000017166138</v>
      </c>
    </row>
    <row r="533" spans="1:7" ht="14.5" customHeight="1" x14ac:dyDescent="0.35">
      <c r="A533" s="21" t="s">
        <v>832</v>
      </c>
      <c r="B533" s="21" t="str">
        <f t="shared" si="25"/>
        <v>SPS21XXX</v>
      </c>
      <c r="C533" s="21" t="s">
        <v>1031</v>
      </c>
      <c r="D533" s="22">
        <v>194.60000610351563</v>
      </c>
      <c r="E533" s="22">
        <v>0</v>
      </c>
      <c r="F533" s="18">
        <f>VLOOKUP(C533,'FPE LIST'!I:K,3,FALSE)</f>
        <v>2</v>
      </c>
      <c r="G533" s="18">
        <f t="shared" si="26"/>
        <v>0</v>
      </c>
    </row>
    <row r="534" spans="1:7" ht="14.5" customHeight="1" x14ac:dyDescent="0.35">
      <c r="A534" s="21" t="s">
        <v>832</v>
      </c>
      <c r="B534" s="21" t="str">
        <f t="shared" si="25"/>
        <v>SPS21XXX</v>
      </c>
      <c r="C534" s="21" t="s">
        <v>1060</v>
      </c>
      <c r="D534" s="22">
        <v>0</v>
      </c>
      <c r="E534" s="22">
        <v>180.41199684143066</v>
      </c>
      <c r="F534" s="18">
        <f>VLOOKUP(C534,'FPE LIST'!I:K,3,FALSE)</f>
        <v>3</v>
      </c>
      <c r="G534" s="18">
        <f t="shared" si="26"/>
        <v>541.23599052429199</v>
      </c>
    </row>
    <row r="535" spans="1:7" ht="14.5" customHeight="1" x14ac:dyDescent="0.35">
      <c r="A535" s="21" t="s">
        <v>836</v>
      </c>
      <c r="B535" s="21" t="str">
        <f t="shared" si="25"/>
        <v>SPS21XXX</v>
      </c>
      <c r="C535" s="21" t="s">
        <v>1055</v>
      </c>
      <c r="D535" s="22">
        <v>6.1999998986721039E-2</v>
      </c>
      <c r="E535" s="22">
        <v>245.95399808883667</v>
      </c>
      <c r="F535" s="18">
        <f>VLOOKUP(C535,'FPE LIST'!I:K,3,FALSE)</f>
        <v>3</v>
      </c>
      <c r="G535" s="18">
        <f t="shared" si="26"/>
        <v>737.86199426651001</v>
      </c>
    </row>
    <row r="536" spans="1:7" ht="14.5" customHeight="1" x14ac:dyDescent="0.35">
      <c r="A536" s="21" t="s">
        <v>836</v>
      </c>
      <c r="B536" s="21" t="str">
        <f t="shared" si="25"/>
        <v>SPS21XXX</v>
      </c>
      <c r="C536" s="21" t="s">
        <v>1051</v>
      </c>
      <c r="D536" s="22">
        <v>0</v>
      </c>
      <c r="E536" s="22">
        <v>188.52099800109863</v>
      </c>
      <c r="F536" s="18">
        <f>VLOOKUP(C536,'FPE LIST'!I:K,3,FALSE)</f>
        <v>3</v>
      </c>
      <c r="G536" s="18">
        <f t="shared" si="26"/>
        <v>565.5629940032959</v>
      </c>
    </row>
    <row r="537" spans="1:7" ht="14.5" customHeight="1" x14ac:dyDescent="0.35">
      <c r="A537" s="21" t="s">
        <v>836</v>
      </c>
      <c r="B537" s="21" t="str">
        <f t="shared" si="25"/>
        <v>SPS21XXX</v>
      </c>
      <c r="C537" s="21" t="s">
        <v>1033</v>
      </c>
      <c r="D537" s="22">
        <v>612.13600222766399</v>
      </c>
      <c r="E537" s="22">
        <v>1471.5859973430634</v>
      </c>
      <c r="F537" s="18">
        <f>VLOOKUP(C537,'FPE LIST'!I:K,3,FALSE)</f>
        <v>2</v>
      </c>
      <c r="G537" s="18">
        <f t="shared" si="26"/>
        <v>2943.1719946861267</v>
      </c>
    </row>
    <row r="538" spans="1:7" ht="14.5" customHeight="1" x14ac:dyDescent="0.35">
      <c r="A538" s="21" t="s">
        <v>836</v>
      </c>
      <c r="B538" s="21" t="str">
        <f t="shared" si="25"/>
        <v>SPS21XXX</v>
      </c>
      <c r="C538" s="21" t="s">
        <v>1056</v>
      </c>
      <c r="D538" s="22">
        <v>0</v>
      </c>
      <c r="E538" s="22">
        <v>44.284999847412109</v>
      </c>
      <c r="F538" s="18">
        <f>VLOOKUP(C538,'FPE LIST'!I:K,3,FALSE)</f>
        <v>3</v>
      </c>
      <c r="G538" s="18">
        <f t="shared" si="26"/>
        <v>132.85499954223633</v>
      </c>
    </row>
    <row r="539" spans="1:7" ht="14.5" customHeight="1" x14ac:dyDescent="0.35">
      <c r="A539" s="21" t="s">
        <v>836</v>
      </c>
      <c r="B539" s="21" t="str">
        <f t="shared" si="25"/>
        <v>SPS21XXX</v>
      </c>
      <c r="C539" s="21" t="s">
        <v>1058</v>
      </c>
      <c r="D539" s="22">
        <v>4.0709999203681946</v>
      </c>
      <c r="E539" s="22">
        <v>570.63900184631348</v>
      </c>
      <c r="F539" s="18">
        <f>VLOOKUP(C539,'FPE LIST'!I:K,3,FALSE)</f>
        <v>3</v>
      </c>
      <c r="G539" s="18">
        <f t="shared" si="26"/>
        <v>1711.9170055389404</v>
      </c>
    </row>
    <row r="540" spans="1:7" ht="14.5" customHeight="1" x14ac:dyDescent="0.35">
      <c r="A540" s="21" t="s">
        <v>836</v>
      </c>
      <c r="B540" s="21" t="str">
        <f t="shared" si="25"/>
        <v>SPS21XXX</v>
      </c>
      <c r="C540" s="21" t="s">
        <v>1044</v>
      </c>
      <c r="D540" s="22">
        <v>0</v>
      </c>
      <c r="E540" s="22">
        <v>23.010000228881836</v>
      </c>
      <c r="F540" s="18">
        <f>VLOOKUP(C540,'FPE LIST'!I:K,3,FALSE)</f>
        <v>3</v>
      </c>
      <c r="G540" s="18">
        <f t="shared" si="26"/>
        <v>69.030000686645508</v>
      </c>
    </row>
    <row r="541" spans="1:7" ht="14.5" customHeight="1" x14ac:dyDescent="0.35">
      <c r="A541" s="21" t="s">
        <v>836</v>
      </c>
      <c r="B541" s="21" t="str">
        <f t="shared" si="25"/>
        <v>SPS21XXX</v>
      </c>
      <c r="C541" s="21" t="s">
        <v>1047</v>
      </c>
      <c r="D541" s="22">
        <v>0</v>
      </c>
      <c r="E541" s="22">
        <v>41.288999557495117</v>
      </c>
      <c r="F541" s="18">
        <f>VLOOKUP(C541,'FPE LIST'!I:K,3,FALSE)</f>
        <v>3</v>
      </c>
      <c r="G541" s="18">
        <f t="shared" si="26"/>
        <v>123.86699867248535</v>
      </c>
    </row>
    <row r="542" spans="1:7" ht="14.5" customHeight="1" x14ac:dyDescent="0.35">
      <c r="A542" s="21" t="s">
        <v>836</v>
      </c>
      <c r="B542" s="21" t="str">
        <f t="shared" si="25"/>
        <v>SPS21XXX</v>
      </c>
      <c r="C542" s="21" t="s">
        <v>1090</v>
      </c>
      <c r="D542" s="22">
        <v>0</v>
      </c>
      <c r="E542" s="22">
        <v>29.868000030517578</v>
      </c>
      <c r="F542" s="18">
        <f>VLOOKUP(C542,'FPE LIST'!I:K,3,FALSE)</f>
        <v>3</v>
      </c>
      <c r="G542" s="18">
        <f t="shared" si="26"/>
        <v>89.604000091552734</v>
      </c>
    </row>
    <row r="543" spans="1:7" ht="14.5" customHeight="1" x14ac:dyDescent="0.35">
      <c r="A543" s="21" t="s">
        <v>836</v>
      </c>
      <c r="B543" s="21" t="str">
        <f t="shared" si="25"/>
        <v>SPS21XXX</v>
      </c>
      <c r="C543" s="21" t="s">
        <v>1032</v>
      </c>
      <c r="D543" s="22">
        <v>0</v>
      </c>
      <c r="E543" s="22">
        <v>0</v>
      </c>
      <c r="F543" s="18">
        <f>VLOOKUP(C543,'FPE LIST'!I:K,3,FALSE)</f>
        <v>1</v>
      </c>
      <c r="G543" s="18">
        <f t="shared" si="26"/>
        <v>0</v>
      </c>
    </row>
    <row r="544" spans="1:7" ht="14.5" customHeight="1" x14ac:dyDescent="0.35">
      <c r="A544" s="21" t="s">
        <v>836</v>
      </c>
      <c r="B544" s="21" t="str">
        <f t="shared" si="25"/>
        <v>SPS21XXX</v>
      </c>
      <c r="C544" s="21" t="s">
        <v>1027</v>
      </c>
      <c r="D544" s="22">
        <v>0</v>
      </c>
      <c r="E544" s="22">
        <v>419.97900772094727</v>
      </c>
      <c r="F544" s="18">
        <f>VLOOKUP(C544,'FPE LIST'!I:K,3,FALSE)</f>
        <v>2</v>
      </c>
      <c r="G544" s="18">
        <f t="shared" si="26"/>
        <v>839.95801544189453</v>
      </c>
    </row>
    <row r="545" spans="1:7" ht="14.5" customHeight="1" x14ac:dyDescent="0.35">
      <c r="A545" s="21" t="s">
        <v>836</v>
      </c>
      <c r="B545" s="21" t="str">
        <f t="shared" si="25"/>
        <v>SPS21XXX</v>
      </c>
      <c r="C545" s="21" t="s">
        <v>982</v>
      </c>
      <c r="D545" s="22">
        <v>1531.0059920670465</v>
      </c>
      <c r="E545" s="22">
        <v>4219.8000030517578</v>
      </c>
      <c r="F545" s="18">
        <f>VLOOKUP(C545,'FPE LIST'!I:K,3,FALSE)</f>
        <v>2</v>
      </c>
      <c r="G545" s="18">
        <f t="shared" si="26"/>
        <v>8439.6000061035156</v>
      </c>
    </row>
    <row r="546" spans="1:7" ht="14.5" customHeight="1" x14ac:dyDescent="0.35">
      <c r="A546" s="21" t="s">
        <v>836</v>
      </c>
      <c r="B546" s="21" t="str">
        <f t="shared" si="25"/>
        <v>SPS21XXX</v>
      </c>
      <c r="C546" s="21" t="s">
        <v>1049</v>
      </c>
      <c r="D546" s="22">
        <v>0.22699999809265137</v>
      </c>
      <c r="E546" s="22">
        <v>58.829002380371094</v>
      </c>
      <c r="F546" s="18">
        <f>VLOOKUP(C546,'FPE LIST'!I:K,3,FALSE)</f>
        <v>1</v>
      </c>
      <c r="G546" s="18">
        <f t="shared" si="26"/>
        <v>58.829002380371094</v>
      </c>
    </row>
    <row r="547" spans="1:7" ht="14.5" customHeight="1" x14ac:dyDescent="0.35">
      <c r="A547" s="21" t="s">
        <v>836</v>
      </c>
      <c r="B547" s="21" t="str">
        <f t="shared" si="25"/>
        <v>SPS21XXX</v>
      </c>
      <c r="C547" s="21" t="s">
        <v>1097</v>
      </c>
      <c r="D547" s="22">
        <v>0</v>
      </c>
      <c r="E547" s="22">
        <v>17.309999465942383</v>
      </c>
      <c r="F547" s="18">
        <f>VLOOKUP(C547,'FPE LIST'!I:K,3,FALSE)</f>
        <v>1</v>
      </c>
      <c r="G547" s="18">
        <f t="shared" si="26"/>
        <v>17.309999465942383</v>
      </c>
    </row>
    <row r="548" spans="1:7" ht="14.5" customHeight="1" x14ac:dyDescent="0.35">
      <c r="A548" s="21" t="s">
        <v>836</v>
      </c>
      <c r="B548" s="21" t="str">
        <f t="shared" si="25"/>
        <v>SPS21XXX</v>
      </c>
      <c r="C548" s="21" t="s">
        <v>1041</v>
      </c>
      <c r="D548" s="22">
        <v>0</v>
      </c>
      <c r="E548" s="22">
        <v>47.711001396179199</v>
      </c>
      <c r="F548" s="18">
        <f>VLOOKUP(C548,'FPE LIST'!I:K,3,FALSE)</f>
        <v>1</v>
      </c>
      <c r="G548" s="18">
        <f t="shared" si="26"/>
        <v>47.711001396179199</v>
      </c>
    </row>
    <row r="549" spans="1:7" ht="14.5" customHeight="1" x14ac:dyDescent="0.35">
      <c r="A549" s="21" t="s">
        <v>836</v>
      </c>
      <c r="B549" s="21" t="str">
        <f t="shared" si="25"/>
        <v>SPS21XXX</v>
      </c>
      <c r="C549" s="21" t="s">
        <v>1052</v>
      </c>
      <c r="D549" s="22">
        <v>0</v>
      </c>
      <c r="E549" s="22">
        <v>44.173999786376953</v>
      </c>
      <c r="F549" s="18">
        <f>VLOOKUP(C549,'FPE LIST'!I:K,3,FALSE)</f>
        <v>1</v>
      </c>
      <c r="G549" s="18">
        <f t="shared" si="26"/>
        <v>44.173999786376953</v>
      </c>
    </row>
    <row r="550" spans="1:7" ht="14.5" customHeight="1" x14ac:dyDescent="0.35">
      <c r="A550" s="21" t="s">
        <v>836</v>
      </c>
      <c r="B550" s="21" t="str">
        <f t="shared" si="25"/>
        <v>SPS21XXX</v>
      </c>
      <c r="C550" s="21" t="s">
        <v>1030</v>
      </c>
      <c r="D550" s="22">
        <v>350.63899648189545</v>
      </c>
      <c r="E550" s="22">
        <v>776.74200439453125</v>
      </c>
      <c r="F550" s="18">
        <f>VLOOKUP(C550,'FPE LIST'!I:K,3,FALSE)</f>
        <v>2</v>
      </c>
      <c r="G550" s="18">
        <f t="shared" si="26"/>
        <v>1553.4840087890625</v>
      </c>
    </row>
    <row r="551" spans="1:7" ht="14.5" customHeight="1" x14ac:dyDescent="0.35">
      <c r="A551" s="21" t="s">
        <v>836</v>
      </c>
      <c r="B551" s="21" t="str">
        <f t="shared" si="25"/>
        <v>SPS21XXX</v>
      </c>
      <c r="C551" s="21" t="s">
        <v>1103</v>
      </c>
      <c r="D551" s="22">
        <v>0</v>
      </c>
      <c r="E551" s="22">
        <v>47.88800048828125</v>
      </c>
      <c r="F551" s="18">
        <f>VLOOKUP(C551,'FPE LIST'!I:K,3,FALSE)</f>
        <v>2</v>
      </c>
      <c r="G551" s="18">
        <f t="shared" si="26"/>
        <v>95.7760009765625</v>
      </c>
    </row>
    <row r="552" spans="1:7" ht="14.5" customHeight="1" x14ac:dyDescent="0.35">
      <c r="A552" s="21" t="s">
        <v>1202</v>
      </c>
      <c r="B552" s="21" t="str">
        <f t="shared" si="25"/>
        <v>SPS21XXX</v>
      </c>
      <c r="C552" s="21" t="s">
        <v>1055</v>
      </c>
      <c r="D552" s="22">
        <v>1.9350000359117985</v>
      </c>
      <c r="E552" s="22">
        <v>5258.9510016441345</v>
      </c>
      <c r="F552" s="18">
        <f>VLOOKUP(C552,'FPE LIST'!I:K,3,FALSE)</f>
        <v>3</v>
      </c>
      <c r="G552" s="18">
        <f t="shared" si="26"/>
        <v>15776.853004932404</v>
      </c>
    </row>
    <row r="553" spans="1:7" ht="14.5" customHeight="1" x14ac:dyDescent="0.35">
      <c r="A553" s="21" t="s">
        <v>1202</v>
      </c>
      <c r="B553" s="21" t="str">
        <f t="shared" si="25"/>
        <v>SPS21XXX</v>
      </c>
      <c r="C553" s="21" t="s">
        <v>1045</v>
      </c>
      <c r="D553" s="22">
        <v>3.9000000804662704E-2</v>
      </c>
      <c r="E553" s="22">
        <v>588.14099740982056</v>
      </c>
      <c r="F553" s="18">
        <f>VLOOKUP(C553,'FPE LIST'!I:K,3,FALSE)</f>
        <v>3</v>
      </c>
      <c r="G553" s="18">
        <f t="shared" si="26"/>
        <v>1764.4229922294617</v>
      </c>
    </row>
    <row r="554" spans="1:7" ht="14.5" customHeight="1" x14ac:dyDescent="0.35">
      <c r="A554" s="21" t="s">
        <v>1202</v>
      </c>
      <c r="B554" s="21" t="str">
        <f t="shared" si="25"/>
        <v>SPS21XXX</v>
      </c>
      <c r="C554" s="21" t="s">
        <v>1058</v>
      </c>
      <c r="D554" s="22">
        <v>2.500000037252903E-2</v>
      </c>
      <c r="E554" s="22">
        <v>841.419997215271</v>
      </c>
      <c r="F554" s="18">
        <f>VLOOKUP(C554,'FPE LIST'!I:K,3,FALSE)</f>
        <v>3</v>
      </c>
      <c r="G554" s="18">
        <f t="shared" si="26"/>
        <v>2524.259991645813</v>
      </c>
    </row>
    <row r="555" spans="1:7" ht="14.5" customHeight="1" x14ac:dyDescent="0.35">
      <c r="A555" s="21" t="s">
        <v>1202</v>
      </c>
      <c r="B555" s="21" t="str">
        <f t="shared" si="25"/>
        <v>SPS21XXX</v>
      </c>
      <c r="C555" s="21" t="s">
        <v>1044</v>
      </c>
      <c r="D555" s="22">
        <v>0</v>
      </c>
      <c r="E555" s="22">
        <v>72.479998588562012</v>
      </c>
      <c r="F555" s="18">
        <f>VLOOKUP(C555,'FPE LIST'!I:K,3,FALSE)</f>
        <v>3</v>
      </c>
      <c r="G555" s="18">
        <f t="shared" si="26"/>
        <v>217.43999576568604</v>
      </c>
    </row>
    <row r="556" spans="1:7" ht="14.5" customHeight="1" x14ac:dyDescent="0.35">
      <c r="A556" s="21" t="s">
        <v>1202</v>
      </c>
      <c r="B556" s="21" t="str">
        <f t="shared" si="25"/>
        <v>SPS21XXX</v>
      </c>
      <c r="C556" s="21" t="s">
        <v>1090</v>
      </c>
      <c r="D556" s="22">
        <v>0</v>
      </c>
      <c r="E556" s="22">
        <v>234.22069680690765</v>
      </c>
      <c r="F556" s="18">
        <f>VLOOKUP(C556,'FPE LIST'!I:K,3,FALSE)</f>
        <v>3</v>
      </c>
      <c r="G556" s="18">
        <f t="shared" si="26"/>
        <v>702.66209042072296</v>
      </c>
    </row>
    <row r="557" spans="1:7" ht="14.5" customHeight="1" x14ac:dyDescent="0.35">
      <c r="A557" s="21" t="s">
        <v>1202</v>
      </c>
      <c r="B557" s="21" t="str">
        <f t="shared" si="25"/>
        <v>SPS21XXX</v>
      </c>
      <c r="C557" s="21" t="s">
        <v>1032</v>
      </c>
      <c r="D557" s="22">
        <v>0.41200000047683716</v>
      </c>
      <c r="E557" s="22">
        <v>48.340999603271484</v>
      </c>
      <c r="F557" s="18">
        <f>VLOOKUP(C557,'FPE LIST'!I:K,3,FALSE)</f>
        <v>1</v>
      </c>
      <c r="G557" s="18">
        <f t="shared" si="26"/>
        <v>48.340999603271484</v>
      </c>
    </row>
    <row r="558" spans="1:7" ht="14.5" customHeight="1" x14ac:dyDescent="0.35">
      <c r="A558" s="21" t="s">
        <v>1202</v>
      </c>
      <c r="B558" s="21" t="str">
        <f t="shared" si="25"/>
        <v>SPS21XXX</v>
      </c>
      <c r="C558" s="21" t="s">
        <v>1027</v>
      </c>
      <c r="D558" s="22">
        <v>1.8009999990463257</v>
      </c>
      <c r="E558" s="22">
        <v>2202.3749904632568</v>
      </c>
      <c r="F558" s="18">
        <f>VLOOKUP(C558,'FPE LIST'!I:K,3,FALSE)</f>
        <v>2</v>
      </c>
      <c r="G558" s="18">
        <f t="shared" si="26"/>
        <v>4404.7499809265137</v>
      </c>
    </row>
    <row r="559" spans="1:7" ht="14.5" customHeight="1" x14ac:dyDescent="0.35">
      <c r="A559" s="21" t="s">
        <v>1202</v>
      </c>
      <c r="B559" s="21" t="str">
        <f t="shared" si="25"/>
        <v>SPS21XXX</v>
      </c>
      <c r="C559" s="21" t="s">
        <v>1091</v>
      </c>
      <c r="D559" s="22">
        <v>0</v>
      </c>
      <c r="E559" s="22">
        <v>545.31099700927734</v>
      </c>
      <c r="F559" s="18">
        <f>VLOOKUP(C559,'FPE LIST'!I:K,3,FALSE)</f>
        <v>3</v>
      </c>
      <c r="G559" s="18">
        <f t="shared" si="26"/>
        <v>1635.932991027832</v>
      </c>
    </row>
    <row r="560" spans="1:7" ht="14.5" customHeight="1" x14ac:dyDescent="0.35">
      <c r="A560" s="21" t="s">
        <v>1202</v>
      </c>
      <c r="B560" s="21" t="str">
        <f t="shared" si="25"/>
        <v>SPS21XXX</v>
      </c>
      <c r="C560" s="21" t="s">
        <v>1049</v>
      </c>
      <c r="D560" s="22">
        <v>0</v>
      </c>
      <c r="E560" s="22">
        <v>134.75300121307373</v>
      </c>
      <c r="F560" s="18">
        <f>VLOOKUP(C560,'FPE LIST'!I:K,3,FALSE)</f>
        <v>1</v>
      </c>
      <c r="G560" s="18">
        <f t="shared" si="26"/>
        <v>134.75300121307373</v>
      </c>
    </row>
    <row r="561" spans="1:7" ht="14.5" customHeight="1" x14ac:dyDescent="0.35">
      <c r="A561" s="21" t="s">
        <v>1202</v>
      </c>
      <c r="B561" s="21" t="str">
        <f t="shared" si="25"/>
        <v>SPS21XXX</v>
      </c>
      <c r="C561" s="21" t="s">
        <v>992</v>
      </c>
      <c r="D561" s="22">
        <v>0.55800001323223114</v>
      </c>
      <c r="E561" s="22">
        <v>890.56500315666199</v>
      </c>
      <c r="F561" s="18">
        <f>VLOOKUP(C561,'FPE LIST'!I:K,3,FALSE)</f>
        <v>3</v>
      </c>
      <c r="G561" s="18">
        <f t="shared" si="26"/>
        <v>2671.695009469986</v>
      </c>
    </row>
    <row r="562" spans="1:7" ht="14.5" customHeight="1" x14ac:dyDescent="0.35">
      <c r="A562" s="21" t="s">
        <v>1202</v>
      </c>
      <c r="B562" s="21" t="str">
        <f t="shared" si="25"/>
        <v>SPS21XXX</v>
      </c>
      <c r="C562" s="21" t="s">
        <v>1040</v>
      </c>
      <c r="D562" s="22">
        <v>0</v>
      </c>
      <c r="E562" s="22">
        <v>33.541999816894531</v>
      </c>
      <c r="F562" s="18">
        <f>VLOOKUP(C562,'FPE LIST'!I:K,3,FALSE)</f>
        <v>3</v>
      </c>
      <c r="G562" s="18">
        <f t="shared" si="26"/>
        <v>100.62599945068359</v>
      </c>
    </row>
    <row r="563" spans="1:7" ht="14.5" customHeight="1" x14ac:dyDescent="0.35">
      <c r="A563" s="21" t="s">
        <v>1202</v>
      </c>
      <c r="B563" s="21" t="str">
        <f t="shared" si="25"/>
        <v>SPS21XXX</v>
      </c>
      <c r="C563" s="21" t="s">
        <v>1102</v>
      </c>
      <c r="D563" s="22">
        <v>0</v>
      </c>
      <c r="E563" s="22">
        <v>42.041998863220215</v>
      </c>
      <c r="F563" s="18">
        <f>VLOOKUP(C563,'FPE LIST'!I:K,3,FALSE)</f>
        <v>3</v>
      </c>
      <c r="G563" s="18">
        <f t="shared" si="26"/>
        <v>126.12599658966064</v>
      </c>
    </row>
    <row r="564" spans="1:7" ht="14.5" customHeight="1" x14ac:dyDescent="0.35">
      <c r="A564" s="21" t="s">
        <v>1202</v>
      </c>
      <c r="B564" s="21" t="str">
        <f t="shared" si="25"/>
        <v>SPS21XXX</v>
      </c>
      <c r="C564" s="21" t="s">
        <v>1067</v>
      </c>
      <c r="D564" s="22">
        <v>0.12000000337138772</v>
      </c>
      <c r="E564" s="22">
        <v>378.8900032043457</v>
      </c>
      <c r="F564" s="18">
        <f>VLOOKUP(C564,'FPE LIST'!I:K,3,FALSE)</f>
        <v>3</v>
      </c>
      <c r="G564" s="18">
        <f t="shared" si="26"/>
        <v>1136.6700096130371</v>
      </c>
    </row>
    <row r="565" spans="1:7" ht="14.5" customHeight="1" x14ac:dyDescent="0.35">
      <c r="A565" s="21" t="s">
        <v>1202</v>
      </c>
      <c r="B565" s="21" t="str">
        <f t="shared" si="25"/>
        <v>SPS21XXX</v>
      </c>
      <c r="C565" s="21" t="s">
        <v>1039</v>
      </c>
      <c r="D565" s="22">
        <v>0</v>
      </c>
      <c r="E565" s="22">
        <v>70.345001220703125</v>
      </c>
      <c r="F565" s="18">
        <f>VLOOKUP(C565,'FPE LIST'!I:K,3,FALSE)</f>
        <v>2</v>
      </c>
      <c r="G565" s="18">
        <f t="shared" si="26"/>
        <v>140.69000244140625</v>
      </c>
    </row>
    <row r="566" spans="1:7" ht="14.5" customHeight="1" x14ac:dyDescent="0.35">
      <c r="A566" s="21" t="s">
        <v>1202</v>
      </c>
      <c r="B566" s="21" t="str">
        <f t="shared" si="25"/>
        <v>SPS21XXX</v>
      </c>
      <c r="C566" s="21" t="s">
        <v>1030</v>
      </c>
      <c r="D566" s="22">
        <v>49.169998168945313</v>
      </c>
      <c r="E566" s="22">
        <v>45.446998596191406</v>
      </c>
      <c r="F566" s="18">
        <f>VLOOKUP(C566,'FPE LIST'!I:K,3,FALSE)</f>
        <v>2</v>
      </c>
      <c r="G566" s="18">
        <f t="shared" si="26"/>
        <v>90.893997192382813</v>
      </c>
    </row>
    <row r="567" spans="1:7" ht="14.5" customHeight="1" x14ac:dyDescent="0.35">
      <c r="A567" s="21" t="s">
        <v>673</v>
      </c>
      <c r="B567" s="21" t="str">
        <f t="shared" si="25"/>
        <v>SPS21XXX</v>
      </c>
      <c r="C567" s="21" t="s">
        <v>1055</v>
      </c>
      <c r="D567" s="22">
        <v>0.38400000752881169</v>
      </c>
      <c r="E567" s="22">
        <v>1201.7529973983765</v>
      </c>
      <c r="F567" s="18">
        <f>VLOOKUP(C567,'FPE LIST'!I:K,3,FALSE)</f>
        <v>3</v>
      </c>
      <c r="G567" s="18">
        <f t="shared" si="26"/>
        <v>3605.2589921951294</v>
      </c>
    </row>
    <row r="568" spans="1:7" ht="14.5" customHeight="1" x14ac:dyDescent="0.35">
      <c r="A568" s="21" t="s">
        <v>673</v>
      </c>
      <c r="B568" s="21" t="str">
        <f t="shared" si="25"/>
        <v>SPS21XXX</v>
      </c>
      <c r="C568" s="21" t="s">
        <v>1063</v>
      </c>
      <c r="D568" s="22">
        <v>0</v>
      </c>
      <c r="E568" s="22">
        <v>21.115999221801758</v>
      </c>
      <c r="F568" s="18">
        <f>VLOOKUP(C568,'FPE LIST'!I:K,3,FALSE)</f>
        <v>3</v>
      </c>
      <c r="G568" s="18">
        <f t="shared" si="26"/>
        <v>63.347997665405273</v>
      </c>
    </row>
    <row r="569" spans="1:7" ht="14.5" customHeight="1" x14ac:dyDescent="0.35">
      <c r="A569" s="21" t="s">
        <v>673</v>
      </c>
      <c r="B569" s="21" t="str">
        <f t="shared" si="25"/>
        <v>SPS21XXX</v>
      </c>
      <c r="C569" s="21" t="s">
        <v>1051</v>
      </c>
      <c r="D569" s="22">
        <v>0</v>
      </c>
      <c r="E569" s="22">
        <v>83.07499885559082</v>
      </c>
      <c r="F569" s="18">
        <f>VLOOKUP(C569,'FPE LIST'!I:K,3,FALSE)</f>
        <v>3</v>
      </c>
      <c r="G569" s="18">
        <f t="shared" si="26"/>
        <v>249.22499656677246</v>
      </c>
    </row>
    <row r="570" spans="1:7" ht="14.5" customHeight="1" x14ac:dyDescent="0.35">
      <c r="A570" s="21" t="s">
        <v>673</v>
      </c>
      <c r="B570" s="21" t="str">
        <f t="shared" si="25"/>
        <v>SPS21XXX</v>
      </c>
      <c r="C570" s="21" t="s">
        <v>1036</v>
      </c>
      <c r="D570" s="22">
        <v>0</v>
      </c>
      <c r="E570" s="22">
        <v>31.603000640869141</v>
      </c>
      <c r="F570" s="18">
        <f>VLOOKUP(C570,'FPE LIST'!I:K,3,FALSE)</f>
        <v>3</v>
      </c>
      <c r="G570" s="18">
        <f t="shared" si="26"/>
        <v>94.809001922607422</v>
      </c>
    </row>
    <row r="571" spans="1:7" ht="14.5" customHeight="1" x14ac:dyDescent="0.35">
      <c r="A571" s="21" t="s">
        <v>673</v>
      </c>
      <c r="B571" s="21" t="str">
        <f t="shared" si="25"/>
        <v>SPS21XXX</v>
      </c>
      <c r="C571" s="21" t="s">
        <v>1045</v>
      </c>
      <c r="D571" s="22">
        <v>6.5999999642372131E-2</v>
      </c>
      <c r="E571" s="22">
        <v>2569.3300023078918</v>
      </c>
      <c r="F571" s="18">
        <f>VLOOKUP(C571,'FPE LIST'!I:K,3,FALSE)</f>
        <v>3</v>
      </c>
      <c r="G571" s="18">
        <f t="shared" si="26"/>
        <v>7707.9900069236755</v>
      </c>
    </row>
    <row r="572" spans="1:7" ht="14.5" customHeight="1" x14ac:dyDescent="0.35">
      <c r="A572" s="21" t="s">
        <v>673</v>
      </c>
      <c r="B572" s="21" t="str">
        <f t="shared" si="25"/>
        <v>SPS21XXX</v>
      </c>
      <c r="C572" s="21" t="s">
        <v>1056</v>
      </c>
      <c r="D572" s="22">
        <v>0</v>
      </c>
      <c r="E572" s="22">
        <v>95.477997779846191</v>
      </c>
      <c r="F572" s="18">
        <f>VLOOKUP(C572,'FPE LIST'!I:K,3,FALSE)</f>
        <v>3</v>
      </c>
      <c r="G572" s="18">
        <f t="shared" si="26"/>
        <v>286.43399333953857</v>
      </c>
    </row>
    <row r="573" spans="1:7" ht="14.5" customHeight="1" x14ac:dyDescent="0.35">
      <c r="A573" s="21" t="s">
        <v>673</v>
      </c>
      <c r="B573" s="21" t="str">
        <f t="shared" si="25"/>
        <v>SPS21XXX</v>
      </c>
      <c r="C573" s="21" t="s">
        <v>1058</v>
      </c>
      <c r="D573" s="22">
        <v>1.6909999973140657</v>
      </c>
      <c r="E573" s="22">
        <v>1660.2409873008728</v>
      </c>
      <c r="F573" s="18">
        <f>VLOOKUP(C573,'FPE LIST'!I:K,3,FALSE)</f>
        <v>3</v>
      </c>
      <c r="G573" s="18">
        <f t="shared" si="26"/>
        <v>4980.7229619026184</v>
      </c>
    </row>
    <row r="574" spans="1:7" ht="14.5" customHeight="1" x14ac:dyDescent="0.35">
      <c r="A574" s="21" t="s">
        <v>673</v>
      </c>
      <c r="B574" s="21" t="str">
        <f t="shared" si="25"/>
        <v>SPS21XXX</v>
      </c>
      <c r="C574" s="21" t="s">
        <v>1044</v>
      </c>
      <c r="D574" s="22">
        <v>2.3000000044703484E-2</v>
      </c>
      <c r="E574" s="22">
        <v>231.8439998626709</v>
      </c>
      <c r="F574" s="18">
        <f>VLOOKUP(C574,'FPE LIST'!I:K,3,FALSE)</f>
        <v>3</v>
      </c>
      <c r="G574" s="18">
        <f t="shared" si="26"/>
        <v>695.5319995880127</v>
      </c>
    </row>
    <row r="575" spans="1:7" ht="14.5" customHeight="1" x14ac:dyDescent="0.35">
      <c r="A575" s="21" t="s">
        <v>673</v>
      </c>
      <c r="B575" s="21" t="str">
        <f t="shared" si="25"/>
        <v>SPS21XXX</v>
      </c>
      <c r="C575" s="21" t="s">
        <v>1043</v>
      </c>
      <c r="D575" s="22">
        <v>0</v>
      </c>
      <c r="E575" s="22">
        <v>28</v>
      </c>
      <c r="F575" s="18">
        <f>VLOOKUP(C575,'FPE LIST'!I:K,3,FALSE)</f>
        <v>2</v>
      </c>
      <c r="G575" s="18">
        <f t="shared" si="26"/>
        <v>56</v>
      </c>
    </row>
    <row r="576" spans="1:7" ht="14.5" customHeight="1" x14ac:dyDescent="0.35">
      <c r="A576" s="21" t="s">
        <v>673</v>
      </c>
      <c r="B576" s="21" t="str">
        <f t="shared" si="25"/>
        <v>SPS21XXX</v>
      </c>
      <c r="C576" s="21" t="s">
        <v>1047</v>
      </c>
      <c r="D576" s="22">
        <v>0.22499999403953552</v>
      </c>
      <c r="E576" s="22">
        <v>78.390998840332031</v>
      </c>
      <c r="F576" s="18">
        <f>VLOOKUP(C576,'FPE LIST'!I:K,3,FALSE)</f>
        <v>3</v>
      </c>
      <c r="G576" s="18">
        <f t="shared" si="26"/>
        <v>235.17299652099609</v>
      </c>
    </row>
    <row r="577" spans="1:7" ht="14.5" customHeight="1" x14ac:dyDescent="0.35">
      <c r="A577" s="21" t="s">
        <v>673</v>
      </c>
      <c r="B577" s="21" t="str">
        <f t="shared" si="25"/>
        <v>SPS21XXX</v>
      </c>
      <c r="C577" s="21" t="s">
        <v>1090</v>
      </c>
      <c r="D577" s="22">
        <v>0.10700000077486038</v>
      </c>
      <c r="E577" s="22">
        <v>983.76799893379211</v>
      </c>
      <c r="F577" s="18">
        <f>VLOOKUP(C577,'FPE LIST'!I:K,3,FALSE)</f>
        <v>3</v>
      </c>
      <c r="G577" s="18">
        <f t="shared" si="26"/>
        <v>2951.3039968013763</v>
      </c>
    </row>
    <row r="578" spans="1:7" ht="14.5" customHeight="1" x14ac:dyDescent="0.35">
      <c r="A578" s="21" t="s">
        <v>673</v>
      </c>
      <c r="B578" s="21" t="str">
        <f t="shared" si="25"/>
        <v>SPS21XXX</v>
      </c>
      <c r="C578" s="21" t="s">
        <v>1024</v>
      </c>
      <c r="D578" s="22">
        <v>0.8410000205039978</v>
      </c>
      <c r="E578" s="22">
        <v>40.971000671386719</v>
      </c>
      <c r="F578" s="18">
        <f>VLOOKUP(C578,'FPE LIST'!I:K,3,FALSE)</f>
        <v>2</v>
      </c>
      <c r="G578" s="18">
        <f t="shared" si="26"/>
        <v>81.942001342773438</v>
      </c>
    </row>
    <row r="579" spans="1:7" ht="14.5" customHeight="1" x14ac:dyDescent="0.35">
      <c r="A579" s="21" t="s">
        <v>673</v>
      </c>
      <c r="B579" s="21" t="str">
        <f t="shared" ref="B579:B642" si="27">REPLACE(A579,6,3,"XXX")</f>
        <v>SPS21XXX</v>
      </c>
      <c r="C579" s="21" t="s">
        <v>1027</v>
      </c>
      <c r="D579" s="22">
        <v>105.3299981020391</v>
      </c>
      <c r="E579" s="22">
        <v>5378.7600059509277</v>
      </c>
      <c r="F579" s="18">
        <f>VLOOKUP(C579,'FPE LIST'!I:K,3,FALSE)</f>
        <v>2</v>
      </c>
      <c r="G579" s="18">
        <f t="shared" ref="G579:G642" si="28">E579*F579</f>
        <v>10757.520011901855</v>
      </c>
    </row>
    <row r="580" spans="1:7" ht="14.5" customHeight="1" x14ac:dyDescent="0.35">
      <c r="A580" s="21" t="s">
        <v>673</v>
      </c>
      <c r="B580" s="21" t="str">
        <f t="shared" si="27"/>
        <v>SPS21XXX</v>
      </c>
      <c r="C580" s="21" t="s">
        <v>982</v>
      </c>
      <c r="D580" s="22">
        <v>39.001998901367188</v>
      </c>
      <c r="E580" s="22">
        <v>0</v>
      </c>
      <c r="F580" s="18">
        <f>VLOOKUP(C580,'FPE LIST'!I:K,3,FALSE)</f>
        <v>2</v>
      </c>
      <c r="G580" s="18">
        <f t="shared" si="28"/>
        <v>0</v>
      </c>
    </row>
    <row r="581" spans="1:7" ht="14.5" customHeight="1" x14ac:dyDescent="0.35">
      <c r="A581" s="21" t="s">
        <v>673</v>
      </c>
      <c r="B581" s="21" t="str">
        <f t="shared" si="27"/>
        <v>SPS21XXX</v>
      </c>
      <c r="C581" s="21" t="s">
        <v>1091</v>
      </c>
      <c r="D581" s="22">
        <v>0</v>
      </c>
      <c r="E581" s="22">
        <v>287.39599323272705</v>
      </c>
      <c r="F581" s="18">
        <f>VLOOKUP(C581,'FPE LIST'!I:K,3,FALSE)</f>
        <v>3</v>
      </c>
      <c r="G581" s="18">
        <f t="shared" si="28"/>
        <v>862.18797969818115</v>
      </c>
    </row>
    <row r="582" spans="1:7" ht="14.5" customHeight="1" x14ac:dyDescent="0.35">
      <c r="A582" s="21" t="s">
        <v>673</v>
      </c>
      <c r="B582" s="21" t="str">
        <f t="shared" si="27"/>
        <v>SPS21XXX</v>
      </c>
      <c r="C582" s="21" t="s">
        <v>1049</v>
      </c>
      <c r="D582" s="22">
        <v>0</v>
      </c>
      <c r="E582" s="22">
        <v>110.46099662780762</v>
      </c>
      <c r="F582" s="18">
        <f>VLOOKUP(C582,'FPE LIST'!I:K,3,FALSE)</f>
        <v>1</v>
      </c>
      <c r="G582" s="18">
        <f t="shared" si="28"/>
        <v>110.46099662780762</v>
      </c>
    </row>
    <row r="583" spans="1:7" ht="14.5" customHeight="1" x14ac:dyDescent="0.35">
      <c r="A583" s="21" t="s">
        <v>673</v>
      </c>
      <c r="B583" s="21" t="str">
        <f t="shared" si="27"/>
        <v>SPS21XXX</v>
      </c>
      <c r="C583" s="21" t="s">
        <v>992</v>
      </c>
      <c r="D583" s="22">
        <v>0.33200000692158937</v>
      </c>
      <c r="E583" s="22">
        <v>2479.5700017213821</v>
      </c>
      <c r="F583" s="18">
        <f>VLOOKUP(C583,'FPE LIST'!I:K,3,FALSE)</f>
        <v>3</v>
      </c>
      <c r="G583" s="18">
        <f t="shared" si="28"/>
        <v>7438.7100051641464</v>
      </c>
    </row>
    <row r="584" spans="1:7" ht="14.5" customHeight="1" x14ac:dyDescent="0.35">
      <c r="A584" s="21" t="s">
        <v>673</v>
      </c>
      <c r="B584" s="21" t="str">
        <f t="shared" si="27"/>
        <v>SPS21XXX</v>
      </c>
      <c r="C584" s="21" t="s">
        <v>1040</v>
      </c>
      <c r="D584" s="22">
        <v>9.2000002972781658E-2</v>
      </c>
      <c r="E584" s="22">
        <v>372.56700110435486</v>
      </c>
      <c r="F584" s="18">
        <f>VLOOKUP(C584,'FPE LIST'!I:K,3,FALSE)</f>
        <v>3</v>
      </c>
      <c r="G584" s="18">
        <f t="shared" si="28"/>
        <v>1117.7010033130646</v>
      </c>
    </row>
    <row r="585" spans="1:7" ht="14.5" customHeight="1" x14ac:dyDescent="0.35">
      <c r="A585" s="21" t="s">
        <v>673</v>
      </c>
      <c r="B585" s="21" t="str">
        <f t="shared" si="27"/>
        <v>SPS21XXX</v>
      </c>
      <c r="C585" s="21" t="s">
        <v>1031</v>
      </c>
      <c r="D585" s="22">
        <v>0</v>
      </c>
      <c r="E585" s="22">
        <v>21.135000228881836</v>
      </c>
      <c r="F585" s="18">
        <f>VLOOKUP(C585,'FPE LIST'!I:K,3,FALSE)</f>
        <v>2</v>
      </c>
      <c r="G585" s="18">
        <f t="shared" si="28"/>
        <v>42.270000457763672</v>
      </c>
    </row>
    <row r="586" spans="1:7" ht="14.5" customHeight="1" x14ac:dyDescent="0.35">
      <c r="A586" s="21" t="s">
        <v>673</v>
      </c>
      <c r="B586" s="21" t="str">
        <f t="shared" si="27"/>
        <v>SPS21XXX</v>
      </c>
      <c r="C586" s="21" t="s">
        <v>1048</v>
      </c>
      <c r="D586" s="22">
        <v>0</v>
      </c>
      <c r="E586" s="22">
        <v>5.494999885559082</v>
      </c>
      <c r="F586" s="18">
        <f>VLOOKUP(C586,'FPE LIST'!I:K,3,FALSE)</f>
        <v>2</v>
      </c>
      <c r="G586" s="18">
        <f t="shared" si="28"/>
        <v>10.989999771118164</v>
      </c>
    </row>
    <row r="587" spans="1:7" ht="14.5" customHeight="1" x14ac:dyDescent="0.35">
      <c r="A587" s="21" t="s">
        <v>824</v>
      </c>
      <c r="B587" s="21" t="str">
        <f t="shared" si="27"/>
        <v>SPS21XXX</v>
      </c>
      <c r="C587" s="21" t="s">
        <v>1055</v>
      </c>
      <c r="D587" s="22">
        <v>0</v>
      </c>
      <c r="E587" s="22">
        <v>156.30499839782715</v>
      </c>
      <c r="F587" s="18">
        <f>VLOOKUP(C587,'FPE LIST'!I:K,3,FALSE)</f>
        <v>3</v>
      </c>
      <c r="G587" s="18">
        <f t="shared" si="28"/>
        <v>468.91499519348145</v>
      </c>
    </row>
    <row r="588" spans="1:7" ht="14.5" customHeight="1" x14ac:dyDescent="0.35">
      <c r="A588" s="21" t="s">
        <v>824</v>
      </c>
      <c r="B588" s="21" t="str">
        <f t="shared" si="27"/>
        <v>SPS21XXX</v>
      </c>
      <c r="C588" s="21" t="s">
        <v>1069</v>
      </c>
      <c r="D588" s="22">
        <v>0</v>
      </c>
      <c r="E588" s="22">
        <v>39.907001495361328</v>
      </c>
      <c r="F588" s="18">
        <f>VLOOKUP(C588,'FPE LIST'!I:K,3,FALSE)</f>
        <v>1</v>
      </c>
      <c r="G588" s="18">
        <f t="shared" si="28"/>
        <v>39.907001495361328</v>
      </c>
    </row>
    <row r="589" spans="1:7" ht="14.5" customHeight="1" x14ac:dyDescent="0.35">
      <c r="A589" s="21" t="s">
        <v>824</v>
      </c>
      <c r="B589" s="21" t="str">
        <f t="shared" si="27"/>
        <v>SPS21XXX</v>
      </c>
      <c r="C589" s="21" t="s">
        <v>1045</v>
      </c>
      <c r="D589" s="22">
        <v>9.9999997764825821E-3</v>
      </c>
      <c r="E589" s="22">
        <v>423.14400386810303</v>
      </c>
      <c r="F589" s="18">
        <f>VLOOKUP(C589,'FPE LIST'!I:K,3,FALSE)</f>
        <v>3</v>
      </c>
      <c r="G589" s="18">
        <f t="shared" si="28"/>
        <v>1269.4320116043091</v>
      </c>
    </row>
    <row r="590" spans="1:7" ht="14.5" customHeight="1" x14ac:dyDescent="0.35">
      <c r="A590" s="21" t="s">
        <v>824</v>
      </c>
      <c r="B590" s="21" t="str">
        <f t="shared" si="27"/>
        <v>SPS21XXX</v>
      </c>
      <c r="C590" s="21" t="s">
        <v>1054</v>
      </c>
      <c r="D590" s="22">
        <v>0</v>
      </c>
      <c r="E590" s="22">
        <v>39.333999633789063</v>
      </c>
      <c r="F590" s="18">
        <f>VLOOKUP(C590,'FPE LIST'!I:K,3,FALSE)</f>
        <v>3</v>
      </c>
      <c r="G590" s="18">
        <f t="shared" si="28"/>
        <v>118.00199890136719</v>
      </c>
    </row>
    <row r="591" spans="1:7" ht="14.5" customHeight="1" x14ac:dyDescent="0.35">
      <c r="A591" s="21" t="s">
        <v>824</v>
      </c>
      <c r="B591" s="21" t="str">
        <f t="shared" si="27"/>
        <v>SPS21XXX</v>
      </c>
      <c r="C591" s="21" t="s">
        <v>1033</v>
      </c>
      <c r="D591" s="22">
        <v>0.69800001382827759</v>
      </c>
      <c r="E591" s="22">
        <v>519.74300193786621</v>
      </c>
      <c r="F591" s="18">
        <f>VLOOKUP(C591,'FPE LIST'!I:K,3,FALSE)</f>
        <v>2</v>
      </c>
      <c r="G591" s="18">
        <f t="shared" si="28"/>
        <v>1039.4860038757324</v>
      </c>
    </row>
    <row r="592" spans="1:7" ht="14.5" customHeight="1" x14ac:dyDescent="0.35">
      <c r="A592" s="21" t="s">
        <v>824</v>
      </c>
      <c r="B592" s="21" t="str">
        <f t="shared" si="27"/>
        <v>SPS21XXX</v>
      </c>
      <c r="C592" s="21" t="s">
        <v>1056</v>
      </c>
      <c r="D592" s="22">
        <v>5.4999997839331627E-2</v>
      </c>
      <c r="E592" s="22">
        <v>473.47199440002441</v>
      </c>
      <c r="F592" s="18">
        <f>VLOOKUP(C592,'FPE LIST'!I:K,3,FALSE)</f>
        <v>3</v>
      </c>
      <c r="G592" s="18">
        <f t="shared" si="28"/>
        <v>1420.4159832000732</v>
      </c>
    </row>
    <row r="593" spans="1:7" ht="14.5" customHeight="1" x14ac:dyDescent="0.35">
      <c r="A593" s="21" t="s">
        <v>824</v>
      </c>
      <c r="B593" s="21" t="str">
        <f t="shared" si="27"/>
        <v>SPS21XXX</v>
      </c>
      <c r="C593" s="21" t="s">
        <v>1028</v>
      </c>
      <c r="D593" s="22">
        <v>0</v>
      </c>
      <c r="E593" s="22">
        <v>71.099998474121094</v>
      </c>
      <c r="F593" s="18">
        <f>VLOOKUP(C593,'FPE LIST'!I:K,3,FALSE)</f>
        <v>1</v>
      </c>
      <c r="G593" s="18">
        <f t="shared" si="28"/>
        <v>71.099998474121094</v>
      </c>
    </row>
    <row r="594" spans="1:7" ht="14.5" customHeight="1" x14ac:dyDescent="0.35">
      <c r="A594" s="21" t="s">
        <v>824</v>
      </c>
      <c r="B594" s="21" t="str">
        <f t="shared" si="27"/>
        <v>SPS21XXX</v>
      </c>
      <c r="C594" s="21" t="s">
        <v>1025</v>
      </c>
      <c r="D594" s="22">
        <v>939.05900377035141</v>
      </c>
      <c r="E594" s="22">
        <v>0</v>
      </c>
      <c r="F594" s="18">
        <f>VLOOKUP(C594,'FPE LIST'!I:K,3,FALSE)</f>
        <v>2</v>
      </c>
      <c r="G594" s="18">
        <f t="shared" si="28"/>
        <v>0</v>
      </c>
    </row>
    <row r="595" spans="1:7" ht="14.5" customHeight="1" x14ac:dyDescent="0.35">
      <c r="A595" s="21" t="s">
        <v>824</v>
      </c>
      <c r="B595" s="21" t="str">
        <f t="shared" si="27"/>
        <v>SPS21XXX</v>
      </c>
      <c r="C595" s="21" t="s">
        <v>1047</v>
      </c>
      <c r="D595" s="22">
        <v>0</v>
      </c>
      <c r="E595" s="22">
        <v>145.25</v>
      </c>
      <c r="F595" s="18">
        <f>VLOOKUP(C595,'FPE LIST'!I:K,3,FALSE)</f>
        <v>3</v>
      </c>
      <c r="G595" s="18">
        <f t="shared" si="28"/>
        <v>435.75</v>
      </c>
    </row>
    <row r="596" spans="1:7" ht="14.5" customHeight="1" x14ac:dyDescent="0.35">
      <c r="A596" s="21" t="s">
        <v>824</v>
      </c>
      <c r="B596" s="21" t="str">
        <f t="shared" si="27"/>
        <v>SPS21XXX</v>
      </c>
      <c r="C596" s="21" t="s">
        <v>1032</v>
      </c>
      <c r="D596" s="22">
        <v>0</v>
      </c>
      <c r="E596" s="22">
        <v>23.430999755859375</v>
      </c>
      <c r="F596" s="18">
        <f>VLOOKUP(C596,'FPE LIST'!I:K,3,FALSE)</f>
        <v>1</v>
      </c>
      <c r="G596" s="18">
        <f t="shared" si="28"/>
        <v>23.430999755859375</v>
      </c>
    </row>
    <row r="597" spans="1:7" ht="14.5" customHeight="1" x14ac:dyDescent="0.35">
      <c r="A597" s="21" t="s">
        <v>824</v>
      </c>
      <c r="B597" s="21" t="str">
        <f t="shared" si="27"/>
        <v>SPS21XXX</v>
      </c>
      <c r="C597" s="21" t="s">
        <v>1027</v>
      </c>
      <c r="D597" s="22">
        <v>72.089996337890625</v>
      </c>
      <c r="E597" s="22">
        <v>0</v>
      </c>
      <c r="F597" s="18">
        <f>VLOOKUP(C597,'FPE LIST'!I:K,3,FALSE)</f>
        <v>2</v>
      </c>
      <c r="G597" s="18">
        <f t="shared" si="28"/>
        <v>0</v>
      </c>
    </row>
    <row r="598" spans="1:7" ht="14.5" customHeight="1" x14ac:dyDescent="0.35">
      <c r="A598" s="21" t="s">
        <v>824</v>
      </c>
      <c r="B598" s="21" t="str">
        <f t="shared" si="27"/>
        <v>SPS21XXX</v>
      </c>
      <c r="C598" s="21" t="s">
        <v>982</v>
      </c>
      <c r="D598" s="22">
        <v>249557.16056479118</v>
      </c>
      <c r="E598" s="22">
        <v>65245.578560113907</v>
      </c>
      <c r="F598" s="18">
        <f>VLOOKUP(C598,'FPE LIST'!I:K,3,FALSE)</f>
        <v>2</v>
      </c>
      <c r="G598" s="18">
        <f t="shared" si="28"/>
        <v>130491.15712022781</v>
      </c>
    </row>
    <row r="599" spans="1:7" ht="14.5" customHeight="1" x14ac:dyDescent="0.35">
      <c r="A599" s="21" t="s">
        <v>824</v>
      </c>
      <c r="B599" s="21" t="str">
        <f t="shared" si="27"/>
        <v>SPS21XXX</v>
      </c>
      <c r="C599" s="21" t="s">
        <v>1093</v>
      </c>
      <c r="D599" s="22">
        <v>28.069999694824219</v>
      </c>
      <c r="E599" s="22">
        <v>0</v>
      </c>
      <c r="F599" s="18">
        <f>VLOOKUP(C599,'FPE LIST'!I:K,3,FALSE)</f>
        <v>2</v>
      </c>
      <c r="G599" s="18">
        <f t="shared" si="28"/>
        <v>0</v>
      </c>
    </row>
    <row r="600" spans="1:7" ht="14.5" customHeight="1" x14ac:dyDescent="0.35">
      <c r="A600" s="21" t="s">
        <v>824</v>
      </c>
      <c r="B600" s="21" t="str">
        <f t="shared" si="27"/>
        <v>SPS21XXX</v>
      </c>
      <c r="C600" s="21" t="s">
        <v>1031</v>
      </c>
      <c r="D600" s="22">
        <v>176.08000183105469</v>
      </c>
      <c r="E600" s="22">
        <v>0</v>
      </c>
      <c r="F600" s="18">
        <f>VLOOKUP(C600,'FPE LIST'!I:K,3,FALSE)</f>
        <v>2</v>
      </c>
      <c r="G600" s="18">
        <f t="shared" si="28"/>
        <v>0</v>
      </c>
    </row>
    <row r="601" spans="1:7" ht="14.5" customHeight="1" x14ac:dyDescent="0.35">
      <c r="A601" s="21" t="s">
        <v>824</v>
      </c>
      <c r="B601" s="21" t="str">
        <f t="shared" si="27"/>
        <v>SPS21XXX</v>
      </c>
      <c r="C601" s="21" t="s">
        <v>1101</v>
      </c>
      <c r="D601" s="22">
        <v>0</v>
      </c>
      <c r="E601" s="22">
        <v>20.64900016784668</v>
      </c>
      <c r="F601" s="18">
        <f>VLOOKUP(C601,'FPE LIST'!I:K,3,FALSE)</f>
        <v>3</v>
      </c>
      <c r="G601" s="18">
        <f t="shared" si="28"/>
        <v>61.947000503540039</v>
      </c>
    </row>
    <row r="602" spans="1:7" ht="14.5" customHeight="1" x14ac:dyDescent="0.35">
      <c r="A602" s="21" t="s">
        <v>824</v>
      </c>
      <c r="B602" s="21" t="str">
        <f t="shared" si="27"/>
        <v>SPS21XXX</v>
      </c>
      <c r="C602" s="21" t="s">
        <v>1030</v>
      </c>
      <c r="D602" s="22">
        <v>481.31999694555998</v>
      </c>
      <c r="E602" s="22">
        <v>3318.1030082702637</v>
      </c>
      <c r="F602" s="18">
        <f>VLOOKUP(C602,'FPE LIST'!I:K,3,FALSE)</f>
        <v>2</v>
      </c>
      <c r="G602" s="18">
        <f t="shared" si="28"/>
        <v>6636.2060165405273</v>
      </c>
    </row>
    <row r="603" spans="1:7" ht="14.5" customHeight="1" x14ac:dyDescent="0.35">
      <c r="A603" s="21" t="s">
        <v>745</v>
      </c>
      <c r="B603" s="21" t="str">
        <f t="shared" si="27"/>
        <v>SPS21XXX</v>
      </c>
      <c r="C603" s="21" t="s">
        <v>1081</v>
      </c>
      <c r="D603" s="22">
        <v>374.22000122070313</v>
      </c>
      <c r="E603" s="22">
        <v>0</v>
      </c>
      <c r="F603" s="18">
        <f>VLOOKUP(C603,'FPE LIST'!I:K,3,FALSE)</f>
        <v>2</v>
      </c>
      <c r="G603" s="18">
        <f t="shared" si="28"/>
        <v>0</v>
      </c>
    </row>
    <row r="604" spans="1:7" ht="14.5" customHeight="1" x14ac:dyDescent="0.35">
      <c r="A604" s="21" t="s">
        <v>745</v>
      </c>
      <c r="B604" s="21" t="str">
        <f t="shared" si="27"/>
        <v>SPS21XXX</v>
      </c>
      <c r="C604" s="21" t="s">
        <v>1051</v>
      </c>
      <c r="D604" s="22">
        <v>0</v>
      </c>
      <c r="E604" s="22">
        <v>15.718000411987305</v>
      </c>
      <c r="F604" s="18">
        <f>VLOOKUP(C604,'FPE LIST'!I:K,3,FALSE)</f>
        <v>3</v>
      </c>
      <c r="G604" s="18">
        <f t="shared" si="28"/>
        <v>47.154001235961914</v>
      </c>
    </row>
    <row r="605" spans="1:7" ht="14.5" customHeight="1" x14ac:dyDescent="0.35">
      <c r="A605" s="21" t="s">
        <v>745</v>
      </c>
      <c r="B605" s="21" t="str">
        <f t="shared" si="27"/>
        <v>SPS21XXX</v>
      </c>
      <c r="C605" s="21" t="s">
        <v>1033</v>
      </c>
      <c r="D605" s="22">
        <v>7.3999998569488525</v>
      </c>
      <c r="E605" s="22">
        <v>125.15999984741211</v>
      </c>
      <c r="F605" s="18">
        <f>VLOOKUP(C605,'FPE LIST'!I:K,3,FALSE)</f>
        <v>2</v>
      </c>
      <c r="G605" s="18">
        <f t="shared" si="28"/>
        <v>250.31999969482422</v>
      </c>
    </row>
    <row r="606" spans="1:7" ht="14.5" customHeight="1" x14ac:dyDescent="0.35">
      <c r="A606" s="21" t="s">
        <v>745</v>
      </c>
      <c r="B606" s="21" t="str">
        <f t="shared" si="27"/>
        <v>SPS21XXX</v>
      </c>
      <c r="C606" s="21" t="s">
        <v>1032</v>
      </c>
      <c r="D606" s="22">
        <v>682.48800659179688</v>
      </c>
      <c r="E606" s="22">
        <v>0</v>
      </c>
      <c r="F606" s="18">
        <f>VLOOKUP(C606,'FPE LIST'!I:K,3,FALSE)</f>
        <v>1</v>
      </c>
      <c r="G606" s="18">
        <f t="shared" si="28"/>
        <v>0</v>
      </c>
    </row>
    <row r="607" spans="1:7" ht="14.5" customHeight="1" x14ac:dyDescent="0.35">
      <c r="A607" s="21" t="s">
        <v>745</v>
      </c>
      <c r="B607" s="21" t="str">
        <f t="shared" si="27"/>
        <v>SPS21XXX</v>
      </c>
      <c r="C607" s="21" t="s">
        <v>1027</v>
      </c>
      <c r="D607" s="22">
        <v>1550.8599953502417</v>
      </c>
      <c r="E607" s="22">
        <v>2145.8700180053711</v>
      </c>
      <c r="F607" s="18">
        <f>VLOOKUP(C607,'FPE LIST'!I:K,3,FALSE)</f>
        <v>2</v>
      </c>
      <c r="G607" s="18">
        <f t="shared" si="28"/>
        <v>4291.7400360107422</v>
      </c>
    </row>
    <row r="608" spans="1:7" ht="14.5" customHeight="1" x14ac:dyDescent="0.35">
      <c r="A608" s="21" t="s">
        <v>745</v>
      </c>
      <c r="B608" s="21" t="str">
        <f t="shared" si="27"/>
        <v>SPS21XXX</v>
      </c>
      <c r="C608" s="21" t="s">
        <v>982</v>
      </c>
      <c r="D608" s="22">
        <v>190.52000045776367</v>
      </c>
      <c r="E608" s="22">
        <v>0</v>
      </c>
      <c r="F608" s="18">
        <f>VLOOKUP(C608,'FPE LIST'!I:K,3,FALSE)</f>
        <v>2</v>
      </c>
      <c r="G608" s="18">
        <f t="shared" si="28"/>
        <v>0</v>
      </c>
    </row>
    <row r="609" spans="1:7" ht="14.5" customHeight="1" x14ac:dyDescent="0.35">
      <c r="A609" s="21" t="s">
        <v>745</v>
      </c>
      <c r="B609" s="21" t="str">
        <f t="shared" si="27"/>
        <v>SPS21XXX</v>
      </c>
      <c r="C609" s="21" t="s">
        <v>1030</v>
      </c>
      <c r="D609" s="22">
        <v>24.690000534057617</v>
      </c>
      <c r="E609" s="22">
        <v>0</v>
      </c>
      <c r="F609" s="18">
        <f>VLOOKUP(C609,'FPE LIST'!I:K,3,FALSE)</f>
        <v>2</v>
      </c>
      <c r="G609" s="18">
        <f t="shared" si="28"/>
        <v>0</v>
      </c>
    </row>
    <row r="610" spans="1:7" ht="14.5" customHeight="1" x14ac:dyDescent="0.35">
      <c r="A610" s="21" t="s">
        <v>853</v>
      </c>
      <c r="B610" s="21" t="str">
        <f t="shared" si="27"/>
        <v>SPS21XXX</v>
      </c>
      <c r="C610" s="21" t="s">
        <v>1081</v>
      </c>
      <c r="D610" s="22">
        <v>165.03999328613281</v>
      </c>
      <c r="E610" s="22">
        <v>0</v>
      </c>
      <c r="F610" s="18">
        <f>VLOOKUP(C610,'FPE LIST'!I:K,3,FALSE)</f>
        <v>2</v>
      </c>
      <c r="G610" s="18">
        <f t="shared" si="28"/>
        <v>0</v>
      </c>
    </row>
    <row r="611" spans="1:7" ht="14.5" customHeight="1" x14ac:dyDescent="0.35">
      <c r="A611" s="21" t="s">
        <v>853</v>
      </c>
      <c r="B611" s="21" t="str">
        <f t="shared" si="27"/>
        <v>SPS21XXX</v>
      </c>
      <c r="C611" s="21" t="s">
        <v>1051</v>
      </c>
      <c r="D611" s="22">
        <v>0</v>
      </c>
      <c r="E611" s="22">
        <v>47.650001525878906</v>
      </c>
      <c r="F611" s="18">
        <f>VLOOKUP(C611,'FPE LIST'!I:K,3,FALSE)</f>
        <v>3</v>
      </c>
      <c r="G611" s="18">
        <f t="shared" si="28"/>
        <v>142.95000457763672</v>
      </c>
    </row>
    <row r="612" spans="1:7" ht="14.5" customHeight="1" x14ac:dyDescent="0.35">
      <c r="A612" s="21" t="s">
        <v>853</v>
      </c>
      <c r="B612" s="21" t="str">
        <f t="shared" si="27"/>
        <v>SPS21XXX</v>
      </c>
      <c r="C612" s="21" t="s">
        <v>1032</v>
      </c>
      <c r="D612" s="22">
        <v>399.0679988861084</v>
      </c>
      <c r="E612" s="22">
        <v>0</v>
      </c>
      <c r="F612" s="18">
        <f>VLOOKUP(C612,'FPE LIST'!I:K,3,FALSE)</f>
        <v>1</v>
      </c>
      <c r="G612" s="18">
        <f t="shared" si="28"/>
        <v>0</v>
      </c>
    </row>
    <row r="613" spans="1:7" ht="14.5" customHeight="1" x14ac:dyDescent="0.35">
      <c r="A613" s="21" t="s">
        <v>853</v>
      </c>
      <c r="B613" s="21" t="str">
        <f t="shared" si="27"/>
        <v>SPS21XXX</v>
      </c>
      <c r="C613" s="21" t="s">
        <v>1027</v>
      </c>
      <c r="D613" s="22">
        <v>447.20999813079834</v>
      </c>
      <c r="E613" s="22">
        <v>980.6100025177002</v>
      </c>
      <c r="F613" s="18">
        <f>VLOOKUP(C613,'FPE LIST'!I:K,3,FALSE)</f>
        <v>2</v>
      </c>
      <c r="G613" s="18">
        <f t="shared" si="28"/>
        <v>1961.2200050354004</v>
      </c>
    </row>
    <row r="614" spans="1:7" ht="14.5" customHeight="1" x14ac:dyDescent="0.35">
      <c r="A614" s="21" t="s">
        <v>853</v>
      </c>
      <c r="B614" s="21" t="str">
        <f t="shared" si="27"/>
        <v>SPS21XXX</v>
      </c>
      <c r="C614" s="21" t="s">
        <v>1030</v>
      </c>
      <c r="D614" s="22">
        <v>0</v>
      </c>
      <c r="E614" s="22">
        <v>37.011001586914063</v>
      </c>
      <c r="F614" s="18">
        <f>VLOOKUP(C614,'FPE LIST'!I:K,3,FALSE)</f>
        <v>2</v>
      </c>
      <c r="G614" s="18">
        <f t="shared" si="28"/>
        <v>74.022003173828125</v>
      </c>
    </row>
    <row r="615" spans="1:7" ht="14.5" customHeight="1" x14ac:dyDescent="0.35">
      <c r="A615" s="21" t="s">
        <v>823</v>
      </c>
      <c r="B615" s="21" t="str">
        <f t="shared" si="27"/>
        <v>SPS21XXX</v>
      </c>
      <c r="C615" s="21" t="s">
        <v>1045</v>
      </c>
      <c r="D615" s="22">
        <v>3.5000000149011612E-2</v>
      </c>
      <c r="E615" s="22">
        <v>355.9579963684082</v>
      </c>
      <c r="F615" s="18">
        <f>VLOOKUP(C615,'FPE LIST'!I:K,3,FALSE)</f>
        <v>3</v>
      </c>
      <c r="G615" s="18">
        <f t="shared" si="28"/>
        <v>1067.8739891052246</v>
      </c>
    </row>
    <row r="616" spans="1:7" ht="14.5" customHeight="1" x14ac:dyDescent="0.35">
      <c r="A616" s="21" t="s">
        <v>823</v>
      </c>
      <c r="B616" s="21" t="str">
        <f t="shared" si="27"/>
        <v>SPS21XXX</v>
      </c>
      <c r="C616" s="21" t="s">
        <v>982</v>
      </c>
      <c r="D616" s="22">
        <v>19627.806015707552</v>
      </c>
      <c r="E616" s="22">
        <v>3793.3490099906921</v>
      </c>
      <c r="F616" s="18">
        <f>VLOOKUP(C616,'FPE LIST'!I:K,3,FALSE)</f>
        <v>2</v>
      </c>
      <c r="G616" s="18">
        <f t="shared" si="28"/>
        <v>7586.6980199813843</v>
      </c>
    </row>
    <row r="617" spans="1:7" ht="14.5" customHeight="1" x14ac:dyDescent="0.35">
      <c r="A617" s="21" t="s">
        <v>864</v>
      </c>
      <c r="B617" s="21" t="str">
        <f t="shared" si="27"/>
        <v>SPS21XXX</v>
      </c>
      <c r="C617" s="21" t="s">
        <v>1055</v>
      </c>
      <c r="D617" s="22">
        <v>0</v>
      </c>
      <c r="E617" s="22">
        <v>22.996999740600586</v>
      </c>
      <c r="F617" s="18">
        <f>VLOOKUP(C617,'FPE LIST'!I:K,3,FALSE)</f>
        <v>3</v>
      </c>
      <c r="G617" s="18">
        <f t="shared" si="28"/>
        <v>68.990999221801758</v>
      </c>
    </row>
    <row r="618" spans="1:7" ht="14.5" customHeight="1" x14ac:dyDescent="0.35">
      <c r="A618" s="21" t="s">
        <v>864</v>
      </c>
      <c r="B618" s="21" t="str">
        <f t="shared" si="27"/>
        <v>SPS21XXX</v>
      </c>
      <c r="C618" s="21" t="s">
        <v>1081</v>
      </c>
      <c r="D618" s="22">
        <v>547.95000460743904</v>
      </c>
      <c r="E618" s="22">
        <v>109.84999847412109</v>
      </c>
      <c r="F618" s="18">
        <f>VLOOKUP(C618,'FPE LIST'!I:K,3,FALSE)</f>
        <v>2</v>
      </c>
      <c r="G618" s="18">
        <f t="shared" si="28"/>
        <v>219.69999694824219</v>
      </c>
    </row>
    <row r="619" spans="1:7" ht="14.5" customHeight="1" x14ac:dyDescent="0.35">
      <c r="A619" s="21" t="s">
        <v>864</v>
      </c>
      <c r="B619" s="21" t="str">
        <f t="shared" si="27"/>
        <v>SPS21XXX</v>
      </c>
      <c r="C619" s="21" t="s">
        <v>1062</v>
      </c>
      <c r="D619" s="22">
        <v>0</v>
      </c>
      <c r="E619" s="22">
        <v>0</v>
      </c>
      <c r="F619" s="18">
        <f>VLOOKUP(C619,'FPE LIST'!I:K,3,FALSE)</f>
        <v>2</v>
      </c>
      <c r="G619" s="18">
        <f t="shared" si="28"/>
        <v>0</v>
      </c>
    </row>
    <row r="620" spans="1:7" ht="14.5" customHeight="1" x14ac:dyDescent="0.35">
      <c r="A620" s="21" t="s">
        <v>864</v>
      </c>
      <c r="B620" s="21" t="str">
        <f t="shared" si="27"/>
        <v>SPS21XXX</v>
      </c>
      <c r="C620" s="21" t="s">
        <v>1033</v>
      </c>
      <c r="D620" s="22">
        <v>12.290000081062317</v>
      </c>
      <c r="E620" s="22">
        <v>319.90000915527344</v>
      </c>
      <c r="F620" s="18">
        <f>VLOOKUP(C620,'FPE LIST'!I:K,3,FALSE)</f>
        <v>2</v>
      </c>
      <c r="G620" s="18">
        <f t="shared" si="28"/>
        <v>639.80001831054688</v>
      </c>
    </row>
    <row r="621" spans="1:7" ht="14.5" customHeight="1" x14ac:dyDescent="0.35">
      <c r="A621" s="21" t="s">
        <v>864</v>
      </c>
      <c r="B621" s="21" t="str">
        <f t="shared" si="27"/>
        <v>SPS21XXX</v>
      </c>
      <c r="C621" s="21" t="s">
        <v>9</v>
      </c>
      <c r="D621" s="22">
        <v>240.49100425839424</v>
      </c>
      <c r="E621" s="22">
        <v>0</v>
      </c>
      <c r="F621" s="18">
        <f>VLOOKUP(C621,'FPE LIST'!I:K,3,FALSE)</f>
        <v>1</v>
      </c>
      <c r="G621" s="18">
        <f t="shared" si="28"/>
        <v>0</v>
      </c>
    </row>
    <row r="622" spans="1:7" ht="14.5" customHeight="1" x14ac:dyDescent="0.35">
      <c r="A622" s="21" t="s">
        <v>864</v>
      </c>
      <c r="B622" s="21" t="str">
        <f t="shared" si="27"/>
        <v>SPS21XXX</v>
      </c>
      <c r="C622" s="21" t="s">
        <v>1043</v>
      </c>
      <c r="D622" s="22">
        <v>43.158000946044922</v>
      </c>
      <c r="E622" s="22">
        <v>0</v>
      </c>
      <c r="F622" s="18">
        <f>VLOOKUP(C622,'FPE LIST'!I:K,3,FALSE)</f>
        <v>2</v>
      </c>
      <c r="G622" s="18">
        <f t="shared" si="28"/>
        <v>0</v>
      </c>
    </row>
    <row r="623" spans="1:7" ht="14.5" customHeight="1" x14ac:dyDescent="0.35">
      <c r="A623" s="21" t="s">
        <v>864</v>
      </c>
      <c r="B623" s="21" t="str">
        <f t="shared" si="27"/>
        <v>SPS21XXX</v>
      </c>
      <c r="C623" s="21" t="s">
        <v>1025</v>
      </c>
      <c r="D623" s="22">
        <v>209.80000305175781</v>
      </c>
      <c r="E623" s="22">
        <v>0</v>
      </c>
      <c r="F623" s="18">
        <f>VLOOKUP(C623,'FPE LIST'!I:K,3,FALSE)</f>
        <v>2</v>
      </c>
      <c r="G623" s="18">
        <f t="shared" si="28"/>
        <v>0</v>
      </c>
    </row>
    <row r="624" spans="1:7" ht="14.5" customHeight="1" x14ac:dyDescent="0.35">
      <c r="A624" s="21" t="s">
        <v>864</v>
      </c>
      <c r="B624" s="21" t="str">
        <f t="shared" si="27"/>
        <v>SPS21XXX</v>
      </c>
      <c r="C624" s="21" t="s">
        <v>1032</v>
      </c>
      <c r="D624" s="22">
        <v>2693.0969845056534</v>
      </c>
      <c r="E624" s="22">
        <v>0</v>
      </c>
      <c r="F624" s="18">
        <f>VLOOKUP(C624,'FPE LIST'!I:K,3,FALSE)</f>
        <v>1</v>
      </c>
      <c r="G624" s="18">
        <f t="shared" si="28"/>
        <v>0</v>
      </c>
    </row>
    <row r="625" spans="1:7" ht="14.5" customHeight="1" x14ac:dyDescent="0.35">
      <c r="A625" s="21" t="s">
        <v>864</v>
      </c>
      <c r="B625" s="21" t="str">
        <f t="shared" si="27"/>
        <v>SPS21XXX</v>
      </c>
      <c r="C625" s="21" t="s">
        <v>1027</v>
      </c>
      <c r="D625" s="22">
        <v>8339.6600212305784</v>
      </c>
      <c r="E625" s="22">
        <v>2885.2699928283691</v>
      </c>
      <c r="F625" s="18">
        <f>VLOOKUP(C625,'FPE LIST'!I:K,3,FALSE)</f>
        <v>2</v>
      </c>
      <c r="G625" s="18">
        <f t="shared" si="28"/>
        <v>5770.5399856567383</v>
      </c>
    </row>
    <row r="626" spans="1:7" ht="14.5" customHeight="1" x14ac:dyDescent="0.35">
      <c r="A626" s="21" t="s">
        <v>871</v>
      </c>
      <c r="B626" s="21" t="str">
        <f t="shared" si="27"/>
        <v>SPS21XXX</v>
      </c>
      <c r="C626" s="21" t="s">
        <v>1055</v>
      </c>
      <c r="D626" s="22">
        <v>1.1469999700784683</v>
      </c>
      <c r="E626" s="22">
        <v>197.35400104522705</v>
      </c>
      <c r="F626" s="18">
        <f>VLOOKUP(C626,'FPE LIST'!I:K,3,FALSE)</f>
        <v>3</v>
      </c>
      <c r="G626" s="18">
        <f t="shared" si="28"/>
        <v>592.06200313568115</v>
      </c>
    </row>
    <row r="627" spans="1:7" ht="14.5" customHeight="1" x14ac:dyDescent="0.35">
      <c r="A627" s="21" t="s">
        <v>871</v>
      </c>
      <c r="B627" s="21" t="str">
        <f t="shared" si="27"/>
        <v>SPS21XXX</v>
      </c>
      <c r="C627" s="21" t="s">
        <v>1081</v>
      </c>
      <c r="D627" s="22">
        <v>2010.1400191783905</v>
      </c>
      <c r="E627" s="22">
        <v>1419.4499816894531</v>
      </c>
      <c r="F627" s="18">
        <f>VLOOKUP(C627,'FPE LIST'!I:K,3,FALSE)</f>
        <v>2</v>
      </c>
      <c r="G627" s="18">
        <f t="shared" si="28"/>
        <v>2838.8999633789063</v>
      </c>
    </row>
    <row r="628" spans="1:7" ht="14.5" customHeight="1" x14ac:dyDescent="0.35">
      <c r="A628" s="21" t="s">
        <v>871</v>
      </c>
      <c r="B628" s="21" t="str">
        <f t="shared" si="27"/>
        <v>SPS21XXX</v>
      </c>
      <c r="C628" s="21" t="s">
        <v>905</v>
      </c>
      <c r="D628" s="22">
        <v>0</v>
      </c>
      <c r="E628" s="22">
        <v>1387.9650067687035</v>
      </c>
      <c r="F628" s="18">
        <f>VLOOKUP(C628,'FPE LIST'!I:K,3,FALSE)</f>
        <v>3</v>
      </c>
      <c r="G628" s="18">
        <f t="shared" si="28"/>
        <v>4163.8950203061104</v>
      </c>
    </row>
    <row r="629" spans="1:7" ht="14.5" customHeight="1" x14ac:dyDescent="0.35">
      <c r="A629" s="21" t="s">
        <v>871</v>
      </c>
      <c r="B629" s="21" t="str">
        <f t="shared" si="27"/>
        <v>SPS21XXX</v>
      </c>
      <c r="C629" s="21" t="s">
        <v>1068</v>
      </c>
      <c r="D629" s="22">
        <v>0</v>
      </c>
      <c r="E629" s="22">
        <v>9.6280002593994141</v>
      </c>
      <c r="F629" s="18">
        <f>VLOOKUP(C629,'FPE LIST'!I:K,3,FALSE)</f>
        <v>1</v>
      </c>
      <c r="G629" s="18">
        <f t="shared" si="28"/>
        <v>9.6280002593994141</v>
      </c>
    </row>
    <row r="630" spans="1:7" ht="14.5" customHeight="1" x14ac:dyDescent="0.35">
      <c r="A630" s="21" t="s">
        <v>871</v>
      </c>
      <c r="B630" s="21" t="str">
        <f t="shared" si="27"/>
        <v>SPS21XXX</v>
      </c>
      <c r="C630" s="21" t="s">
        <v>1045</v>
      </c>
      <c r="D630" s="22">
        <v>0</v>
      </c>
      <c r="E630" s="22">
        <v>202.5989990234375</v>
      </c>
      <c r="F630" s="18">
        <f>VLOOKUP(C630,'FPE LIST'!I:K,3,FALSE)</f>
        <v>3</v>
      </c>
      <c r="G630" s="18">
        <f t="shared" si="28"/>
        <v>607.7969970703125</v>
      </c>
    </row>
    <row r="631" spans="1:7" ht="14.5" customHeight="1" x14ac:dyDescent="0.35">
      <c r="A631" s="21" t="s">
        <v>871</v>
      </c>
      <c r="B631" s="21" t="str">
        <f t="shared" si="27"/>
        <v>SPS21XXX</v>
      </c>
      <c r="C631" s="21" t="s">
        <v>1033</v>
      </c>
      <c r="D631" s="22">
        <v>1225.3739945888519</v>
      </c>
      <c r="E631" s="22">
        <v>167.88699817657471</v>
      </c>
      <c r="F631" s="18">
        <f>VLOOKUP(C631,'FPE LIST'!I:K,3,FALSE)</f>
        <v>2</v>
      </c>
      <c r="G631" s="18">
        <f t="shared" si="28"/>
        <v>335.77399635314941</v>
      </c>
    </row>
    <row r="632" spans="1:7" ht="14.5" customHeight="1" x14ac:dyDescent="0.35">
      <c r="A632" s="21" t="s">
        <v>871</v>
      </c>
      <c r="B632" s="21" t="str">
        <f t="shared" si="27"/>
        <v>SPS21XXX</v>
      </c>
      <c r="C632" s="21" t="s">
        <v>1064</v>
      </c>
      <c r="D632" s="22">
        <v>0.31799999298527837</v>
      </c>
      <c r="E632" s="22">
        <v>1852.9720077514648</v>
      </c>
      <c r="F632" s="18">
        <f>VLOOKUP(C632,'FPE LIST'!I:K,3,FALSE)</f>
        <v>3</v>
      </c>
      <c r="G632" s="18">
        <f t="shared" si="28"/>
        <v>5558.9160232543945</v>
      </c>
    </row>
    <row r="633" spans="1:7" ht="14.5" customHeight="1" x14ac:dyDescent="0.35">
      <c r="A633" s="21" t="s">
        <v>871</v>
      </c>
      <c r="B633" s="21" t="str">
        <f t="shared" si="27"/>
        <v>SPS21XXX</v>
      </c>
      <c r="C633" s="21" t="s">
        <v>1058</v>
      </c>
      <c r="D633" s="22">
        <v>0</v>
      </c>
      <c r="E633" s="22">
        <v>119.78099822998047</v>
      </c>
      <c r="F633" s="18">
        <f>VLOOKUP(C633,'FPE LIST'!I:K,3,FALSE)</f>
        <v>3</v>
      </c>
      <c r="G633" s="18">
        <f t="shared" si="28"/>
        <v>359.34299468994141</v>
      </c>
    </row>
    <row r="634" spans="1:7" ht="14.5" customHeight="1" x14ac:dyDescent="0.35">
      <c r="A634" s="21" t="s">
        <v>871</v>
      </c>
      <c r="B634" s="21" t="str">
        <f t="shared" si="27"/>
        <v>SPS21XXX</v>
      </c>
      <c r="C634" s="21" t="s">
        <v>1044</v>
      </c>
      <c r="D634" s="22">
        <v>6.3000001944601536E-2</v>
      </c>
      <c r="E634" s="22">
        <v>1054.7120018005371</v>
      </c>
      <c r="F634" s="18">
        <f>VLOOKUP(C634,'FPE LIST'!I:K,3,FALSE)</f>
        <v>3</v>
      </c>
      <c r="G634" s="18">
        <f t="shared" si="28"/>
        <v>3164.1360054016113</v>
      </c>
    </row>
    <row r="635" spans="1:7" ht="14.5" customHeight="1" x14ac:dyDescent="0.35">
      <c r="A635" s="21" t="s">
        <v>871</v>
      </c>
      <c r="B635" s="21" t="str">
        <f t="shared" si="27"/>
        <v>SPS21XXX</v>
      </c>
      <c r="C635" s="21" t="s">
        <v>1025</v>
      </c>
      <c r="D635" s="22">
        <v>547.81600379943848</v>
      </c>
      <c r="E635" s="22">
        <v>0</v>
      </c>
      <c r="F635" s="18">
        <f>VLOOKUP(C635,'FPE LIST'!I:K,3,FALSE)</f>
        <v>2</v>
      </c>
      <c r="G635" s="18">
        <f t="shared" si="28"/>
        <v>0</v>
      </c>
    </row>
    <row r="636" spans="1:7" ht="14.5" customHeight="1" x14ac:dyDescent="0.35">
      <c r="A636" s="21" t="s">
        <v>871</v>
      </c>
      <c r="B636" s="21" t="str">
        <f t="shared" si="27"/>
        <v>SPS21XXX</v>
      </c>
      <c r="C636" s="21" t="s">
        <v>1047</v>
      </c>
      <c r="D636" s="22">
        <v>0</v>
      </c>
      <c r="E636" s="22">
        <v>343.83000087738037</v>
      </c>
      <c r="F636" s="18">
        <f>VLOOKUP(C636,'FPE LIST'!I:K,3,FALSE)</f>
        <v>3</v>
      </c>
      <c r="G636" s="18">
        <f t="shared" si="28"/>
        <v>1031.4900026321411</v>
      </c>
    </row>
    <row r="637" spans="1:7" ht="14.5" customHeight="1" x14ac:dyDescent="0.35">
      <c r="A637" s="21" t="s">
        <v>871</v>
      </c>
      <c r="B637" s="21" t="str">
        <f t="shared" si="27"/>
        <v>SPS21XXX</v>
      </c>
      <c r="C637" s="21" t="s">
        <v>1090</v>
      </c>
      <c r="D637" s="22">
        <v>0</v>
      </c>
      <c r="E637" s="22">
        <v>25.554000854492188</v>
      </c>
      <c r="F637" s="18">
        <f>VLOOKUP(C637,'FPE LIST'!I:K,3,FALSE)</f>
        <v>3</v>
      </c>
      <c r="G637" s="18">
        <f t="shared" si="28"/>
        <v>76.662002563476563</v>
      </c>
    </row>
    <row r="638" spans="1:7" ht="14.5" customHeight="1" x14ac:dyDescent="0.35">
      <c r="A638" s="21" t="s">
        <v>871</v>
      </c>
      <c r="B638" s="21" t="str">
        <f t="shared" si="27"/>
        <v>SPS21XXX</v>
      </c>
      <c r="C638" s="21" t="s">
        <v>1024</v>
      </c>
      <c r="D638" s="22">
        <v>134.44700622558594</v>
      </c>
      <c r="E638" s="22">
        <v>19.73699951171875</v>
      </c>
      <c r="F638" s="18">
        <f>VLOOKUP(C638,'FPE LIST'!I:K,3,FALSE)</f>
        <v>2</v>
      </c>
      <c r="G638" s="18">
        <f t="shared" si="28"/>
        <v>39.4739990234375</v>
      </c>
    </row>
    <row r="639" spans="1:7" ht="14.5" customHeight="1" x14ac:dyDescent="0.35">
      <c r="A639" s="21" t="s">
        <v>871</v>
      </c>
      <c r="B639" s="21" t="str">
        <f t="shared" si="27"/>
        <v>SPS21XXX</v>
      </c>
      <c r="C639" s="21" t="s">
        <v>1032</v>
      </c>
      <c r="D639" s="22">
        <v>1770.4249887466431</v>
      </c>
      <c r="E639" s="22">
        <v>18.87700080871582</v>
      </c>
      <c r="F639" s="18">
        <f>VLOOKUP(C639,'FPE LIST'!I:K,3,FALSE)</f>
        <v>1</v>
      </c>
      <c r="G639" s="18">
        <f t="shared" si="28"/>
        <v>18.87700080871582</v>
      </c>
    </row>
    <row r="640" spans="1:7" ht="14.5" customHeight="1" x14ac:dyDescent="0.35">
      <c r="A640" s="21" t="s">
        <v>871</v>
      </c>
      <c r="B640" s="21" t="str">
        <f t="shared" si="27"/>
        <v>SPS21XXX</v>
      </c>
      <c r="C640" s="21" t="s">
        <v>1027</v>
      </c>
      <c r="D640" s="22">
        <v>1892.1000218167901</v>
      </c>
      <c r="E640" s="22">
        <v>2045.8000030517578</v>
      </c>
      <c r="F640" s="18">
        <f>VLOOKUP(C640,'FPE LIST'!I:K,3,FALSE)</f>
        <v>2</v>
      </c>
      <c r="G640" s="18">
        <f t="shared" si="28"/>
        <v>4091.6000061035156</v>
      </c>
    </row>
    <row r="641" spans="1:7" ht="14.5" customHeight="1" x14ac:dyDescent="0.35">
      <c r="A641" s="21" t="s">
        <v>871</v>
      </c>
      <c r="B641" s="21" t="str">
        <f t="shared" si="27"/>
        <v>SPS21XXX</v>
      </c>
      <c r="C641" s="21" t="s">
        <v>982</v>
      </c>
      <c r="D641" s="22">
        <v>13969.981997728348</v>
      </c>
      <c r="E641" s="22">
        <v>106.43800163269043</v>
      </c>
      <c r="F641" s="18">
        <f>VLOOKUP(C641,'FPE LIST'!I:K,3,FALSE)</f>
        <v>2</v>
      </c>
      <c r="G641" s="18">
        <f t="shared" si="28"/>
        <v>212.87600326538086</v>
      </c>
    </row>
    <row r="642" spans="1:7" ht="14.5" customHeight="1" x14ac:dyDescent="0.35">
      <c r="A642" s="21" t="s">
        <v>871</v>
      </c>
      <c r="B642" s="21" t="str">
        <f t="shared" si="27"/>
        <v>SPS21XXX</v>
      </c>
      <c r="C642" s="21" t="s">
        <v>1091</v>
      </c>
      <c r="D642" s="22">
        <v>10.802000045776367</v>
      </c>
      <c r="E642" s="22">
        <v>1377.8499954938889</v>
      </c>
      <c r="F642" s="18">
        <f>VLOOKUP(C642,'FPE LIST'!I:K,3,FALSE)</f>
        <v>3</v>
      </c>
      <c r="G642" s="18">
        <f t="shared" si="28"/>
        <v>4133.5499864816666</v>
      </c>
    </row>
    <row r="643" spans="1:7" ht="14.5" customHeight="1" x14ac:dyDescent="0.35">
      <c r="A643" s="21" t="s">
        <v>871</v>
      </c>
      <c r="B643" s="21" t="str">
        <f t="shared" ref="B643:B706" si="29">REPLACE(A643,6,3,"XXX")</f>
        <v>SPS21XXX</v>
      </c>
      <c r="C643" s="21" t="s">
        <v>1031</v>
      </c>
      <c r="D643" s="22">
        <v>460.98999691009521</v>
      </c>
      <c r="E643" s="22">
        <v>11.303999900817871</v>
      </c>
      <c r="F643" s="18">
        <f>VLOOKUP(C643,'FPE LIST'!I:K,3,FALSE)</f>
        <v>2</v>
      </c>
      <c r="G643" s="18">
        <f t="shared" ref="G643:G706" si="30">E643*F643</f>
        <v>22.607999801635742</v>
      </c>
    </row>
    <row r="644" spans="1:7" ht="14.5" customHeight="1" x14ac:dyDescent="0.35">
      <c r="A644" s="21" t="s">
        <v>871</v>
      </c>
      <c r="B644" s="21" t="str">
        <f t="shared" si="29"/>
        <v>SPS21XXX</v>
      </c>
      <c r="C644" s="21" t="s">
        <v>1030</v>
      </c>
      <c r="D644" s="22">
        <v>1608.7200107574463</v>
      </c>
      <c r="E644" s="22">
        <v>15.472999572753906</v>
      </c>
      <c r="F644" s="18">
        <f>VLOOKUP(C644,'FPE LIST'!I:K,3,FALSE)</f>
        <v>2</v>
      </c>
      <c r="G644" s="18">
        <f t="shared" si="30"/>
        <v>30.945999145507813</v>
      </c>
    </row>
    <row r="645" spans="1:7" ht="14.5" customHeight="1" x14ac:dyDescent="0.35">
      <c r="A645" s="21" t="s">
        <v>819</v>
      </c>
      <c r="B645" s="21" t="str">
        <f t="shared" si="29"/>
        <v>SPS21XXX</v>
      </c>
      <c r="C645" s="21" t="s">
        <v>1081</v>
      </c>
      <c r="D645" s="22">
        <v>17.709999084472656</v>
      </c>
      <c r="E645" s="22">
        <v>0</v>
      </c>
      <c r="F645" s="18">
        <f>VLOOKUP(C645,'FPE LIST'!I:K,3,FALSE)</f>
        <v>2</v>
      </c>
      <c r="G645" s="18">
        <f t="shared" si="30"/>
        <v>0</v>
      </c>
    </row>
    <row r="646" spans="1:7" ht="14.5" customHeight="1" x14ac:dyDescent="0.35">
      <c r="A646" s="21" t="s">
        <v>819</v>
      </c>
      <c r="B646" s="21" t="str">
        <f t="shared" si="29"/>
        <v>SPS21XXX</v>
      </c>
      <c r="C646" s="21" t="s">
        <v>1045</v>
      </c>
      <c r="D646" s="22">
        <v>0</v>
      </c>
      <c r="E646" s="22">
        <v>42</v>
      </c>
      <c r="F646" s="18">
        <f>VLOOKUP(C646,'FPE LIST'!I:K,3,FALSE)</f>
        <v>3</v>
      </c>
      <c r="G646" s="18">
        <f t="shared" si="30"/>
        <v>126</v>
      </c>
    </row>
    <row r="647" spans="1:7" ht="14.5" customHeight="1" x14ac:dyDescent="0.35">
      <c r="A647" s="21" t="s">
        <v>819</v>
      </c>
      <c r="B647" s="21" t="str">
        <f t="shared" si="29"/>
        <v>SPS21XXX</v>
      </c>
      <c r="C647" s="21" t="s">
        <v>1025</v>
      </c>
      <c r="D647" s="22">
        <v>97.427001953125</v>
      </c>
      <c r="E647" s="22">
        <v>0</v>
      </c>
      <c r="F647" s="18">
        <f>VLOOKUP(C647,'FPE LIST'!I:K,3,FALSE)</f>
        <v>2</v>
      </c>
      <c r="G647" s="18">
        <f t="shared" si="30"/>
        <v>0</v>
      </c>
    </row>
    <row r="648" spans="1:7" ht="14.5" customHeight="1" x14ac:dyDescent="0.35">
      <c r="A648" s="21" t="s">
        <v>819</v>
      </c>
      <c r="B648" s="21" t="str">
        <f t="shared" si="29"/>
        <v>SPS21XXX</v>
      </c>
      <c r="C648" s="21" t="s">
        <v>1047</v>
      </c>
      <c r="D648" s="22">
        <v>0</v>
      </c>
      <c r="E648" s="22">
        <v>61.654999732971191</v>
      </c>
      <c r="F648" s="18">
        <f>VLOOKUP(C648,'FPE LIST'!I:K,3,FALSE)</f>
        <v>3</v>
      </c>
      <c r="G648" s="18">
        <f t="shared" si="30"/>
        <v>184.96499919891357</v>
      </c>
    </row>
    <row r="649" spans="1:7" ht="14.5" customHeight="1" x14ac:dyDescent="0.35">
      <c r="A649" s="21" t="s">
        <v>819</v>
      </c>
      <c r="B649" s="21" t="str">
        <f t="shared" si="29"/>
        <v>SPS21XXX</v>
      </c>
      <c r="C649" s="21" t="s">
        <v>1024</v>
      </c>
      <c r="D649" s="22">
        <v>100.72000122070313</v>
      </c>
      <c r="E649" s="22">
        <v>0</v>
      </c>
      <c r="F649" s="18">
        <f>VLOOKUP(C649,'FPE LIST'!I:K,3,FALSE)</f>
        <v>2</v>
      </c>
      <c r="G649" s="18">
        <f t="shared" si="30"/>
        <v>0</v>
      </c>
    </row>
    <row r="650" spans="1:7" ht="14.5" customHeight="1" x14ac:dyDescent="0.35">
      <c r="A650" s="21" t="s">
        <v>819</v>
      </c>
      <c r="B650" s="21" t="str">
        <f t="shared" si="29"/>
        <v>SPS21XXX</v>
      </c>
      <c r="C650" s="21" t="s">
        <v>1027</v>
      </c>
      <c r="D650" s="22">
        <v>433.11000442504883</v>
      </c>
      <c r="E650" s="22">
        <v>0</v>
      </c>
      <c r="F650" s="18">
        <f>VLOOKUP(C650,'FPE LIST'!I:K,3,FALSE)</f>
        <v>2</v>
      </c>
      <c r="G650" s="18">
        <f t="shared" si="30"/>
        <v>0</v>
      </c>
    </row>
    <row r="651" spans="1:7" ht="14.5" customHeight="1" x14ac:dyDescent="0.35">
      <c r="A651" s="21" t="s">
        <v>819</v>
      </c>
      <c r="B651" s="21" t="str">
        <f t="shared" si="29"/>
        <v>SPS21XXX</v>
      </c>
      <c r="C651" s="21" t="s">
        <v>982</v>
      </c>
      <c r="D651" s="22">
        <v>625.83997917175293</v>
      </c>
      <c r="E651" s="22">
        <v>51.729999542236328</v>
      </c>
      <c r="F651" s="18">
        <f>VLOOKUP(C651,'FPE LIST'!I:K,3,FALSE)</f>
        <v>2</v>
      </c>
      <c r="G651" s="18">
        <f t="shared" si="30"/>
        <v>103.45999908447266</v>
      </c>
    </row>
    <row r="652" spans="1:7" ht="14.5" customHeight="1" x14ac:dyDescent="0.35">
      <c r="A652" s="21" t="s">
        <v>819</v>
      </c>
      <c r="B652" s="21" t="str">
        <f t="shared" si="29"/>
        <v>SPS21XXX</v>
      </c>
      <c r="C652" s="21" t="s">
        <v>1030</v>
      </c>
      <c r="D652" s="22">
        <v>80619.578198892996</v>
      </c>
      <c r="E652" s="22">
        <v>8057.1889963150024</v>
      </c>
      <c r="F652" s="18">
        <f>VLOOKUP(C652,'FPE LIST'!I:K,3,FALSE)</f>
        <v>2</v>
      </c>
      <c r="G652" s="18">
        <f t="shared" si="30"/>
        <v>16114.377992630005</v>
      </c>
    </row>
    <row r="653" spans="1:7" ht="14.5" customHeight="1" x14ac:dyDescent="0.35">
      <c r="A653" s="21" t="s">
        <v>828</v>
      </c>
      <c r="B653" s="21" t="str">
        <f t="shared" si="29"/>
        <v>SPS21XXX</v>
      </c>
      <c r="C653" s="21" t="s">
        <v>1055</v>
      </c>
      <c r="D653" s="22">
        <v>0.48099999502301216</v>
      </c>
      <c r="E653" s="22">
        <v>2550.046998500824</v>
      </c>
      <c r="F653" s="18">
        <f>VLOOKUP(C653,'FPE LIST'!I:K,3,FALSE)</f>
        <v>3</v>
      </c>
      <c r="G653" s="18">
        <f t="shared" si="30"/>
        <v>7650.1409955024719</v>
      </c>
    </row>
    <row r="654" spans="1:7" ht="14.5" customHeight="1" x14ac:dyDescent="0.35">
      <c r="A654" s="21" t="s">
        <v>828</v>
      </c>
      <c r="B654" s="21" t="str">
        <f t="shared" si="29"/>
        <v>SPS21XXX</v>
      </c>
      <c r="C654" s="21" t="s">
        <v>1033</v>
      </c>
      <c r="D654" s="22">
        <v>0</v>
      </c>
      <c r="E654" s="22">
        <v>33.840000152587891</v>
      </c>
      <c r="F654" s="18">
        <f>VLOOKUP(C654,'FPE LIST'!I:K,3,FALSE)</f>
        <v>2</v>
      </c>
      <c r="G654" s="18">
        <f t="shared" si="30"/>
        <v>67.680000305175781</v>
      </c>
    </row>
    <row r="655" spans="1:7" ht="14.5" customHeight="1" x14ac:dyDescent="0.35">
      <c r="A655" s="21" t="s">
        <v>689</v>
      </c>
      <c r="B655" s="21" t="str">
        <f t="shared" si="29"/>
        <v>SPS21XXX</v>
      </c>
      <c r="C655" s="21" t="s">
        <v>1081</v>
      </c>
      <c r="D655" s="22">
        <v>190.58999633789063</v>
      </c>
      <c r="E655" s="22">
        <v>0</v>
      </c>
      <c r="F655" s="18">
        <f>VLOOKUP(C655,'FPE LIST'!I:K,3,FALSE)</f>
        <v>2</v>
      </c>
      <c r="G655" s="18">
        <f t="shared" si="30"/>
        <v>0</v>
      </c>
    </row>
    <row r="656" spans="1:7" ht="14.5" customHeight="1" x14ac:dyDescent="0.35">
      <c r="A656" s="21" t="s">
        <v>689</v>
      </c>
      <c r="B656" s="21" t="str">
        <f t="shared" si="29"/>
        <v>SPS21XXX</v>
      </c>
      <c r="C656" s="21" t="s">
        <v>982</v>
      </c>
      <c r="D656" s="22">
        <v>6673.9239789620042</v>
      </c>
      <c r="E656" s="22">
        <v>4165.5240039825439</v>
      </c>
      <c r="F656" s="18">
        <f>VLOOKUP(C656,'FPE LIST'!I:K,3,FALSE)</f>
        <v>2</v>
      </c>
      <c r="G656" s="18">
        <f t="shared" si="30"/>
        <v>8331.0480079650879</v>
      </c>
    </row>
    <row r="657" spans="1:7" ht="14.5" customHeight="1" x14ac:dyDescent="0.35">
      <c r="A657" s="21" t="s">
        <v>689</v>
      </c>
      <c r="B657" s="21" t="str">
        <f t="shared" si="29"/>
        <v>SPS21XXX</v>
      </c>
      <c r="C657" s="21" t="s">
        <v>1039</v>
      </c>
      <c r="D657" s="22">
        <v>0</v>
      </c>
      <c r="E657" s="22">
        <v>40.354999542236328</v>
      </c>
      <c r="F657" s="18">
        <f>VLOOKUP(C657,'FPE LIST'!I:K,3,FALSE)</f>
        <v>2</v>
      </c>
      <c r="G657" s="18">
        <f t="shared" si="30"/>
        <v>80.709999084472656</v>
      </c>
    </row>
    <row r="658" spans="1:7" ht="14.5" customHeight="1" x14ac:dyDescent="0.35">
      <c r="A658" s="21" t="s">
        <v>689</v>
      </c>
      <c r="B658" s="21" t="str">
        <f t="shared" si="29"/>
        <v>SPS21XXX</v>
      </c>
      <c r="C658" s="21" t="s">
        <v>1030</v>
      </c>
      <c r="D658" s="22">
        <v>0</v>
      </c>
      <c r="E658" s="22">
        <v>0</v>
      </c>
      <c r="F658" s="18">
        <f>VLOOKUP(C658,'FPE LIST'!I:K,3,FALSE)</f>
        <v>2</v>
      </c>
      <c r="G658" s="18">
        <f t="shared" si="30"/>
        <v>0</v>
      </c>
    </row>
    <row r="659" spans="1:7" ht="14.5" customHeight="1" x14ac:dyDescent="0.35">
      <c r="A659" s="21" t="s">
        <v>863</v>
      </c>
      <c r="B659" s="21" t="str">
        <f t="shared" si="29"/>
        <v>SPS21XXX</v>
      </c>
      <c r="C659" s="21" t="s">
        <v>1055</v>
      </c>
      <c r="D659" s="22">
        <v>7.5999997556209564E-2</v>
      </c>
      <c r="E659" s="22">
        <v>1294.8500070571899</v>
      </c>
      <c r="F659" s="18">
        <f>VLOOKUP(C659,'FPE LIST'!I:K,3,FALSE)</f>
        <v>3</v>
      </c>
      <c r="G659" s="18">
        <f t="shared" si="30"/>
        <v>3884.5500211715698</v>
      </c>
    </row>
    <row r="660" spans="1:7" ht="14.5" customHeight="1" x14ac:dyDescent="0.35">
      <c r="A660" s="21" t="s">
        <v>863</v>
      </c>
      <c r="B660" s="21" t="str">
        <f t="shared" si="29"/>
        <v>SPS21XXX</v>
      </c>
      <c r="C660" s="21" t="s">
        <v>1081</v>
      </c>
      <c r="D660" s="22">
        <v>163.45000076293945</v>
      </c>
      <c r="E660" s="22">
        <v>0</v>
      </c>
      <c r="F660" s="18">
        <f>VLOOKUP(C660,'FPE LIST'!I:K,3,FALSE)</f>
        <v>2</v>
      </c>
      <c r="G660" s="18">
        <f t="shared" si="30"/>
        <v>0</v>
      </c>
    </row>
    <row r="661" spans="1:7" ht="14.5" customHeight="1" x14ac:dyDescent="0.35">
      <c r="A661" s="21" t="s">
        <v>863</v>
      </c>
      <c r="B661" s="21" t="str">
        <f t="shared" si="29"/>
        <v>SPS21XXX</v>
      </c>
      <c r="C661" s="21" t="s">
        <v>1042</v>
      </c>
      <c r="D661" s="22">
        <v>0</v>
      </c>
      <c r="E661" s="22">
        <v>40.019999504089355</v>
      </c>
      <c r="F661" s="18">
        <f>VLOOKUP(C661,'FPE LIST'!I:K,3,FALSE)</f>
        <v>2</v>
      </c>
      <c r="G661" s="18">
        <f t="shared" si="30"/>
        <v>80.039999008178711</v>
      </c>
    </row>
    <row r="662" spans="1:7" ht="14.5" customHeight="1" x14ac:dyDescent="0.35">
      <c r="A662" s="21" t="s">
        <v>863</v>
      </c>
      <c r="B662" s="21" t="str">
        <f t="shared" si="29"/>
        <v>SPS21XXX</v>
      </c>
      <c r="C662" s="21" t="s">
        <v>1062</v>
      </c>
      <c r="D662" s="22">
        <v>103.43000030517578</v>
      </c>
      <c r="E662" s="22">
        <v>0</v>
      </c>
      <c r="F662" s="18">
        <f>VLOOKUP(C662,'FPE LIST'!I:K,3,FALSE)</f>
        <v>2</v>
      </c>
      <c r="G662" s="18">
        <f t="shared" si="30"/>
        <v>0</v>
      </c>
    </row>
    <row r="663" spans="1:7" ht="14.5" customHeight="1" x14ac:dyDescent="0.35">
      <c r="A663" s="21" t="s">
        <v>863</v>
      </c>
      <c r="B663" s="21" t="str">
        <f t="shared" si="29"/>
        <v>SPS21XXX</v>
      </c>
      <c r="C663" s="21" t="s">
        <v>1033</v>
      </c>
      <c r="D663" s="22">
        <v>10617.166510403156</v>
      </c>
      <c r="E663" s="22">
        <v>1246.5689964294434</v>
      </c>
      <c r="F663" s="18">
        <f>VLOOKUP(C663,'FPE LIST'!I:K,3,FALSE)</f>
        <v>2</v>
      </c>
      <c r="G663" s="18">
        <f t="shared" si="30"/>
        <v>2493.1379928588867</v>
      </c>
    </row>
    <row r="664" spans="1:7" ht="14.5" customHeight="1" x14ac:dyDescent="0.35">
      <c r="A664" s="21" t="s">
        <v>863</v>
      </c>
      <c r="B664" s="21" t="str">
        <f t="shared" si="29"/>
        <v>SPS21XXX</v>
      </c>
      <c r="C664" s="21" t="s">
        <v>9</v>
      </c>
      <c r="D664" s="22">
        <v>484.19599914550781</v>
      </c>
      <c r="E664" s="22">
        <v>0</v>
      </c>
      <c r="F664" s="18">
        <f>VLOOKUP(C664,'FPE LIST'!I:K,3,FALSE)</f>
        <v>1</v>
      </c>
      <c r="G664" s="18">
        <f t="shared" si="30"/>
        <v>0</v>
      </c>
    </row>
    <row r="665" spans="1:7" ht="14.5" customHeight="1" x14ac:dyDescent="0.35">
      <c r="A665" s="21" t="s">
        <v>863</v>
      </c>
      <c r="B665" s="21" t="str">
        <f t="shared" si="29"/>
        <v>SPS21XXX</v>
      </c>
      <c r="C665" s="21" t="s">
        <v>1057</v>
      </c>
      <c r="D665" s="22">
        <v>0</v>
      </c>
      <c r="E665" s="22">
        <v>19.358999252319336</v>
      </c>
      <c r="F665" s="18">
        <f>VLOOKUP(C665,'FPE LIST'!I:K,3,FALSE)</f>
        <v>3</v>
      </c>
      <c r="G665" s="18">
        <f t="shared" si="30"/>
        <v>58.076997756958008</v>
      </c>
    </row>
    <row r="666" spans="1:7" ht="14.5" customHeight="1" x14ac:dyDescent="0.35">
      <c r="A666" s="21" t="s">
        <v>863</v>
      </c>
      <c r="B666" s="21" t="str">
        <f t="shared" si="29"/>
        <v>SPS21XXX</v>
      </c>
      <c r="C666" s="21" t="s">
        <v>1025</v>
      </c>
      <c r="D666" s="22">
        <v>302.14400681853294</v>
      </c>
      <c r="E666" s="22">
        <v>817.7599983215332</v>
      </c>
      <c r="F666" s="18">
        <f>VLOOKUP(C666,'FPE LIST'!I:K,3,FALSE)</f>
        <v>2</v>
      </c>
      <c r="G666" s="18">
        <f t="shared" si="30"/>
        <v>1635.5199966430664</v>
      </c>
    </row>
    <row r="667" spans="1:7" ht="14.5" customHeight="1" x14ac:dyDescent="0.35">
      <c r="A667" s="21" t="s">
        <v>863</v>
      </c>
      <c r="B667" s="21" t="str">
        <f t="shared" si="29"/>
        <v>SPS21XXX</v>
      </c>
      <c r="C667" s="21" t="s">
        <v>1047</v>
      </c>
      <c r="D667" s="22">
        <v>0</v>
      </c>
      <c r="E667" s="22">
        <v>8.3649997711181641</v>
      </c>
      <c r="F667" s="18">
        <f>VLOOKUP(C667,'FPE LIST'!I:K,3,FALSE)</f>
        <v>3</v>
      </c>
      <c r="G667" s="18">
        <f t="shared" si="30"/>
        <v>25.094999313354492</v>
      </c>
    </row>
    <row r="668" spans="1:7" ht="14.5" customHeight="1" x14ac:dyDescent="0.35">
      <c r="A668" s="21" t="s">
        <v>863</v>
      </c>
      <c r="B668" s="21" t="str">
        <f t="shared" si="29"/>
        <v>SPS21XXX</v>
      </c>
      <c r="C668" s="21" t="s">
        <v>1032</v>
      </c>
      <c r="D668" s="22">
        <v>48483.781930984929</v>
      </c>
      <c r="E668" s="22">
        <v>379.25499820709229</v>
      </c>
      <c r="F668" s="18">
        <f>VLOOKUP(C668,'FPE LIST'!I:K,3,FALSE)</f>
        <v>1</v>
      </c>
      <c r="G668" s="18">
        <f t="shared" si="30"/>
        <v>379.25499820709229</v>
      </c>
    </row>
    <row r="669" spans="1:7" ht="14.5" customHeight="1" x14ac:dyDescent="0.35">
      <c r="A669" s="21" t="s">
        <v>863</v>
      </c>
      <c r="B669" s="21" t="str">
        <f t="shared" si="29"/>
        <v>SPS21XXX</v>
      </c>
      <c r="C669" s="21" t="s">
        <v>1027</v>
      </c>
      <c r="D669" s="22">
        <v>33877.820038512349</v>
      </c>
      <c r="E669" s="22">
        <v>5177.2499885559082</v>
      </c>
      <c r="F669" s="18">
        <f>VLOOKUP(C669,'FPE LIST'!I:K,3,FALSE)</f>
        <v>2</v>
      </c>
      <c r="G669" s="18">
        <f t="shared" si="30"/>
        <v>10354.499977111816</v>
      </c>
    </row>
    <row r="670" spans="1:7" ht="14.5" customHeight="1" x14ac:dyDescent="0.35">
      <c r="A670" s="21" t="s">
        <v>863</v>
      </c>
      <c r="B670" s="21" t="str">
        <f t="shared" si="29"/>
        <v>SPS21XXX</v>
      </c>
      <c r="C670" s="21" t="s">
        <v>982</v>
      </c>
      <c r="D670" s="22">
        <v>10319.116991996765</v>
      </c>
      <c r="E670" s="22">
        <v>0</v>
      </c>
      <c r="F670" s="18">
        <f>VLOOKUP(C670,'FPE LIST'!I:K,3,FALSE)</f>
        <v>2</v>
      </c>
      <c r="G670" s="18">
        <f t="shared" si="30"/>
        <v>0</v>
      </c>
    </row>
    <row r="671" spans="1:7" ht="14.5" customHeight="1" x14ac:dyDescent="0.35">
      <c r="A671" s="21" t="s">
        <v>863</v>
      </c>
      <c r="B671" s="21" t="str">
        <f t="shared" si="29"/>
        <v>SPS21XXX</v>
      </c>
      <c r="C671" s="21" t="s">
        <v>1031</v>
      </c>
      <c r="D671" s="22">
        <v>165.84000396728516</v>
      </c>
      <c r="E671" s="22">
        <v>0</v>
      </c>
      <c r="F671" s="18">
        <f>VLOOKUP(C671,'FPE LIST'!I:K,3,FALSE)</f>
        <v>2</v>
      </c>
      <c r="G671" s="18">
        <f t="shared" si="30"/>
        <v>0</v>
      </c>
    </row>
    <row r="672" spans="1:7" ht="14.5" customHeight="1" x14ac:dyDescent="0.35">
      <c r="A672" s="21" t="s">
        <v>863</v>
      </c>
      <c r="B672" s="21" t="str">
        <f t="shared" si="29"/>
        <v>SPS21XXX</v>
      </c>
      <c r="C672" s="21" t="s">
        <v>1030</v>
      </c>
      <c r="D672" s="22">
        <v>2918.4499864578247</v>
      </c>
      <c r="E672" s="22">
        <v>62.354000091552734</v>
      </c>
      <c r="F672" s="18">
        <f>VLOOKUP(C672,'FPE LIST'!I:K,3,FALSE)</f>
        <v>2</v>
      </c>
      <c r="G672" s="18">
        <f t="shared" si="30"/>
        <v>124.70800018310547</v>
      </c>
    </row>
    <row r="673" spans="1:7" ht="14.5" customHeight="1" x14ac:dyDescent="0.35">
      <c r="A673" s="21" t="s">
        <v>709</v>
      </c>
      <c r="B673" s="21" t="str">
        <f t="shared" si="29"/>
        <v>SPS21XXX</v>
      </c>
      <c r="C673" s="21" t="s">
        <v>1081</v>
      </c>
      <c r="D673" s="22">
        <v>1422.6599979400635</v>
      </c>
      <c r="E673" s="22">
        <v>188.96000671386719</v>
      </c>
      <c r="F673" s="18">
        <f>VLOOKUP(C673,'FPE LIST'!I:K,3,FALSE)</f>
        <v>2</v>
      </c>
      <c r="G673" s="18">
        <f t="shared" si="30"/>
        <v>377.92001342773438</v>
      </c>
    </row>
    <row r="674" spans="1:7" ht="14.5" customHeight="1" x14ac:dyDescent="0.35">
      <c r="A674" s="21" t="s">
        <v>709</v>
      </c>
      <c r="B674" s="21" t="str">
        <f t="shared" si="29"/>
        <v>SPS21XXX</v>
      </c>
      <c r="C674" s="21" t="s">
        <v>1062</v>
      </c>
      <c r="D674" s="22">
        <v>194.15000534057617</v>
      </c>
      <c r="E674" s="22">
        <v>0</v>
      </c>
      <c r="F674" s="18">
        <f>VLOOKUP(C674,'FPE LIST'!I:K,3,FALSE)</f>
        <v>2</v>
      </c>
      <c r="G674" s="18">
        <f t="shared" si="30"/>
        <v>0</v>
      </c>
    </row>
    <row r="675" spans="1:7" ht="14.5" customHeight="1" x14ac:dyDescent="0.35">
      <c r="A675" s="21" t="s">
        <v>709</v>
      </c>
      <c r="B675" s="21" t="str">
        <f t="shared" si="29"/>
        <v>SPS21XXX</v>
      </c>
      <c r="C675" s="21" t="s">
        <v>1033</v>
      </c>
      <c r="D675" s="22">
        <v>179.65799680352211</v>
      </c>
      <c r="E675" s="22">
        <v>203.86300182342529</v>
      </c>
      <c r="F675" s="18">
        <f>VLOOKUP(C675,'FPE LIST'!I:K,3,FALSE)</f>
        <v>2</v>
      </c>
      <c r="G675" s="18">
        <f t="shared" si="30"/>
        <v>407.72600364685059</v>
      </c>
    </row>
    <row r="676" spans="1:7" ht="14.5" customHeight="1" x14ac:dyDescent="0.35">
      <c r="A676" s="21" t="s">
        <v>709</v>
      </c>
      <c r="B676" s="21" t="str">
        <f t="shared" si="29"/>
        <v>SPS21XXX</v>
      </c>
      <c r="C676" s="21" t="s">
        <v>1025</v>
      </c>
      <c r="D676" s="22">
        <v>349.67999649047852</v>
      </c>
      <c r="E676" s="22">
        <v>0</v>
      </c>
      <c r="F676" s="18">
        <f>VLOOKUP(C676,'FPE LIST'!I:K,3,FALSE)</f>
        <v>2</v>
      </c>
      <c r="G676" s="18">
        <f t="shared" si="30"/>
        <v>0</v>
      </c>
    </row>
    <row r="677" spans="1:7" ht="14.5" customHeight="1" x14ac:dyDescent="0.35">
      <c r="A677" s="21" t="s">
        <v>709</v>
      </c>
      <c r="B677" s="21" t="str">
        <f t="shared" si="29"/>
        <v>SPS21XXX</v>
      </c>
      <c r="C677" s="21" t="s">
        <v>1047</v>
      </c>
      <c r="D677" s="22">
        <v>0</v>
      </c>
      <c r="E677" s="22">
        <v>17.079999923706055</v>
      </c>
      <c r="F677" s="18">
        <f>VLOOKUP(C677,'FPE LIST'!I:K,3,FALSE)</f>
        <v>3</v>
      </c>
      <c r="G677" s="18">
        <f t="shared" si="30"/>
        <v>51.239999771118164</v>
      </c>
    </row>
    <row r="678" spans="1:7" ht="14.5" customHeight="1" x14ac:dyDescent="0.35">
      <c r="A678" s="21" t="s">
        <v>709</v>
      </c>
      <c r="B678" s="21" t="str">
        <f t="shared" si="29"/>
        <v>SPS21XXX</v>
      </c>
      <c r="C678" s="21" t="s">
        <v>1032</v>
      </c>
      <c r="D678" s="22">
        <v>11481.378496646881</v>
      </c>
      <c r="E678" s="22">
        <v>0</v>
      </c>
      <c r="F678" s="18">
        <f>VLOOKUP(C678,'FPE LIST'!I:K,3,FALSE)</f>
        <v>1</v>
      </c>
      <c r="G678" s="18">
        <f t="shared" si="30"/>
        <v>0</v>
      </c>
    </row>
    <row r="679" spans="1:7" ht="14.5" customHeight="1" x14ac:dyDescent="0.35">
      <c r="A679" s="21" t="s">
        <v>709</v>
      </c>
      <c r="B679" s="21" t="str">
        <f t="shared" si="29"/>
        <v>SPS21XXX</v>
      </c>
      <c r="C679" s="21" t="s">
        <v>1027</v>
      </c>
      <c r="D679" s="22">
        <v>17471.22137097083</v>
      </c>
      <c r="E679" s="22">
        <v>9936.1240289211273</v>
      </c>
      <c r="F679" s="18">
        <f>VLOOKUP(C679,'FPE LIST'!I:K,3,FALSE)</f>
        <v>2</v>
      </c>
      <c r="G679" s="18">
        <f t="shared" si="30"/>
        <v>19872.248057842255</v>
      </c>
    </row>
    <row r="680" spans="1:7" ht="14.5" customHeight="1" x14ac:dyDescent="0.35">
      <c r="A680" s="21" t="s">
        <v>709</v>
      </c>
      <c r="B680" s="21" t="str">
        <f t="shared" si="29"/>
        <v>SPS21XXX</v>
      </c>
      <c r="C680" s="21" t="s">
        <v>982</v>
      </c>
      <c r="D680" s="22">
        <v>4509.8179750442505</v>
      </c>
      <c r="E680" s="22">
        <v>0</v>
      </c>
      <c r="F680" s="18">
        <f>VLOOKUP(C680,'FPE LIST'!I:K,3,FALSE)</f>
        <v>2</v>
      </c>
      <c r="G680" s="18">
        <f t="shared" si="30"/>
        <v>0</v>
      </c>
    </row>
    <row r="681" spans="1:7" ht="14.5" customHeight="1" x14ac:dyDescent="0.35">
      <c r="A681" s="21" t="s">
        <v>709</v>
      </c>
      <c r="B681" s="21" t="str">
        <f t="shared" si="29"/>
        <v>SPS21XXX</v>
      </c>
      <c r="C681" s="21" t="s">
        <v>1071</v>
      </c>
      <c r="D681" s="22">
        <v>92.930000305175781</v>
      </c>
      <c r="E681" s="22">
        <v>0</v>
      </c>
      <c r="F681" s="18">
        <f>VLOOKUP(C681,'FPE LIST'!I:K,3,FALSE)</f>
        <v>1</v>
      </c>
      <c r="G681" s="18">
        <f t="shared" si="30"/>
        <v>0</v>
      </c>
    </row>
    <row r="682" spans="1:7" ht="14.5" customHeight="1" x14ac:dyDescent="0.35">
      <c r="A682" s="21" t="s">
        <v>709</v>
      </c>
      <c r="B682" s="21" t="str">
        <f t="shared" si="29"/>
        <v>SPS21XXX</v>
      </c>
      <c r="C682" s="21" t="s">
        <v>1030</v>
      </c>
      <c r="D682" s="22">
        <v>695.1200065612793</v>
      </c>
      <c r="E682" s="22">
        <v>167.85000610351563</v>
      </c>
      <c r="F682" s="18">
        <f>VLOOKUP(C682,'FPE LIST'!I:K,3,FALSE)</f>
        <v>2</v>
      </c>
      <c r="G682" s="18">
        <f t="shared" si="30"/>
        <v>335.70001220703125</v>
      </c>
    </row>
    <row r="683" spans="1:7" ht="14.5" customHeight="1" x14ac:dyDescent="0.35">
      <c r="A683" s="21" t="s">
        <v>672</v>
      </c>
      <c r="B683" s="21" t="str">
        <f t="shared" si="29"/>
        <v>SPS21XXX</v>
      </c>
      <c r="C683" s="21" t="s">
        <v>1055</v>
      </c>
      <c r="D683" s="22">
        <v>11.343000263907015</v>
      </c>
      <c r="E683" s="22">
        <v>1261.374397277832</v>
      </c>
      <c r="F683" s="18">
        <f>VLOOKUP(C683,'FPE LIST'!I:K,3,FALSE)</f>
        <v>3</v>
      </c>
      <c r="G683" s="18">
        <f t="shared" si="30"/>
        <v>3784.1231918334961</v>
      </c>
    </row>
    <row r="684" spans="1:7" ht="14.5" customHeight="1" x14ac:dyDescent="0.35">
      <c r="A684" s="21" t="s">
        <v>672</v>
      </c>
      <c r="B684" s="21" t="str">
        <f t="shared" si="29"/>
        <v>SPS21XXX</v>
      </c>
      <c r="C684" s="21" t="s">
        <v>1033</v>
      </c>
      <c r="D684" s="22">
        <v>583.31199645996094</v>
      </c>
      <c r="E684" s="22">
        <v>102.09699630737305</v>
      </c>
      <c r="F684" s="18">
        <f>VLOOKUP(C684,'FPE LIST'!I:K,3,FALSE)</f>
        <v>2</v>
      </c>
      <c r="G684" s="18">
        <f t="shared" si="30"/>
        <v>204.19399261474609</v>
      </c>
    </row>
    <row r="685" spans="1:7" ht="14.5" customHeight="1" x14ac:dyDescent="0.35">
      <c r="A685" s="21" t="s">
        <v>672</v>
      </c>
      <c r="B685" s="21" t="str">
        <f t="shared" si="29"/>
        <v>SPS21XXX</v>
      </c>
      <c r="C685" s="21" t="s">
        <v>982</v>
      </c>
      <c r="D685" s="22">
        <v>12809.516055107117</v>
      </c>
      <c r="E685" s="22">
        <v>53.415000915527344</v>
      </c>
      <c r="F685" s="18">
        <f>VLOOKUP(C685,'FPE LIST'!I:K,3,FALSE)</f>
        <v>2</v>
      </c>
      <c r="G685" s="18">
        <f t="shared" si="30"/>
        <v>106.83000183105469</v>
      </c>
    </row>
    <row r="686" spans="1:7" ht="14.5" customHeight="1" x14ac:dyDescent="0.35">
      <c r="A686" s="21" t="s">
        <v>672</v>
      </c>
      <c r="B686" s="21" t="str">
        <f t="shared" si="29"/>
        <v>SPS21XXX</v>
      </c>
      <c r="C686" s="21" t="s">
        <v>992</v>
      </c>
      <c r="D686" s="22">
        <v>1.3420000076293945</v>
      </c>
      <c r="E686" s="22">
        <v>0</v>
      </c>
      <c r="F686" s="18">
        <f>VLOOKUP(C686,'FPE LIST'!I:K,3,FALSE)</f>
        <v>3</v>
      </c>
      <c r="G686" s="18">
        <f t="shared" si="30"/>
        <v>0</v>
      </c>
    </row>
    <row r="687" spans="1:7" ht="14.5" customHeight="1" x14ac:dyDescent="0.35">
      <c r="A687" s="21" t="s">
        <v>815</v>
      </c>
      <c r="B687" s="21" t="str">
        <f t="shared" si="29"/>
        <v>SPS21XXX</v>
      </c>
      <c r="C687" s="21" t="s">
        <v>1055</v>
      </c>
      <c r="D687" s="22">
        <v>0</v>
      </c>
      <c r="E687" s="22">
        <v>93.552999496459961</v>
      </c>
      <c r="F687" s="18">
        <f>VLOOKUP(C687,'FPE LIST'!I:K,3,FALSE)</f>
        <v>3</v>
      </c>
      <c r="G687" s="18">
        <f t="shared" si="30"/>
        <v>280.65899848937988</v>
      </c>
    </row>
    <row r="688" spans="1:7" ht="14.5" customHeight="1" x14ac:dyDescent="0.35">
      <c r="A688" s="21" t="s">
        <v>815</v>
      </c>
      <c r="B688" s="21" t="str">
        <f t="shared" si="29"/>
        <v>SPS21XXX</v>
      </c>
      <c r="C688" s="21" t="s">
        <v>905</v>
      </c>
      <c r="D688" s="22">
        <v>2.7000000234693289E-2</v>
      </c>
      <c r="E688" s="22">
        <v>677.59399676322937</v>
      </c>
      <c r="F688" s="18">
        <f>VLOOKUP(C688,'FPE LIST'!I:K,3,FALSE)</f>
        <v>3</v>
      </c>
      <c r="G688" s="18">
        <f t="shared" si="30"/>
        <v>2032.7819902896881</v>
      </c>
    </row>
    <row r="689" spans="1:7" ht="14.5" customHeight="1" x14ac:dyDescent="0.35">
      <c r="A689" s="21" t="s">
        <v>815</v>
      </c>
      <c r="B689" s="21" t="str">
        <f t="shared" si="29"/>
        <v>SPS21XXX</v>
      </c>
      <c r="C689" s="21" t="s">
        <v>1033</v>
      </c>
      <c r="D689" s="22">
        <v>1842.9269901514053</v>
      </c>
      <c r="E689" s="22">
        <v>271.56899642944336</v>
      </c>
      <c r="F689" s="18">
        <f>VLOOKUP(C689,'FPE LIST'!I:K,3,FALSE)</f>
        <v>2</v>
      </c>
      <c r="G689" s="18">
        <f t="shared" si="30"/>
        <v>543.13799285888672</v>
      </c>
    </row>
    <row r="690" spans="1:7" ht="14.5" customHeight="1" x14ac:dyDescent="0.35">
      <c r="A690" s="21" t="s">
        <v>815</v>
      </c>
      <c r="B690" s="21" t="str">
        <f t="shared" si="29"/>
        <v>SPS21XXX</v>
      </c>
      <c r="C690" s="21" t="s">
        <v>1064</v>
      </c>
      <c r="D690" s="22">
        <v>20.699000014923513</v>
      </c>
      <c r="E690" s="22">
        <v>894.72499988973141</v>
      </c>
      <c r="F690" s="18">
        <f>VLOOKUP(C690,'FPE LIST'!I:K,3,FALSE)</f>
        <v>3</v>
      </c>
      <c r="G690" s="18">
        <f t="shared" si="30"/>
        <v>2684.1749996691942</v>
      </c>
    </row>
    <row r="691" spans="1:7" ht="14.5" customHeight="1" x14ac:dyDescent="0.35">
      <c r="A691" s="21" t="s">
        <v>815</v>
      </c>
      <c r="B691" s="21" t="str">
        <f t="shared" si="29"/>
        <v>SPS21XXX</v>
      </c>
      <c r="C691" s="21" t="s">
        <v>1056</v>
      </c>
      <c r="D691" s="22">
        <v>0</v>
      </c>
      <c r="E691" s="22">
        <v>24.642999649047852</v>
      </c>
      <c r="F691" s="18">
        <f>VLOOKUP(C691,'FPE LIST'!I:K,3,FALSE)</f>
        <v>3</v>
      </c>
      <c r="G691" s="18">
        <f t="shared" si="30"/>
        <v>73.928998947143555</v>
      </c>
    </row>
    <row r="692" spans="1:7" ht="14.5" customHeight="1" x14ac:dyDescent="0.35">
      <c r="A692" s="21" t="s">
        <v>815</v>
      </c>
      <c r="B692" s="21" t="str">
        <f t="shared" si="29"/>
        <v>SPS21XXX</v>
      </c>
      <c r="C692" s="21" t="s">
        <v>1065</v>
      </c>
      <c r="D692" s="22">
        <v>2.8980000019073486</v>
      </c>
      <c r="E692" s="22">
        <v>22.489999771118164</v>
      </c>
      <c r="F692" s="18">
        <f>VLOOKUP(C692,'FPE LIST'!I:K,3,FALSE)</f>
        <v>1</v>
      </c>
      <c r="G692" s="18">
        <f t="shared" si="30"/>
        <v>22.489999771118164</v>
      </c>
    </row>
    <row r="693" spans="1:7" ht="14.5" customHeight="1" x14ac:dyDescent="0.35">
      <c r="A693" s="21" t="s">
        <v>815</v>
      </c>
      <c r="B693" s="21" t="str">
        <f t="shared" si="29"/>
        <v>SPS21XXX</v>
      </c>
      <c r="C693" s="21" t="s">
        <v>1058</v>
      </c>
      <c r="D693" s="22">
        <v>5.0999999046325684E-2</v>
      </c>
      <c r="E693" s="22">
        <v>219.86600017547607</v>
      </c>
      <c r="F693" s="18">
        <f>VLOOKUP(C693,'FPE LIST'!I:K,3,FALSE)</f>
        <v>3</v>
      </c>
      <c r="G693" s="18">
        <f t="shared" si="30"/>
        <v>659.59800052642822</v>
      </c>
    </row>
    <row r="694" spans="1:7" ht="14.5" customHeight="1" x14ac:dyDescent="0.35">
      <c r="A694" s="21" t="s">
        <v>815</v>
      </c>
      <c r="B694" s="21" t="str">
        <f t="shared" si="29"/>
        <v>SPS21XXX</v>
      </c>
      <c r="C694" s="21" t="s">
        <v>1025</v>
      </c>
      <c r="D694" s="22">
        <v>0</v>
      </c>
      <c r="E694" s="22">
        <v>141.16999816894531</v>
      </c>
      <c r="F694" s="18">
        <f>VLOOKUP(C694,'FPE LIST'!I:K,3,FALSE)</f>
        <v>2</v>
      </c>
      <c r="G694" s="18">
        <f t="shared" si="30"/>
        <v>282.33999633789063</v>
      </c>
    </row>
    <row r="695" spans="1:7" ht="14.5" customHeight="1" x14ac:dyDescent="0.35">
      <c r="A695" s="21" t="s">
        <v>815</v>
      </c>
      <c r="B695" s="21" t="str">
        <f t="shared" si="29"/>
        <v>SPS21XXX</v>
      </c>
      <c r="C695" s="21" t="s">
        <v>1090</v>
      </c>
      <c r="D695" s="22">
        <v>0</v>
      </c>
      <c r="E695" s="22">
        <v>2.7999999523162842</v>
      </c>
      <c r="F695" s="18">
        <f>VLOOKUP(C695,'FPE LIST'!I:K,3,FALSE)</f>
        <v>3</v>
      </c>
      <c r="G695" s="18">
        <f t="shared" si="30"/>
        <v>8.3999998569488525</v>
      </c>
    </row>
    <row r="696" spans="1:7" ht="14.5" customHeight="1" x14ac:dyDescent="0.35">
      <c r="A696" s="21" t="s">
        <v>815</v>
      </c>
      <c r="B696" s="21" t="str">
        <f t="shared" si="29"/>
        <v>SPS21XXX</v>
      </c>
      <c r="C696" s="21" t="s">
        <v>1027</v>
      </c>
      <c r="D696" s="22">
        <v>0</v>
      </c>
      <c r="E696" s="22">
        <v>56.287998199462891</v>
      </c>
      <c r="F696" s="18">
        <f>VLOOKUP(C696,'FPE LIST'!I:K,3,FALSE)</f>
        <v>2</v>
      </c>
      <c r="G696" s="18">
        <f t="shared" si="30"/>
        <v>112.57599639892578</v>
      </c>
    </row>
    <row r="697" spans="1:7" ht="14.5" customHeight="1" x14ac:dyDescent="0.35">
      <c r="A697" s="21" t="s">
        <v>815</v>
      </c>
      <c r="B697" s="21" t="str">
        <f t="shared" si="29"/>
        <v>SPS21XXX</v>
      </c>
      <c r="C697" s="21" t="s">
        <v>982</v>
      </c>
      <c r="D697" s="22">
        <v>2295.5920009613037</v>
      </c>
      <c r="E697" s="22">
        <v>0</v>
      </c>
      <c r="F697" s="18">
        <f>VLOOKUP(C697,'FPE LIST'!I:K,3,FALSE)</f>
        <v>2</v>
      </c>
      <c r="G697" s="18">
        <f t="shared" si="30"/>
        <v>0</v>
      </c>
    </row>
    <row r="698" spans="1:7" ht="14.5" customHeight="1" x14ac:dyDescent="0.35">
      <c r="A698" s="21" t="s">
        <v>815</v>
      </c>
      <c r="B698" s="21" t="str">
        <f t="shared" si="29"/>
        <v>SPS21XXX</v>
      </c>
      <c r="C698" s="21" t="s">
        <v>1092</v>
      </c>
      <c r="D698" s="22">
        <v>3.9999999105930328E-2</v>
      </c>
      <c r="E698" s="22">
        <v>46.430001735687256</v>
      </c>
      <c r="F698" s="18">
        <f>VLOOKUP(C698,'FPE LIST'!I:K,3,FALSE)</f>
        <v>1</v>
      </c>
      <c r="G698" s="18">
        <f t="shared" si="30"/>
        <v>46.430001735687256</v>
      </c>
    </row>
    <row r="699" spans="1:7" ht="14.5" customHeight="1" x14ac:dyDescent="0.35">
      <c r="A699" s="21" t="s">
        <v>815</v>
      </c>
      <c r="B699" s="21" t="str">
        <f t="shared" si="29"/>
        <v>SPS21XXX</v>
      </c>
      <c r="C699" s="21" t="s">
        <v>1060</v>
      </c>
      <c r="D699" s="22">
        <v>0</v>
      </c>
      <c r="E699" s="22">
        <v>105.92699909210205</v>
      </c>
      <c r="F699" s="18">
        <f>VLOOKUP(C699,'FPE LIST'!I:K,3,FALSE)</f>
        <v>3</v>
      </c>
      <c r="G699" s="18">
        <f t="shared" si="30"/>
        <v>317.78099727630615</v>
      </c>
    </row>
    <row r="700" spans="1:7" ht="14.5" customHeight="1" x14ac:dyDescent="0.35">
      <c r="A700" s="21" t="s">
        <v>815</v>
      </c>
      <c r="B700" s="21" t="str">
        <f t="shared" si="29"/>
        <v>SPS21XXX</v>
      </c>
      <c r="C700" s="21" t="s">
        <v>1039</v>
      </c>
      <c r="D700" s="22">
        <v>0</v>
      </c>
      <c r="E700" s="22">
        <v>324.73700332641602</v>
      </c>
      <c r="F700" s="18">
        <f>VLOOKUP(C700,'FPE LIST'!I:K,3,FALSE)</f>
        <v>2</v>
      </c>
      <c r="G700" s="18">
        <f t="shared" si="30"/>
        <v>649.47400665283203</v>
      </c>
    </row>
    <row r="701" spans="1:7" ht="14.5" customHeight="1" x14ac:dyDescent="0.35">
      <c r="A701" s="21" t="s">
        <v>815</v>
      </c>
      <c r="B701" s="21" t="str">
        <f t="shared" si="29"/>
        <v>SPS21XXX</v>
      </c>
      <c r="C701" s="21" t="s">
        <v>1030</v>
      </c>
      <c r="D701" s="22">
        <v>790.78400146961212</v>
      </c>
      <c r="E701" s="22">
        <v>280.43899917602539</v>
      </c>
      <c r="F701" s="18">
        <f>VLOOKUP(C701,'FPE LIST'!I:K,3,FALSE)</f>
        <v>2</v>
      </c>
      <c r="G701" s="18">
        <f t="shared" si="30"/>
        <v>560.87799835205078</v>
      </c>
    </row>
    <row r="702" spans="1:7" ht="14.5" customHeight="1" x14ac:dyDescent="0.35">
      <c r="A702" s="21" t="s">
        <v>778</v>
      </c>
      <c r="B702" s="21" t="str">
        <f t="shared" si="29"/>
        <v>SPS21XXX</v>
      </c>
      <c r="C702" s="21" t="s">
        <v>1051</v>
      </c>
      <c r="D702" s="22">
        <v>0.10499999998137355</v>
      </c>
      <c r="E702" s="22">
        <v>1262.4929943084717</v>
      </c>
      <c r="F702" s="18">
        <f>VLOOKUP(C702,'FPE LIST'!I:K,3,FALSE)</f>
        <v>3</v>
      </c>
      <c r="G702" s="18">
        <f t="shared" si="30"/>
        <v>3787.478982925415</v>
      </c>
    </row>
    <row r="703" spans="1:7" ht="14.5" customHeight="1" x14ac:dyDescent="0.35">
      <c r="A703" s="21" t="s">
        <v>778</v>
      </c>
      <c r="B703" s="21" t="str">
        <f t="shared" si="29"/>
        <v>SPS21XXX</v>
      </c>
      <c r="C703" s="21" t="s">
        <v>941</v>
      </c>
      <c r="D703" s="22">
        <v>0</v>
      </c>
      <c r="E703" s="22">
        <v>540.40300035476685</v>
      </c>
      <c r="F703" s="18">
        <f>VLOOKUP(C703,'FPE LIST'!I:K,3,FALSE)</f>
        <v>2</v>
      </c>
      <c r="G703" s="18">
        <f t="shared" si="30"/>
        <v>1080.8060007095337</v>
      </c>
    </row>
    <row r="704" spans="1:7" ht="14.5" customHeight="1" x14ac:dyDescent="0.35">
      <c r="A704" s="21" t="s">
        <v>778</v>
      </c>
      <c r="B704" s="21" t="str">
        <f t="shared" si="29"/>
        <v>SPS21XXX</v>
      </c>
      <c r="C704" s="21" t="s">
        <v>1033</v>
      </c>
      <c r="D704" s="22">
        <v>0</v>
      </c>
      <c r="E704" s="22">
        <v>97.009998321533203</v>
      </c>
      <c r="F704" s="18">
        <f>VLOOKUP(C704,'FPE LIST'!I:K,3,FALSE)</f>
        <v>2</v>
      </c>
      <c r="G704" s="18">
        <f t="shared" si="30"/>
        <v>194.01999664306641</v>
      </c>
    </row>
    <row r="705" spans="1:7" ht="14.5" customHeight="1" x14ac:dyDescent="0.35">
      <c r="A705" s="21" t="s">
        <v>778</v>
      </c>
      <c r="B705" s="21" t="str">
        <f t="shared" si="29"/>
        <v>SPS21XXX</v>
      </c>
      <c r="C705" s="21" t="s">
        <v>1090</v>
      </c>
      <c r="D705" s="22">
        <v>0</v>
      </c>
      <c r="E705" s="22">
        <v>13.489999771118164</v>
      </c>
      <c r="F705" s="18">
        <f>VLOOKUP(C705,'FPE LIST'!I:K,3,FALSE)</f>
        <v>3</v>
      </c>
      <c r="G705" s="18">
        <f t="shared" si="30"/>
        <v>40.469999313354492</v>
      </c>
    </row>
    <row r="706" spans="1:7" ht="14.5" customHeight="1" x14ac:dyDescent="0.35">
      <c r="A706" s="21" t="s">
        <v>778</v>
      </c>
      <c r="B706" s="21" t="str">
        <f t="shared" si="29"/>
        <v>SPS21XXX</v>
      </c>
      <c r="C706" s="21" t="s">
        <v>1049</v>
      </c>
      <c r="D706" s="22">
        <v>0</v>
      </c>
      <c r="E706" s="22">
        <v>34.352999687194824</v>
      </c>
      <c r="F706" s="18">
        <f>VLOOKUP(C706,'FPE LIST'!I:K,3,FALSE)</f>
        <v>1</v>
      </c>
      <c r="G706" s="18">
        <f t="shared" si="30"/>
        <v>34.352999687194824</v>
      </c>
    </row>
    <row r="707" spans="1:7" ht="14.5" customHeight="1" x14ac:dyDescent="0.35">
      <c r="A707" s="21" t="s">
        <v>778</v>
      </c>
      <c r="B707" s="21" t="str">
        <f t="shared" ref="B707:B770" si="31">REPLACE(A707,6,3,"XXX")</f>
        <v>SPS21XXX</v>
      </c>
      <c r="C707" s="21" t="s">
        <v>1039</v>
      </c>
      <c r="D707" s="22">
        <v>0</v>
      </c>
      <c r="E707" s="22">
        <v>77.213001251220703</v>
      </c>
      <c r="F707" s="18">
        <f>VLOOKUP(C707,'FPE LIST'!I:K,3,FALSE)</f>
        <v>2</v>
      </c>
      <c r="G707" s="18">
        <f t="shared" ref="G707:G770" si="32">E707*F707</f>
        <v>154.42600250244141</v>
      </c>
    </row>
    <row r="708" spans="1:7" ht="14.5" customHeight="1" x14ac:dyDescent="0.35">
      <c r="A708" s="21" t="s">
        <v>778</v>
      </c>
      <c r="B708" s="21" t="str">
        <f t="shared" si="31"/>
        <v>SPS21XXX</v>
      </c>
      <c r="C708" s="21" t="s">
        <v>1030</v>
      </c>
      <c r="D708" s="22">
        <v>4.3399999141693115</v>
      </c>
      <c r="E708" s="22">
        <v>876.35699939727783</v>
      </c>
      <c r="F708" s="18">
        <f>VLOOKUP(C708,'FPE LIST'!I:K,3,FALSE)</f>
        <v>2</v>
      </c>
      <c r="G708" s="18">
        <f t="shared" si="32"/>
        <v>1752.7139987945557</v>
      </c>
    </row>
    <row r="709" spans="1:7" ht="14.5" customHeight="1" x14ac:dyDescent="0.35">
      <c r="A709" s="21" t="s">
        <v>830</v>
      </c>
      <c r="B709" s="21" t="str">
        <f t="shared" si="31"/>
        <v>SPS21XXX</v>
      </c>
      <c r="C709" s="21" t="s">
        <v>1055</v>
      </c>
      <c r="D709" s="22">
        <v>1.8729999987408519</v>
      </c>
      <c r="E709" s="22">
        <v>3330.2190005779266</v>
      </c>
      <c r="F709" s="18">
        <f>VLOOKUP(C709,'FPE LIST'!I:K,3,FALSE)</f>
        <v>3</v>
      </c>
      <c r="G709" s="18">
        <f t="shared" si="32"/>
        <v>9990.6570017337799</v>
      </c>
    </row>
    <row r="710" spans="1:7" ht="14.5" customHeight="1" x14ac:dyDescent="0.35">
      <c r="A710" s="21" t="s">
        <v>830</v>
      </c>
      <c r="B710" s="21" t="str">
        <f t="shared" si="31"/>
        <v>SPS21XXX</v>
      </c>
      <c r="C710" s="21" t="s">
        <v>1081</v>
      </c>
      <c r="D710" s="22">
        <v>73.139999389648438</v>
      </c>
      <c r="E710" s="22">
        <v>0</v>
      </c>
      <c r="F710" s="18">
        <f>VLOOKUP(C710,'FPE LIST'!I:K,3,FALSE)</f>
        <v>2</v>
      </c>
      <c r="G710" s="18">
        <f t="shared" si="32"/>
        <v>0</v>
      </c>
    </row>
    <row r="711" spans="1:7" ht="14.5" customHeight="1" x14ac:dyDescent="0.35">
      <c r="A711" s="21" t="s">
        <v>830</v>
      </c>
      <c r="B711" s="21" t="str">
        <f t="shared" si="31"/>
        <v>SPS21XXX</v>
      </c>
      <c r="C711" s="21" t="s">
        <v>1042</v>
      </c>
      <c r="D711" s="22">
        <v>0</v>
      </c>
      <c r="E711" s="22">
        <v>4.2899999618530273</v>
      </c>
      <c r="F711" s="18">
        <f>VLOOKUP(C711,'FPE LIST'!I:K,3,FALSE)</f>
        <v>2</v>
      </c>
      <c r="G711" s="18">
        <f t="shared" si="32"/>
        <v>8.5799999237060547</v>
      </c>
    </row>
    <row r="712" spans="1:7" ht="14.5" customHeight="1" x14ac:dyDescent="0.35">
      <c r="A712" s="21" t="s">
        <v>830</v>
      </c>
      <c r="B712" s="21" t="str">
        <f t="shared" si="31"/>
        <v>SPS21XXX</v>
      </c>
      <c r="C712" s="21" t="s">
        <v>1033</v>
      </c>
      <c r="D712" s="22">
        <v>1618.5870151519775</v>
      </c>
      <c r="E712" s="22">
        <v>30.125</v>
      </c>
      <c r="F712" s="18">
        <f>VLOOKUP(C712,'FPE LIST'!I:K,3,FALSE)</f>
        <v>2</v>
      </c>
      <c r="G712" s="18">
        <f t="shared" si="32"/>
        <v>60.25</v>
      </c>
    </row>
    <row r="713" spans="1:7" ht="14.5" customHeight="1" x14ac:dyDescent="0.35">
      <c r="A713" s="21" t="s">
        <v>830</v>
      </c>
      <c r="B713" s="21" t="str">
        <f t="shared" si="31"/>
        <v>SPS21XXX</v>
      </c>
      <c r="C713" s="21" t="s">
        <v>1058</v>
      </c>
      <c r="D713" s="22">
        <v>0</v>
      </c>
      <c r="E713" s="22">
        <v>33.75</v>
      </c>
      <c r="F713" s="18">
        <f>VLOOKUP(C713,'FPE LIST'!I:K,3,FALSE)</f>
        <v>3</v>
      </c>
      <c r="G713" s="18">
        <f t="shared" si="32"/>
        <v>101.25</v>
      </c>
    </row>
    <row r="714" spans="1:7" ht="14.5" customHeight="1" x14ac:dyDescent="0.35">
      <c r="A714" s="21" t="s">
        <v>830</v>
      </c>
      <c r="B714" s="21" t="str">
        <f t="shared" si="31"/>
        <v>SPS21XXX</v>
      </c>
      <c r="C714" s="21" t="s">
        <v>1025</v>
      </c>
      <c r="D714" s="22">
        <v>1245.2859973907471</v>
      </c>
      <c r="E714" s="22">
        <v>365.5</v>
      </c>
      <c r="F714" s="18">
        <f>VLOOKUP(C714,'FPE LIST'!I:K,3,FALSE)</f>
        <v>2</v>
      </c>
      <c r="G714" s="18">
        <f t="shared" si="32"/>
        <v>731</v>
      </c>
    </row>
    <row r="715" spans="1:7" ht="14.5" customHeight="1" x14ac:dyDescent="0.35">
      <c r="A715" s="21" t="s">
        <v>830</v>
      </c>
      <c r="B715" s="21" t="str">
        <f t="shared" si="31"/>
        <v>SPS21XXX</v>
      </c>
      <c r="C715" s="21" t="s">
        <v>1047</v>
      </c>
      <c r="D715" s="22">
        <v>0</v>
      </c>
      <c r="E715" s="22">
        <v>114.38400268554688</v>
      </c>
      <c r="F715" s="18">
        <f>VLOOKUP(C715,'FPE LIST'!I:K,3,FALSE)</f>
        <v>3</v>
      </c>
      <c r="G715" s="18">
        <f t="shared" si="32"/>
        <v>343.15200805664063</v>
      </c>
    </row>
    <row r="716" spans="1:7" ht="14.5" customHeight="1" x14ac:dyDescent="0.35">
      <c r="A716" s="21" t="s">
        <v>830</v>
      </c>
      <c r="B716" s="21" t="str">
        <f t="shared" si="31"/>
        <v>SPS21XXX</v>
      </c>
      <c r="C716" s="21" t="s">
        <v>1032</v>
      </c>
      <c r="D716" s="22">
        <v>1288.8060102462769</v>
      </c>
      <c r="E716" s="22">
        <v>52.73699951171875</v>
      </c>
      <c r="F716" s="18">
        <f>VLOOKUP(C716,'FPE LIST'!I:K,3,FALSE)</f>
        <v>1</v>
      </c>
      <c r="G716" s="18">
        <f t="shared" si="32"/>
        <v>52.73699951171875</v>
      </c>
    </row>
    <row r="717" spans="1:7" ht="14.5" customHeight="1" x14ac:dyDescent="0.35">
      <c r="A717" s="21" t="s">
        <v>830</v>
      </c>
      <c r="B717" s="21" t="str">
        <f t="shared" si="31"/>
        <v>SPS21XXX</v>
      </c>
      <c r="C717" s="21" t="s">
        <v>1027</v>
      </c>
      <c r="D717" s="22">
        <v>1162.9040005505085</v>
      </c>
      <c r="E717" s="22">
        <v>20.090000152587891</v>
      </c>
      <c r="F717" s="18">
        <f>VLOOKUP(C717,'FPE LIST'!I:K,3,FALSE)</f>
        <v>2</v>
      </c>
      <c r="G717" s="18">
        <f t="shared" si="32"/>
        <v>40.180000305175781</v>
      </c>
    </row>
    <row r="718" spans="1:7" ht="14.5" customHeight="1" x14ac:dyDescent="0.35">
      <c r="A718" s="21" t="s">
        <v>830</v>
      </c>
      <c r="B718" s="21" t="str">
        <f t="shared" si="31"/>
        <v>SPS21XXX</v>
      </c>
      <c r="C718" s="21" t="s">
        <v>982</v>
      </c>
      <c r="D718" s="22">
        <v>16020.765007346869</v>
      </c>
      <c r="E718" s="22">
        <v>0</v>
      </c>
      <c r="F718" s="18">
        <f>VLOOKUP(C718,'FPE LIST'!I:K,3,FALSE)</f>
        <v>2</v>
      </c>
      <c r="G718" s="18">
        <f t="shared" si="32"/>
        <v>0</v>
      </c>
    </row>
    <row r="719" spans="1:7" ht="14.5" customHeight="1" x14ac:dyDescent="0.35">
      <c r="A719" s="21" t="s">
        <v>830</v>
      </c>
      <c r="B719" s="21" t="str">
        <f t="shared" si="31"/>
        <v>SPS21XXX</v>
      </c>
      <c r="C719" s="21" t="s">
        <v>1031</v>
      </c>
      <c r="D719" s="22">
        <v>0</v>
      </c>
      <c r="E719" s="22">
        <v>23.700000762939453</v>
      </c>
      <c r="F719" s="18">
        <f>VLOOKUP(C719,'FPE LIST'!I:K,3,FALSE)</f>
        <v>2</v>
      </c>
      <c r="G719" s="18">
        <f t="shared" si="32"/>
        <v>47.400001525878906</v>
      </c>
    </row>
    <row r="720" spans="1:7" ht="14.5" customHeight="1" x14ac:dyDescent="0.35">
      <c r="A720" s="21" t="s">
        <v>830</v>
      </c>
      <c r="B720" s="21" t="str">
        <f t="shared" si="31"/>
        <v>SPS21XXX</v>
      </c>
      <c r="C720" s="21" t="s">
        <v>1060</v>
      </c>
      <c r="D720" s="22">
        <v>0</v>
      </c>
      <c r="E720" s="22">
        <v>125.7819995880127</v>
      </c>
      <c r="F720" s="18">
        <f>VLOOKUP(C720,'FPE LIST'!I:K,3,FALSE)</f>
        <v>3</v>
      </c>
      <c r="G720" s="18">
        <f t="shared" si="32"/>
        <v>377.34599876403809</v>
      </c>
    </row>
    <row r="721" spans="1:7" ht="14.5" customHeight="1" x14ac:dyDescent="0.35">
      <c r="A721" s="21" t="s">
        <v>830</v>
      </c>
      <c r="B721" s="21" t="str">
        <f t="shared" si="31"/>
        <v>SPS21XXX</v>
      </c>
      <c r="C721" s="21" t="s">
        <v>1067</v>
      </c>
      <c r="D721" s="22">
        <v>0.35100000537931919</v>
      </c>
      <c r="E721" s="22">
        <v>445.77300500869751</v>
      </c>
      <c r="F721" s="18">
        <f>VLOOKUP(C721,'FPE LIST'!I:K,3,FALSE)</f>
        <v>3</v>
      </c>
      <c r="G721" s="18">
        <f t="shared" si="32"/>
        <v>1337.3190150260925</v>
      </c>
    </row>
    <row r="722" spans="1:7" ht="14.5" customHeight="1" x14ac:dyDescent="0.35">
      <c r="A722" s="21" t="s">
        <v>830</v>
      </c>
      <c r="B722" s="21" t="str">
        <f t="shared" si="31"/>
        <v>SPS21XXX</v>
      </c>
      <c r="C722" s="21" t="s">
        <v>1030</v>
      </c>
      <c r="D722" s="22">
        <v>1833.8599963188171</v>
      </c>
      <c r="E722" s="22">
        <v>0</v>
      </c>
      <c r="F722" s="18">
        <f>VLOOKUP(C722,'FPE LIST'!I:K,3,FALSE)</f>
        <v>2</v>
      </c>
      <c r="G722" s="18">
        <f t="shared" si="32"/>
        <v>0</v>
      </c>
    </row>
    <row r="723" spans="1:7" ht="14.5" customHeight="1" x14ac:dyDescent="0.35">
      <c r="A723" s="21" t="s">
        <v>792</v>
      </c>
      <c r="B723" s="21" t="str">
        <f t="shared" si="31"/>
        <v>SPS21XXX</v>
      </c>
      <c r="C723" s="21" t="s">
        <v>1055</v>
      </c>
      <c r="D723" s="22">
        <v>0.10400000354275107</v>
      </c>
      <c r="E723" s="22">
        <v>1182.0480066537857</v>
      </c>
      <c r="F723" s="18">
        <f>VLOOKUP(C723,'FPE LIST'!I:K,3,FALSE)</f>
        <v>3</v>
      </c>
      <c r="G723" s="18">
        <f t="shared" si="32"/>
        <v>3546.1440199613571</v>
      </c>
    </row>
    <row r="724" spans="1:7" ht="14.5" customHeight="1" x14ac:dyDescent="0.35">
      <c r="A724" s="21" t="s">
        <v>792</v>
      </c>
      <c r="B724" s="21" t="str">
        <f t="shared" si="31"/>
        <v>SPS21XXX</v>
      </c>
      <c r="C724" s="21" t="s">
        <v>1081</v>
      </c>
      <c r="D724" s="22">
        <v>74.5</v>
      </c>
      <c r="E724" s="22">
        <v>0</v>
      </c>
      <c r="F724" s="18">
        <f>VLOOKUP(C724,'FPE LIST'!I:K,3,FALSE)</f>
        <v>2</v>
      </c>
      <c r="G724" s="18">
        <f t="shared" si="32"/>
        <v>0</v>
      </c>
    </row>
    <row r="725" spans="1:7" ht="14.5" customHeight="1" x14ac:dyDescent="0.35">
      <c r="A725" s="21" t="s">
        <v>792</v>
      </c>
      <c r="B725" s="21" t="str">
        <f t="shared" si="31"/>
        <v>SPS21XXX</v>
      </c>
      <c r="C725" s="21" t="s">
        <v>1084</v>
      </c>
      <c r="D725" s="22">
        <v>0</v>
      </c>
      <c r="E725" s="22">
        <v>69.294000148773193</v>
      </c>
      <c r="F725" s="18">
        <f>VLOOKUP(C725,'FPE LIST'!I:K,3,FALSE)</f>
        <v>3</v>
      </c>
      <c r="G725" s="18">
        <f t="shared" si="32"/>
        <v>207.88200044631958</v>
      </c>
    </row>
    <row r="726" spans="1:7" ht="14.5" customHeight="1" x14ac:dyDescent="0.35">
      <c r="A726" s="21" t="s">
        <v>792</v>
      </c>
      <c r="B726" s="21" t="str">
        <f t="shared" si="31"/>
        <v>SPS21XXX</v>
      </c>
      <c r="C726" s="21" t="s">
        <v>1045</v>
      </c>
      <c r="D726" s="22">
        <v>0</v>
      </c>
      <c r="E726" s="22">
        <v>16.38800048828125</v>
      </c>
      <c r="F726" s="18">
        <f>VLOOKUP(C726,'FPE LIST'!I:K,3,FALSE)</f>
        <v>3</v>
      </c>
      <c r="G726" s="18">
        <f t="shared" si="32"/>
        <v>49.16400146484375</v>
      </c>
    </row>
    <row r="727" spans="1:7" ht="14.5" customHeight="1" x14ac:dyDescent="0.35">
      <c r="A727" s="21" t="s">
        <v>792</v>
      </c>
      <c r="B727" s="21" t="str">
        <f t="shared" si="31"/>
        <v>SPS21XXX</v>
      </c>
      <c r="C727" s="21" t="s">
        <v>1033</v>
      </c>
      <c r="D727" s="22">
        <v>0.12700000405311584</v>
      </c>
      <c r="E727" s="22">
        <v>198.91600275039673</v>
      </c>
      <c r="F727" s="18">
        <f>VLOOKUP(C727,'FPE LIST'!I:K,3,FALSE)</f>
        <v>2</v>
      </c>
      <c r="G727" s="18">
        <f t="shared" si="32"/>
        <v>397.83200550079346</v>
      </c>
    </row>
    <row r="728" spans="1:7" ht="14.5" customHeight="1" x14ac:dyDescent="0.35">
      <c r="A728" s="21" t="s">
        <v>792</v>
      </c>
      <c r="B728" s="21" t="str">
        <f t="shared" si="31"/>
        <v>SPS21XXX</v>
      </c>
      <c r="C728" s="21" t="s">
        <v>1056</v>
      </c>
      <c r="D728" s="22">
        <v>0</v>
      </c>
      <c r="E728" s="22">
        <v>375.43799924850464</v>
      </c>
      <c r="F728" s="18">
        <f>VLOOKUP(C728,'FPE LIST'!I:K,3,FALSE)</f>
        <v>3</v>
      </c>
      <c r="G728" s="18">
        <f t="shared" si="32"/>
        <v>1126.3139977455139</v>
      </c>
    </row>
    <row r="729" spans="1:7" ht="14.5" customHeight="1" x14ac:dyDescent="0.35">
      <c r="A729" s="21" t="s">
        <v>792</v>
      </c>
      <c r="B729" s="21" t="str">
        <f t="shared" si="31"/>
        <v>SPS21XXX</v>
      </c>
      <c r="C729" s="21" t="s">
        <v>1065</v>
      </c>
      <c r="D729" s="22">
        <v>0</v>
      </c>
      <c r="E729" s="22">
        <v>5.1220002174377441</v>
      </c>
      <c r="F729" s="18">
        <f>VLOOKUP(C729,'FPE LIST'!I:K,3,FALSE)</f>
        <v>1</v>
      </c>
      <c r="G729" s="18">
        <f t="shared" si="32"/>
        <v>5.1220002174377441</v>
      </c>
    </row>
    <row r="730" spans="1:7" ht="14.5" customHeight="1" x14ac:dyDescent="0.35">
      <c r="A730" s="21" t="s">
        <v>792</v>
      </c>
      <c r="B730" s="21" t="str">
        <f t="shared" si="31"/>
        <v>SPS21XXX</v>
      </c>
      <c r="C730" s="21" t="s">
        <v>1058</v>
      </c>
      <c r="D730" s="22">
        <v>0</v>
      </c>
      <c r="E730" s="22">
        <v>54.921999931335449</v>
      </c>
      <c r="F730" s="18">
        <f>VLOOKUP(C730,'FPE LIST'!I:K,3,FALSE)</f>
        <v>3</v>
      </c>
      <c r="G730" s="18">
        <f t="shared" si="32"/>
        <v>164.76599979400635</v>
      </c>
    </row>
    <row r="731" spans="1:7" ht="14.5" customHeight="1" x14ac:dyDescent="0.35">
      <c r="A731" s="21" t="s">
        <v>792</v>
      </c>
      <c r="B731" s="21" t="str">
        <f t="shared" si="31"/>
        <v>SPS21XXX</v>
      </c>
      <c r="C731" s="21" t="s">
        <v>1047</v>
      </c>
      <c r="D731" s="22">
        <v>0</v>
      </c>
      <c r="E731" s="22">
        <v>125.12200164794922</v>
      </c>
      <c r="F731" s="18">
        <f>VLOOKUP(C731,'FPE LIST'!I:K,3,FALSE)</f>
        <v>3</v>
      </c>
      <c r="G731" s="18">
        <f t="shared" si="32"/>
        <v>375.36600494384766</v>
      </c>
    </row>
    <row r="732" spans="1:7" ht="14.5" customHeight="1" x14ac:dyDescent="0.35">
      <c r="A732" s="21" t="s">
        <v>792</v>
      </c>
      <c r="B732" s="21" t="str">
        <f t="shared" si="31"/>
        <v>SPS21XXX</v>
      </c>
      <c r="C732" s="21" t="s">
        <v>1090</v>
      </c>
      <c r="D732" s="22">
        <v>0</v>
      </c>
      <c r="E732" s="22">
        <v>43.514999389648438</v>
      </c>
      <c r="F732" s="18">
        <f>VLOOKUP(C732,'FPE LIST'!I:K,3,FALSE)</f>
        <v>3</v>
      </c>
      <c r="G732" s="18">
        <f t="shared" si="32"/>
        <v>130.54499816894531</v>
      </c>
    </row>
    <row r="733" spans="1:7" ht="14.5" customHeight="1" x14ac:dyDescent="0.35">
      <c r="A733" s="21" t="s">
        <v>792</v>
      </c>
      <c r="B733" s="21" t="str">
        <f t="shared" si="31"/>
        <v>SPS21XXX</v>
      </c>
      <c r="C733" s="21" t="s">
        <v>982</v>
      </c>
      <c r="D733" s="22">
        <v>0.23999999836087227</v>
      </c>
      <c r="E733" s="22">
        <v>3048.8780212402344</v>
      </c>
      <c r="F733" s="18">
        <f>VLOOKUP(C733,'FPE LIST'!I:K,3,FALSE)</f>
        <v>2</v>
      </c>
      <c r="G733" s="18">
        <f t="shared" si="32"/>
        <v>6097.7560424804688</v>
      </c>
    </row>
    <row r="734" spans="1:7" ht="14.5" customHeight="1" x14ac:dyDescent="0.35">
      <c r="A734" s="21" t="s">
        <v>792</v>
      </c>
      <c r="B734" s="21" t="str">
        <f t="shared" si="31"/>
        <v>SPS21XXX</v>
      </c>
      <c r="C734" s="21" t="s">
        <v>1092</v>
      </c>
      <c r="D734" s="22">
        <v>1.428000008687377</v>
      </c>
      <c r="E734" s="22">
        <v>316.27000021934509</v>
      </c>
      <c r="F734" s="18">
        <f>VLOOKUP(C734,'FPE LIST'!I:K,3,FALSE)</f>
        <v>1</v>
      </c>
      <c r="G734" s="18">
        <f t="shared" si="32"/>
        <v>316.27000021934509</v>
      </c>
    </row>
    <row r="735" spans="1:7" ht="14.5" customHeight="1" x14ac:dyDescent="0.35">
      <c r="A735" s="21" t="s">
        <v>792</v>
      </c>
      <c r="B735" s="21" t="str">
        <f t="shared" si="31"/>
        <v>SPS21XXX</v>
      </c>
      <c r="C735" s="21" t="s">
        <v>992</v>
      </c>
      <c r="D735" s="22">
        <v>0</v>
      </c>
      <c r="E735" s="22">
        <v>35.565999984741211</v>
      </c>
      <c r="F735" s="18">
        <f>VLOOKUP(C735,'FPE LIST'!I:K,3,FALSE)</f>
        <v>3</v>
      </c>
      <c r="G735" s="18">
        <f t="shared" si="32"/>
        <v>106.69799995422363</v>
      </c>
    </row>
    <row r="736" spans="1:7" ht="14.5" customHeight="1" x14ac:dyDescent="0.35">
      <c r="A736" s="21" t="s">
        <v>728</v>
      </c>
      <c r="B736" s="21" t="str">
        <f t="shared" si="31"/>
        <v>SPS21XXX</v>
      </c>
      <c r="C736" s="21" t="s">
        <v>1033</v>
      </c>
      <c r="D736" s="22">
        <v>0.55400002002716064</v>
      </c>
      <c r="E736" s="22">
        <v>110.74399566650391</v>
      </c>
      <c r="F736" s="18">
        <f>VLOOKUP(C736,'FPE LIST'!I:K,3,FALSE)</f>
        <v>2</v>
      </c>
      <c r="G736" s="18">
        <f t="shared" si="32"/>
        <v>221.48799133300781</v>
      </c>
    </row>
    <row r="737" spans="1:7" ht="14.5" customHeight="1" x14ac:dyDescent="0.35">
      <c r="A737" s="21" t="s">
        <v>728</v>
      </c>
      <c r="B737" s="21" t="str">
        <f t="shared" si="31"/>
        <v>SPS21XXX</v>
      </c>
      <c r="C737" s="21" t="s">
        <v>1025</v>
      </c>
      <c r="D737" s="22">
        <v>4806.2680125869811</v>
      </c>
      <c r="E737" s="22">
        <v>157.81100463867188</v>
      </c>
      <c r="F737" s="18">
        <f>VLOOKUP(C737,'FPE LIST'!I:K,3,FALSE)</f>
        <v>2</v>
      </c>
      <c r="G737" s="18">
        <f t="shared" si="32"/>
        <v>315.62200927734375</v>
      </c>
    </row>
    <row r="738" spans="1:7" ht="14.5" customHeight="1" x14ac:dyDescent="0.35">
      <c r="A738" s="21" t="s">
        <v>728</v>
      </c>
      <c r="B738" s="21" t="str">
        <f t="shared" si="31"/>
        <v>SPS21XXX</v>
      </c>
      <c r="C738" s="21" t="s">
        <v>1047</v>
      </c>
      <c r="D738" s="22">
        <v>0</v>
      </c>
      <c r="E738" s="22">
        <v>60.235000610351563</v>
      </c>
      <c r="F738" s="18">
        <f>VLOOKUP(C738,'FPE LIST'!I:K,3,FALSE)</f>
        <v>3</v>
      </c>
      <c r="G738" s="18">
        <f t="shared" si="32"/>
        <v>180.70500183105469</v>
      </c>
    </row>
    <row r="739" spans="1:7" ht="14.5" customHeight="1" x14ac:dyDescent="0.35">
      <c r="A739" s="21" t="s">
        <v>728</v>
      </c>
      <c r="B739" s="21" t="str">
        <f t="shared" si="31"/>
        <v>SPS21XXX</v>
      </c>
      <c r="C739" s="21" t="s">
        <v>982</v>
      </c>
      <c r="D739" s="22">
        <v>165.99000549316406</v>
      </c>
      <c r="E739" s="22">
        <v>0</v>
      </c>
      <c r="F739" s="18">
        <f>VLOOKUP(C739,'FPE LIST'!I:K,3,FALSE)</f>
        <v>2</v>
      </c>
      <c r="G739" s="18">
        <f t="shared" si="32"/>
        <v>0</v>
      </c>
    </row>
    <row r="740" spans="1:7" ht="14.5" customHeight="1" x14ac:dyDescent="0.35">
      <c r="A740" s="21" t="s">
        <v>728</v>
      </c>
      <c r="B740" s="21" t="str">
        <f t="shared" si="31"/>
        <v>SPS21XXX</v>
      </c>
      <c r="C740" s="21" t="s">
        <v>1031</v>
      </c>
      <c r="D740" s="22">
        <v>2440.2199928164482</v>
      </c>
      <c r="E740" s="22">
        <v>0</v>
      </c>
      <c r="F740" s="18">
        <f>VLOOKUP(C740,'FPE LIST'!I:K,3,FALSE)</f>
        <v>2</v>
      </c>
      <c r="G740" s="18">
        <f t="shared" si="32"/>
        <v>0</v>
      </c>
    </row>
    <row r="741" spans="1:7" ht="14.5" customHeight="1" x14ac:dyDescent="0.35">
      <c r="A741" s="21" t="s">
        <v>728</v>
      </c>
      <c r="B741" s="21" t="str">
        <f t="shared" si="31"/>
        <v>SPS21XXX</v>
      </c>
      <c r="C741" s="21" t="s">
        <v>1030</v>
      </c>
      <c r="D741" s="22">
        <v>10306.002012781799</v>
      </c>
      <c r="E741" s="22">
        <v>901.36599850654602</v>
      </c>
      <c r="F741" s="18">
        <f>VLOOKUP(C741,'FPE LIST'!I:K,3,FALSE)</f>
        <v>2</v>
      </c>
      <c r="G741" s="18">
        <f t="shared" si="32"/>
        <v>1802.731997013092</v>
      </c>
    </row>
    <row r="742" spans="1:7" ht="14.5" customHeight="1" x14ac:dyDescent="0.35">
      <c r="A742" s="21" t="s">
        <v>759</v>
      </c>
      <c r="B742" s="21" t="str">
        <f t="shared" si="31"/>
        <v>SPS21XXX</v>
      </c>
      <c r="C742" s="21" t="s">
        <v>1055</v>
      </c>
      <c r="D742" s="22">
        <v>1.1140000578016043</v>
      </c>
      <c r="E742" s="22">
        <v>1808.0180139541626</v>
      </c>
      <c r="F742" s="18">
        <f>VLOOKUP(C742,'FPE LIST'!I:K,3,FALSE)</f>
        <v>3</v>
      </c>
      <c r="G742" s="18">
        <f t="shared" si="32"/>
        <v>5424.0540418624878</v>
      </c>
    </row>
    <row r="743" spans="1:7" ht="14.5" customHeight="1" x14ac:dyDescent="0.35">
      <c r="A743" s="21" t="s">
        <v>759</v>
      </c>
      <c r="B743" s="21" t="str">
        <f t="shared" si="31"/>
        <v>SPS21XXX</v>
      </c>
      <c r="C743" s="21" t="s">
        <v>1051</v>
      </c>
      <c r="D743" s="22">
        <v>0</v>
      </c>
      <c r="E743" s="22">
        <v>85.771999359130859</v>
      </c>
      <c r="F743" s="18">
        <f>VLOOKUP(C743,'FPE LIST'!I:K,3,FALSE)</f>
        <v>3</v>
      </c>
      <c r="G743" s="18">
        <f t="shared" si="32"/>
        <v>257.31599807739258</v>
      </c>
    </row>
    <row r="744" spans="1:7" ht="14.5" customHeight="1" x14ac:dyDescent="0.35">
      <c r="A744" s="21" t="s">
        <v>759</v>
      </c>
      <c r="B744" s="21" t="str">
        <f t="shared" si="31"/>
        <v>SPS21XXX</v>
      </c>
      <c r="C744" s="21" t="s">
        <v>1042</v>
      </c>
      <c r="D744" s="22">
        <v>0</v>
      </c>
      <c r="E744" s="22">
        <v>29.731000900268555</v>
      </c>
      <c r="F744" s="18">
        <f>VLOOKUP(C744,'FPE LIST'!I:K,3,FALSE)</f>
        <v>2</v>
      </c>
      <c r="G744" s="18">
        <f t="shared" si="32"/>
        <v>59.462001800537109</v>
      </c>
    </row>
    <row r="745" spans="1:7" ht="14.5" customHeight="1" x14ac:dyDescent="0.35">
      <c r="A745" s="21" t="s">
        <v>759</v>
      </c>
      <c r="B745" s="21" t="str">
        <f t="shared" si="31"/>
        <v>SPS21XXX</v>
      </c>
      <c r="C745" s="21" t="s">
        <v>1033</v>
      </c>
      <c r="D745" s="22">
        <v>17.219999313354492</v>
      </c>
      <c r="E745" s="22">
        <v>38.590000152587891</v>
      </c>
      <c r="F745" s="18">
        <f>VLOOKUP(C745,'FPE LIST'!I:K,3,FALSE)</f>
        <v>2</v>
      </c>
      <c r="G745" s="18">
        <f t="shared" si="32"/>
        <v>77.180000305175781</v>
      </c>
    </row>
    <row r="746" spans="1:7" ht="14.5" customHeight="1" x14ac:dyDescent="0.35">
      <c r="A746" s="21" t="s">
        <v>759</v>
      </c>
      <c r="B746" s="21" t="str">
        <f t="shared" si="31"/>
        <v>SPS21XXX</v>
      </c>
      <c r="C746" s="21" t="s">
        <v>1057</v>
      </c>
      <c r="D746" s="22">
        <v>0</v>
      </c>
      <c r="E746" s="22">
        <v>27.368999481201172</v>
      </c>
      <c r="F746" s="18">
        <f>VLOOKUP(C746,'FPE LIST'!I:K,3,FALSE)</f>
        <v>3</v>
      </c>
      <c r="G746" s="18">
        <f t="shared" si="32"/>
        <v>82.106998443603516</v>
      </c>
    </row>
    <row r="747" spans="1:7" ht="14.5" customHeight="1" x14ac:dyDescent="0.35">
      <c r="A747" s="21" t="s">
        <v>759</v>
      </c>
      <c r="B747" s="21" t="str">
        <f t="shared" si="31"/>
        <v>SPS21XXX</v>
      </c>
      <c r="C747" s="21" t="s">
        <v>1058</v>
      </c>
      <c r="D747" s="22">
        <v>0</v>
      </c>
      <c r="E747" s="22">
        <v>104.20299911499023</v>
      </c>
      <c r="F747" s="18">
        <f>VLOOKUP(C747,'FPE LIST'!I:K,3,FALSE)</f>
        <v>3</v>
      </c>
      <c r="G747" s="18">
        <f t="shared" si="32"/>
        <v>312.6089973449707</v>
      </c>
    </row>
    <row r="748" spans="1:7" ht="14.5" customHeight="1" x14ac:dyDescent="0.35">
      <c r="A748" s="21" t="s">
        <v>759</v>
      </c>
      <c r="B748" s="21" t="str">
        <f t="shared" si="31"/>
        <v>SPS21XXX</v>
      </c>
      <c r="C748" s="21" t="s">
        <v>1044</v>
      </c>
      <c r="D748" s="22">
        <v>0</v>
      </c>
      <c r="E748" s="22">
        <v>42.931000709533691</v>
      </c>
      <c r="F748" s="18">
        <f>VLOOKUP(C748,'FPE LIST'!I:K,3,FALSE)</f>
        <v>3</v>
      </c>
      <c r="G748" s="18">
        <f t="shared" si="32"/>
        <v>128.79300212860107</v>
      </c>
    </row>
    <row r="749" spans="1:7" ht="14.5" customHeight="1" x14ac:dyDescent="0.35">
      <c r="A749" s="21" t="s">
        <v>759</v>
      </c>
      <c r="B749" s="21" t="str">
        <f t="shared" si="31"/>
        <v>SPS21XXX</v>
      </c>
      <c r="C749" s="21" t="s">
        <v>1032</v>
      </c>
      <c r="D749" s="22">
        <v>0</v>
      </c>
      <c r="E749" s="22">
        <v>0</v>
      </c>
      <c r="F749" s="18">
        <f>VLOOKUP(C749,'FPE LIST'!I:K,3,FALSE)</f>
        <v>1</v>
      </c>
      <c r="G749" s="18">
        <f t="shared" si="32"/>
        <v>0</v>
      </c>
    </row>
    <row r="750" spans="1:7" ht="14.5" customHeight="1" x14ac:dyDescent="0.35">
      <c r="A750" s="21" t="s">
        <v>759</v>
      </c>
      <c r="B750" s="21" t="str">
        <f t="shared" si="31"/>
        <v>SPS21XXX</v>
      </c>
      <c r="C750" s="21" t="s">
        <v>1027</v>
      </c>
      <c r="D750" s="22">
        <v>212.52000045776367</v>
      </c>
      <c r="E750" s="22">
        <v>0</v>
      </c>
      <c r="F750" s="18">
        <f>VLOOKUP(C750,'FPE LIST'!I:K,3,FALSE)</f>
        <v>2</v>
      </c>
      <c r="G750" s="18">
        <f t="shared" si="32"/>
        <v>0</v>
      </c>
    </row>
    <row r="751" spans="1:7" ht="14.5" customHeight="1" x14ac:dyDescent="0.35">
      <c r="A751" s="21" t="s">
        <v>759</v>
      </c>
      <c r="B751" s="21" t="str">
        <f t="shared" si="31"/>
        <v>SPS21XXX</v>
      </c>
      <c r="C751" s="21" t="s">
        <v>982</v>
      </c>
      <c r="D751" s="22">
        <v>15429.69899225235</v>
      </c>
      <c r="E751" s="22">
        <v>369.37400436401367</v>
      </c>
      <c r="F751" s="18">
        <f>VLOOKUP(C751,'FPE LIST'!I:K,3,FALSE)</f>
        <v>2</v>
      </c>
      <c r="G751" s="18">
        <f t="shared" si="32"/>
        <v>738.74800872802734</v>
      </c>
    </row>
    <row r="752" spans="1:7" ht="14.5" customHeight="1" x14ac:dyDescent="0.35">
      <c r="A752" s="21" t="s">
        <v>759</v>
      </c>
      <c r="B752" s="21" t="str">
        <f t="shared" si="31"/>
        <v>SPS21XXX</v>
      </c>
      <c r="C752" s="21" t="s">
        <v>992</v>
      </c>
      <c r="D752" s="22">
        <v>0</v>
      </c>
      <c r="E752" s="22">
        <v>27.305999755859375</v>
      </c>
      <c r="F752" s="18">
        <f>VLOOKUP(C752,'FPE LIST'!I:K,3,FALSE)</f>
        <v>3</v>
      </c>
      <c r="G752" s="18">
        <f t="shared" si="32"/>
        <v>81.917999267578125</v>
      </c>
    </row>
    <row r="753" spans="1:7" ht="14.5" customHeight="1" x14ac:dyDescent="0.35">
      <c r="A753" s="21" t="s">
        <v>759</v>
      </c>
      <c r="B753" s="21" t="str">
        <f t="shared" si="31"/>
        <v>SPS21XXX</v>
      </c>
      <c r="C753" s="21" t="s">
        <v>1031</v>
      </c>
      <c r="D753" s="22">
        <v>3282.7400140762329</v>
      </c>
      <c r="E753" s="22">
        <v>0</v>
      </c>
      <c r="F753" s="18">
        <f>VLOOKUP(C753,'FPE LIST'!I:K,3,FALSE)</f>
        <v>2</v>
      </c>
      <c r="G753" s="18">
        <f t="shared" si="32"/>
        <v>0</v>
      </c>
    </row>
    <row r="754" spans="1:7" ht="14.5" customHeight="1" x14ac:dyDescent="0.35">
      <c r="A754" s="21" t="s">
        <v>759</v>
      </c>
      <c r="B754" s="21" t="str">
        <f t="shared" si="31"/>
        <v>SPS21XXX</v>
      </c>
      <c r="C754" s="21" t="s">
        <v>1060</v>
      </c>
      <c r="D754" s="22">
        <v>0</v>
      </c>
      <c r="E754" s="22">
        <v>80.324001312255859</v>
      </c>
      <c r="F754" s="18">
        <f>VLOOKUP(C754,'FPE LIST'!I:K,3,FALSE)</f>
        <v>3</v>
      </c>
      <c r="G754" s="18">
        <f t="shared" si="32"/>
        <v>240.97200393676758</v>
      </c>
    </row>
    <row r="755" spans="1:7" ht="14.5" customHeight="1" x14ac:dyDescent="0.35">
      <c r="A755" s="21" t="s">
        <v>759</v>
      </c>
      <c r="B755" s="21" t="str">
        <f t="shared" si="31"/>
        <v>SPS21XXX</v>
      </c>
      <c r="C755" s="21" t="s">
        <v>1030</v>
      </c>
      <c r="D755" s="22">
        <v>4084.6600119769573</v>
      </c>
      <c r="E755" s="22">
        <v>817.41999053955078</v>
      </c>
      <c r="F755" s="18">
        <f>VLOOKUP(C755,'FPE LIST'!I:K,3,FALSE)</f>
        <v>2</v>
      </c>
      <c r="G755" s="18">
        <f t="shared" si="32"/>
        <v>1634.8399810791016</v>
      </c>
    </row>
    <row r="756" spans="1:7" ht="14.5" customHeight="1" x14ac:dyDescent="0.35">
      <c r="A756" s="21" t="s">
        <v>789</v>
      </c>
      <c r="B756" s="21" t="str">
        <f t="shared" si="31"/>
        <v>SPS21XXX</v>
      </c>
      <c r="C756" s="21" t="s">
        <v>1055</v>
      </c>
      <c r="D756" s="22">
        <v>28.941999475937337</v>
      </c>
      <c r="E756" s="22">
        <v>6836.0460197925568</v>
      </c>
      <c r="F756" s="18">
        <f>VLOOKUP(C756,'FPE LIST'!I:K,3,FALSE)</f>
        <v>3</v>
      </c>
      <c r="G756" s="18">
        <f t="shared" si="32"/>
        <v>20508.13805937767</v>
      </c>
    </row>
    <row r="757" spans="1:7" ht="14.5" customHeight="1" x14ac:dyDescent="0.35">
      <c r="A757" s="21" t="s">
        <v>789</v>
      </c>
      <c r="B757" s="21" t="str">
        <f t="shared" si="31"/>
        <v>SPS21XXX</v>
      </c>
      <c r="C757" s="21" t="s">
        <v>1081</v>
      </c>
      <c r="D757" s="22">
        <v>6386.38001537323</v>
      </c>
      <c r="E757" s="22">
        <v>0</v>
      </c>
      <c r="F757" s="18">
        <f>VLOOKUP(C757,'FPE LIST'!I:K,3,FALSE)</f>
        <v>2</v>
      </c>
      <c r="G757" s="18">
        <f t="shared" si="32"/>
        <v>0</v>
      </c>
    </row>
    <row r="758" spans="1:7" ht="14.5" customHeight="1" x14ac:dyDescent="0.35">
      <c r="A758" s="21" t="s">
        <v>789</v>
      </c>
      <c r="B758" s="21" t="str">
        <f t="shared" si="31"/>
        <v>SPS21XXX</v>
      </c>
      <c r="C758" s="21" t="s">
        <v>1062</v>
      </c>
      <c r="D758" s="22">
        <v>331.18000030517578</v>
      </c>
      <c r="E758" s="22">
        <v>0</v>
      </c>
      <c r="F758" s="18">
        <f>VLOOKUP(C758,'FPE LIST'!I:K,3,FALSE)</f>
        <v>2</v>
      </c>
      <c r="G758" s="18">
        <f t="shared" si="32"/>
        <v>0</v>
      </c>
    </row>
    <row r="759" spans="1:7" ht="14.5" customHeight="1" x14ac:dyDescent="0.35">
      <c r="A759" s="21" t="s">
        <v>789</v>
      </c>
      <c r="B759" s="21" t="str">
        <f t="shared" si="31"/>
        <v>SPS21XXX</v>
      </c>
      <c r="C759" s="21" t="s">
        <v>1054</v>
      </c>
      <c r="D759" s="22">
        <v>0</v>
      </c>
      <c r="E759" s="22">
        <v>6.7569999694824219</v>
      </c>
      <c r="F759" s="18">
        <f>VLOOKUP(C759,'FPE LIST'!I:K,3,FALSE)</f>
        <v>3</v>
      </c>
      <c r="G759" s="18">
        <f t="shared" si="32"/>
        <v>20.270999908447266</v>
      </c>
    </row>
    <row r="760" spans="1:7" ht="14.5" customHeight="1" x14ac:dyDescent="0.35">
      <c r="A760" s="21" t="s">
        <v>789</v>
      </c>
      <c r="B760" s="21" t="str">
        <f t="shared" si="31"/>
        <v>SPS21XXX</v>
      </c>
      <c r="C760" s="21" t="s">
        <v>1033</v>
      </c>
      <c r="D760" s="22">
        <v>5049.554018497467</v>
      </c>
      <c r="E760" s="22">
        <v>181.81500625610352</v>
      </c>
      <c r="F760" s="18">
        <f>VLOOKUP(C760,'FPE LIST'!I:K,3,FALSE)</f>
        <v>2</v>
      </c>
      <c r="G760" s="18">
        <f t="shared" si="32"/>
        <v>363.63001251220703</v>
      </c>
    </row>
    <row r="761" spans="1:7" ht="14.5" customHeight="1" x14ac:dyDescent="0.35">
      <c r="A761" s="21" t="s">
        <v>789</v>
      </c>
      <c r="B761" s="21" t="str">
        <f t="shared" si="31"/>
        <v>SPS21XXX</v>
      </c>
      <c r="C761" s="21" t="s">
        <v>1028</v>
      </c>
      <c r="D761" s="22">
        <v>0</v>
      </c>
      <c r="E761" s="22">
        <v>141.96900177001953</v>
      </c>
      <c r="F761" s="18">
        <f>VLOOKUP(C761,'FPE LIST'!I:K,3,FALSE)</f>
        <v>1</v>
      </c>
      <c r="G761" s="18">
        <f t="shared" si="32"/>
        <v>141.96900177001953</v>
      </c>
    </row>
    <row r="762" spans="1:7" ht="14.5" customHeight="1" x14ac:dyDescent="0.35">
      <c r="A762" s="21" t="s">
        <v>789</v>
      </c>
      <c r="B762" s="21" t="str">
        <f t="shared" si="31"/>
        <v>SPS21XXX</v>
      </c>
      <c r="C762" s="21" t="s">
        <v>1025</v>
      </c>
      <c r="D762" s="22">
        <v>12875.178992450237</v>
      </c>
      <c r="E762" s="22">
        <v>1798.1800022125244</v>
      </c>
      <c r="F762" s="18">
        <f>VLOOKUP(C762,'FPE LIST'!I:K,3,FALSE)</f>
        <v>2</v>
      </c>
      <c r="G762" s="18">
        <f t="shared" si="32"/>
        <v>3596.3600044250488</v>
      </c>
    </row>
    <row r="763" spans="1:7" ht="14.5" customHeight="1" x14ac:dyDescent="0.35">
      <c r="A763" s="21" t="s">
        <v>789</v>
      </c>
      <c r="B763" s="21" t="str">
        <f t="shared" si="31"/>
        <v>SPS21XXX</v>
      </c>
      <c r="C763" s="21" t="s">
        <v>1032</v>
      </c>
      <c r="D763" s="22">
        <v>136.10499572753906</v>
      </c>
      <c r="E763" s="22">
        <v>57.96099853515625</v>
      </c>
      <c r="F763" s="18">
        <f>VLOOKUP(C763,'FPE LIST'!I:K,3,FALSE)</f>
        <v>1</v>
      </c>
      <c r="G763" s="18">
        <f t="shared" si="32"/>
        <v>57.96099853515625</v>
      </c>
    </row>
    <row r="764" spans="1:7" ht="14.5" customHeight="1" x14ac:dyDescent="0.35">
      <c r="A764" s="21" t="s">
        <v>789</v>
      </c>
      <c r="B764" s="21" t="str">
        <f t="shared" si="31"/>
        <v>SPS21XXX</v>
      </c>
      <c r="C764" s="21" t="s">
        <v>1027</v>
      </c>
      <c r="D764" s="22">
        <v>1872.4700067937374</v>
      </c>
      <c r="E764" s="22">
        <v>0</v>
      </c>
      <c r="F764" s="18">
        <f>VLOOKUP(C764,'FPE LIST'!I:K,3,FALSE)</f>
        <v>2</v>
      </c>
      <c r="G764" s="18">
        <f t="shared" si="32"/>
        <v>0</v>
      </c>
    </row>
    <row r="765" spans="1:7" ht="14.5" customHeight="1" x14ac:dyDescent="0.35">
      <c r="A765" s="21" t="s">
        <v>789</v>
      </c>
      <c r="B765" s="21" t="str">
        <f t="shared" si="31"/>
        <v>SPS21XXX</v>
      </c>
      <c r="C765" s="21" t="s">
        <v>982</v>
      </c>
      <c r="D765" s="22">
        <v>5986.7250065803528</v>
      </c>
      <c r="E765" s="22">
        <v>0</v>
      </c>
      <c r="F765" s="18">
        <f>VLOOKUP(C765,'FPE LIST'!I:K,3,FALSE)</f>
        <v>2</v>
      </c>
      <c r="G765" s="18">
        <f t="shared" si="32"/>
        <v>0</v>
      </c>
    </row>
    <row r="766" spans="1:7" ht="14.5" customHeight="1" x14ac:dyDescent="0.35">
      <c r="A766" s="21" t="s">
        <v>789</v>
      </c>
      <c r="B766" s="21" t="str">
        <f t="shared" si="31"/>
        <v>SPS21XXX</v>
      </c>
      <c r="C766" s="21" t="s">
        <v>1034</v>
      </c>
      <c r="D766" s="22">
        <v>31.530000686645508</v>
      </c>
      <c r="E766" s="22">
        <v>0</v>
      </c>
      <c r="F766" s="18">
        <f>VLOOKUP(C766,'FPE LIST'!I:K,3,FALSE)</f>
        <v>2</v>
      </c>
      <c r="G766" s="18">
        <f t="shared" si="32"/>
        <v>0</v>
      </c>
    </row>
    <row r="767" spans="1:7" ht="14.5" customHeight="1" x14ac:dyDescent="0.35">
      <c r="A767" s="21" t="s">
        <v>789</v>
      </c>
      <c r="B767" s="21" t="str">
        <f t="shared" si="31"/>
        <v>SPS21XXX</v>
      </c>
      <c r="C767" s="21" t="s">
        <v>992</v>
      </c>
      <c r="D767" s="22">
        <v>0</v>
      </c>
      <c r="E767" s="22">
        <v>57.715999603271484</v>
      </c>
      <c r="F767" s="18">
        <f>VLOOKUP(C767,'FPE LIST'!I:K,3,FALSE)</f>
        <v>3</v>
      </c>
      <c r="G767" s="18">
        <f t="shared" si="32"/>
        <v>173.14799880981445</v>
      </c>
    </row>
    <row r="768" spans="1:7" ht="14.5" customHeight="1" x14ac:dyDescent="0.35">
      <c r="A768" s="21" t="s">
        <v>789</v>
      </c>
      <c r="B768" s="21" t="str">
        <f t="shared" si="31"/>
        <v>SPS21XXX</v>
      </c>
      <c r="C768" s="21" t="s">
        <v>1031</v>
      </c>
      <c r="D768" s="22">
        <v>857.430006980896</v>
      </c>
      <c r="E768" s="22">
        <v>0</v>
      </c>
      <c r="F768" s="18">
        <f>VLOOKUP(C768,'FPE LIST'!I:K,3,FALSE)</f>
        <v>2</v>
      </c>
      <c r="G768" s="18">
        <f t="shared" si="32"/>
        <v>0</v>
      </c>
    </row>
    <row r="769" spans="1:7" ht="14.5" customHeight="1" x14ac:dyDescent="0.35">
      <c r="A769" s="21" t="s">
        <v>789</v>
      </c>
      <c r="B769" s="21" t="str">
        <f t="shared" si="31"/>
        <v>SPS21XXX</v>
      </c>
      <c r="C769" s="21" t="s">
        <v>1067</v>
      </c>
      <c r="D769" s="22">
        <v>0</v>
      </c>
      <c r="E769" s="22">
        <v>317.69600582122803</v>
      </c>
      <c r="F769" s="18">
        <f>VLOOKUP(C769,'FPE LIST'!I:K,3,FALSE)</f>
        <v>3</v>
      </c>
      <c r="G769" s="18">
        <f t="shared" si="32"/>
        <v>953.08801746368408</v>
      </c>
    </row>
    <row r="770" spans="1:7" ht="14.5" customHeight="1" x14ac:dyDescent="0.35">
      <c r="A770" s="21" t="s">
        <v>789</v>
      </c>
      <c r="B770" s="21" t="str">
        <f t="shared" si="31"/>
        <v>SPS21XXX</v>
      </c>
      <c r="C770" s="21" t="s">
        <v>1030</v>
      </c>
      <c r="D770" s="22">
        <v>6072.5500032305717</v>
      </c>
      <c r="E770" s="22">
        <v>85.515998840332031</v>
      </c>
      <c r="F770" s="18">
        <f>VLOOKUP(C770,'FPE LIST'!I:K,3,FALSE)</f>
        <v>2</v>
      </c>
      <c r="G770" s="18">
        <f t="shared" si="32"/>
        <v>171.03199768066406</v>
      </c>
    </row>
    <row r="771" spans="1:7" ht="14.5" customHeight="1" x14ac:dyDescent="0.35">
      <c r="A771" s="21" t="s">
        <v>725</v>
      </c>
      <c r="B771" s="21" t="str">
        <f t="shared" ref="B771:B810" si="33">REPLACE(A771,6,3,"XXX")</f>
        <v>SPS21XXX</v>
      </c>
      <c r="C771" s="21" t="s">
        <v>1081</v>
      </c>
      <c r="D771" s="22">
        <v>858.34001159667969</v>
      </c>
      <c r="E771" s="22">
        <v>0</v>
      </c>
      <c r="F771" s="18">
        <f>VLOOKUP(C771,'FPE LIST'!I:K,3,FALSE)</f>
        <v>2</v>
      </c>
      <c r="G771" s="18">
        <f t="shared" ref="G771:G810" si="34">E771*F771</f>
        <v>0</v>
      </c>
    </row>
    <row r="772" spans="1:7" ht="14.5" customHeight="1" x14ac:dyDescent="0.35">
      <c r="A772" s="21" t="s">
        <v>725</v>
      </c>
      <c r="B772" s="21" t="str">
        <f t="shared" si="33"/>
        <v>SPS21XXX</v>
      </c>
      <c r="C772" s="21" t="s">
        <v>1033</v>
      </c>
      <c r="D772" s="22">
        <v>78.661003112792969</v>
      </c>
      <c r="E772" s="22">
        <v>0</v>
      </c>
      <c r="F772" s="18">
        <f>VLOOKUP(C772,'FPE LIST'!I:K,3,FALSE)</f>
        <v>2</v>
      </c>
      <c r="G772" s="18">
        <f t="shared" si="34"/>
        <v>0</v>
      </c>
    </row>
    <row r="773" spans="1:7" ht="14.5" customHeight="1" x14ac:dyDescent="0.35">
      <c r="A773" s="21" t="s">
        <v>725</v>
      </c>
      <c r="B773" s="21" t="str">
        <f t="shared" si="33"/>
        <v>SPS21XXX</v>
      </c>
      <c r="C773" s="21" t="s">
        <v>1058</v>
      </c>
      <c r="D773" s="22">
        <v>0</v>
      </c>
      <c r="E773" s="22">
        <v>42.856998443603516</v>
      </c>
      <c r="F773" s="18">
        <f>VLOOKUP(C773,'FPE LIST'!I:K,3,FALSE)</f>
        <v>3</v>
      </c>
      <c r="G773" s="18">
        <f t="shared" si="34"/>
        <v>128.57099533081055</v>
      </c>
    </row>
    <row r="774" spans="1:7" ht="14.5" customHeight="1" x14ac:dyDescent="0.35">
      <c r="A774" s="21" t="s">
        <v>725</v>
      </c>
      <c r="B774" s="21" t="str">
        <f t="shared" si="33"/>
        <v>SPS21XXX</v>
      </c>
      <c r="C774" s="21" t="s">
        <v>1043</v>
      </c>
      <c r="D774" s="22">
        <v>0</v>
      </c>
      <c r="E774" s="22">
        <v>0</v>
      </c>
      <c r="F774" s="18">
        <f>VLOOKUP(C774,'FPE LIST'!I:K,3,FALSE)</f>
        <v>2</v>
      </c>
      <c r="G774" s="18">
        <f t="shared" si="34"/>
        <v>0</v>
      </c>
    </row>
    <row r="775" spans="1:7" ht="14.5" customHeight="1" x14ac:dyDescent="0.35">
      <c r="A775" s="21" t="s">
        <v>725</v>
      </c>
      <c r="B775" s="21" t="str">
        <f t="shared" si="33"/>
        <v>SPS21XXX</v>
      </c>
      <c r="C775" s="21" t="s">
        <v>1088</v>
      </c>
      <c r="D775" s="22">
        <v>184.98300170898438</v>
      </c>
      <c r="E775" s="22">
        <v>0</v>
      </c>
      <c r="F775" s="18">
        <f>VLOOKUP(C775,'FPE LIST'!I:K,3,FALSE)</f>
        <v>2</v>
      </c>
      <c r="G775" s="18">
        <f t="shared" si="34"/>
        <v>0</v>
      </c>
    </row>
    <row r="776" spans="1:7" ht="14.5" customHeight="1" x14ac:dyDescent="0.35">
      <c r="A776" s="21" t="s">
        <v>725</v>
      </c>
      <c r="B776" s="21" t="str">
        <f t="shared" si="33"/>
        <v>SPS21XXX</v>
      </c>
      <c r="C776" s="21" t="s">
        <v>1032</v>
      </c>
      <c r="D776" s="22">
        <v>26470.948009669781</v>
      </c>
      <c r="E776" s="22">
        <v>227.94599723815918</v>
      </c>
      <c r="F776" s="18">
        <f>VLOOKUP(C776,'FPE LIST'!I:K,3,FALSE)</f>
        <v>1</v>
      </c>
      <c r="G776" s="18">
        <f t="shared" si="34"/>
        <v>227.94599723815918</v>
      </c>
    </row>
    <row r="777" spans="1:7" ht="14.5" customHeight="1" x14ac:dyDescent="0.35">
      <c r="A777" s="21" t="s">
        <v>725</v>
      </c>
      <c r="B777" s="21" t="str">
        <f t="shared" si="33"/>
        <v>SPS21XXX</v>
      </c>
      <c r="C777" s="21" t="s">
        <v>1027</v>
      </c>
      <c r="D777" s="22">
        <v>40396.419963384047</v>
      </c>
      <c r="E777" s="22">
        <v>8099.5999946594238</v>
      </c>
      <c r="F777" s="18">
        <f>VLOOKUP(C777,'FPE LIST'!I:K,3,FALSE)</f>
        <v>2</v>
      </c>
      <c r="G777" s="18">
        <f t="shared" si="34"/>
        <v>16199.199989318848</v>
      </c>
    </row>
    <row r="778" spans="1:7" ht="14.5" customHeight="1" x14ac:dyDescent="0.35">
      <c r="A778" s="21" t="s">
        <v>725</v>
      </c>
      <c r="B778" s="21" t="str">
        <f t="shared" si="33"/>
        <v>SPS21XXX</v>
      </c>
      <c r="C778" s="21" t="s">
        <v>1049</v>
      </c>
      <c r="D778" s="22">
        <v>0</v>
      </c>
      <c r="E778" s="22">
        <v>19.568000793457031</v>
      </c>
      <c r="F778" s="18">
        <f>VLOOKUP(C778,'FPE LIST'!I:K,3,FALSE)</f>
        <v>1</v>
      </c>
      <c r="G778" s="18">
        <f t="shared" si="34"/>
        <v>19.568000793457031</v>
      </c>
    </row>
    <row r="779" spans="1:7" ht="14.5" customHeight="1" x14ac:dyDescent="0.35">
      <c r="A779" s="21" t="s">
        <v>725</v>
      </c>
      <c r="B779" s="21" t="str">
        <f t="shared" si="33"/>
        <v>SPS21XXX</v>
      </c>
      <c r="C779" s="21" t="s">
        <v>1030</v>
      </c>
      <c r="D779" s="22">
        <v>129.17999267578125</v>
      </c>
      <c r="E779" s="22">
        <v>0</v>
      </c>
      <c r="F779" s="18">
        <f>VLOOKUP(C779,'FPE LIST'!I:K,3,FALSE)</f>
        <v>2</v>
      </c>
      <c r="G779" s="18">
        <f t="shared" si="34"/>
        <v>0</v>
      </c>
    </row>
    <row r="780" spans="1:7" ht="14.5" customHeight="1" x14ac:dyDescent="0.35">
      <c r="A780" s="21" t="s">
        <v>818</v>
      </c>
      <c r="B780" s="21" t="str">
        <f t="shared" si="33"/>
        <v>SPS21XXX</v>
      </c>
      <c r="C780" s="21" t="s">
        <v>1055</v>
      </c>
      <c r="D780" s="22">
        <v>0.50500000268220901</v>
      </c>
      <c r="E780" s="22">
        <v>1884.4100065231323</v>
      </c>
      <c r="F780" s="18">
        <f>VLOOKUP(C780,'FPE LIST'!I:K,3,FALSE)</f>
        <v>3</v>
      </c>
      <c r="G780" s="18">
        <f t="shared" si="34"/>
        <v>5653.230019569397</v>
      </c>
    </row>
    <row r="781" spans="1:7" ht="14.5" customHeight="1" x14ac:dyDescent="0.35">
      <c r="A781" s="21" t="s">
        <v>818</v>
      </c>
      <c r="B781" s="21" t="str">
        <f t="shared" si="33"/>
        <v>SPS21XXX</v>
      </c>
      <c r="C781" s="21" t="s">
        <v>1081</v>
      </c>
      <c r="D781" s="22">
        <v>71.800003051757813</v>
      </c>
      <c r="E781" s="22">
        <v>0</v>
      </c>
      <c r="F781" s="18">
        <f>VLOOKUP(C781,'FPE LIST'!I:K,3,FALSE)</f>
        <v>2</v>
      </c>
      <c r="G781" s="18">
        <f t="shared" si="34"/>
        <v>0</v>
      </c>
    </row>
    <row r="782" spans="1:7" ht="14.5" customHeight="1" x14ac:dyDescent="0.35">
      <c r="A782" s="21" t="s">
        <v>818</v>
      </c>
      <c r="B782" s="21" t="str">
        <f t="shared" si="33"/>
        <v>SPS21XXX</v>
      </c>
      <c r="C782" s="21" t="s">
        <v>1042</v>
      </c>
      <c r="D782" s="22">
        <v>0</v>
      </c>
      <c r="E782" s="22">
        <v>51.152000427246094</v>
      </c>
      <c r="F782" s="18">
        <f>VLOOKUP(C782,'FPE LIST'!I:K,3,FALSE)</f>
        <v>2</v>
      </c>
      <c r="G782" s="18">
        <f t="shared" si="34"/>
        <v>102.30400085449219</v>
      </c>
    </row>
    <row r="783" spans="1:7" ht="14.5" customHeight="1" x14ac:dyDescent="0.35">
      <c r="A783" s="21" t="s">
        <v>818</v>
      </c>
      <c r="B783" s="21" t="str">
        <f t="shared" si="33"/>
        <v>SPS21XXX</v>
      </c>
      <c r="C783" s="21" t="s">
        <v>1033</v>
      </c>
      <c r="D783" s="22">
        <v>1563.4229984283447</v>
      </c>
      <c r="E783" s="22">
        <v>36.929000854492188</v>
      </c>
      <c r="F783" s="18">
        <f>VLOOKUP(C783,'FPE LIST'!I:K,3,FALSE)</f>
        <v>2</v>
      </c>
      <c r="G783" s="18">
        <f t="shared" si="34"/>
        <v>73.858001708984375</v>
      </c>
    </row>
    <row r="784" spans="1:7" ht="14.5" customHeight="1" x14ac:dyDescent="0.35">
      <c r="A784" s="21" t="s">
        <v>818</v>
      </c>
      <c r="B784" s="21" t="str">
        <f t="shared" si="33"/>
        <v>SPS21XXX</v>
      </c>
      <c r="C784" s="21" t="s">
        <v>1025</v>
      </c>
      <c r="D784" s="22">
        <v>541.37899971008301</v>
      </c>
      <c r="E784" s="22">
        <v>0</v>
      </c>
      <c r="F784" s="18">
        <f>VLOOKUP(C784,'FPE LIST'!I:K,3,FALSE)</f>
        <v>2</v>
      </c>
      <c r="G784" s="18">
        <f t="shared" si="34"/>
        <v>0</v>
      </c>
    </row>
    <row r="785" spans="1:7" ht="14.5" customHeight="1" x14ac:dyDescent="0.35">
      <c r="A785" s="21" t="s">
        <v>818</v>
      </c>
      <c r="B785" s="21" t="str">
        <f t="shared" si="33"/>
        <v>SPS21XXX</v>
      </c>
      <c r="C785" s="21" t="s">
        <v>1047</v>
      </c>
      <c r="D785" s="22">
        <v>3.3040000200271606</v>
      </c>
      <c r="E785" s="22">
        <v>383.47299957275391</v>
      </c>
      <c r="F785" s="18">
        <f>VLOOKUP(C785,'FPE LIST'!I:K,3,FALSE)</f>
        <v>3</v>
      </c>
      <c r="G785" s="18">
        <f t="shared" si="34"/>
        <v>1150.4189987182617</v>
      </c>
    </row>
    <row r="786" spans="1:7" ht="14.5" customHeight="1" x14ac:dyDescent="0.35">
      <c r="A786" s="21" t="s">
        <v>818</v>
      </c>
      <c r="B786" s="21" t="str">
        <f t="shared" si="33"/>
        <v>SPS21XXX</v>
      </c>
      <c r="C786" s="21" t="s">
        <v>1032</v>
      </c>
      <c r="D786" s="22">
        <v>2377.1520103216171</v>
      </c>
      <c r="E786" s="22">
        <v>12.817999839782715</v>
      </c>
      <c r="F786" s="18">
        <f>VLOOKUP(C786,'FPE LIST'!I:K,3,FALSE)</f>
        <v>1</v>
      </c>
      <c r="G786" s="18">
        <f t="shared" si="34"/>
        <v>12.817999839782715</v>
      </c>
    </row>
    <row r="787" spans="1:7" ht="14.5" customHeight="1" x14ac:dyDescent="0.35">
      <c r="A787" s="21" t="s">
        <v>818</v>
      </c>
      <c r="B787" s="21" t="str">
        <f t="shared" si="33"/>
        <v>SPS21XXX</v>
      </c>
      <c r="C787" s="21" t="s">
        <v>1027</v>
      </c>
      <c r="D787" s="22">
        <v>540.3699951171875</v>
      </c>
      <c r="E787" s="22">
        <v>0</v>
      </c>
      <c r="F787" s="18">
        <f>VLOOKUP(C787,'FPE LIST'!I:K,3,FALSE)</f>
        <v>2</v>
      </c>
      <c r="G787" s="18">
        <f t="shared" si="34"/>
        <v>0</v>
      </c>
    </row>
    <row r="788" spans="1:7" ht="14.5" customHeight="1" x14ac:dyDescent="0.35">
      <c r="A788" s="21" t="s">
        <v>818</v>
      </c>
      <c r="B788" s="21" t="str">
        <f t="shared" si="33"/>
        <v>SPS21XXX</v>
      </c>
      <c r="C788" s="21" t="s">
        <v>982</v>
      </c>
      <c r="D788" s="22">
        <v>10410.459979593754</v>
      </c>
      <c r="E788" s="22">
        <v>0</v>
      </c>
      <c r="F788" s="18">
        <f>VLOOKUP(C788,'FPE LIST'!I:K,3,FALSE)</f>
        <v>2</v>
      </c>
      <c r="G788" s="18">
        <f t="shared" si="34"/>
        <v>0</v>
      </c>
    </row>
    <row r="789" spans="1:7" ht="14.5" customHeight="1" x14ac:dyDescent="0.35">
      <c r="A789" s="21" t="s">
        <v>818</v>
      </c>
      <c r="B789" s="21" t="str">
        <f t="shared" si="33"/>
        <v>SPS21XXX</v>
      </c>
      <c r="C789" s="21" t="s">
        <v>1031</v>
      </c>
      <c r="D789" s="22">
        <v>110.98000335693359</v>
      </c>
      <c r="E789" s="22">
        <v>0</v>
      </c>
      <c r="F789" s="18">
        <f>VLOOKUP(C789,'FPE LIST'!I:K,3,FALSE)</f>
        <v>2</v>
      </c>
      <c r="G789" s="18">
        <f t="shared" si="34"/>
        <v>0</v>
      </c>
    </row>
    <row r="790" spans="1:7" ht="14.5" customHeight="1" x14ac:dyDescent="0.35">
      <c r="A790" s="21" t="s">
        <v>818</v>
      </c>
      <c r="B790" s="21" t="str">
        <f t="shared" si="33"/>
        <v>SPS21XXX</v>
      </c>
      <c r="C790" s="21" t="s">
        <v>1030</v>
      </c>
      <c r="D790" s="22">
        <v>1366.5799903869629</v>
      </c>
      <c r="E790" s="22">
        <v>0</v>
      </c>
      <c r="F790" s="18">
        <f>VLOOKUP(C790,'FPE LIST'!I:K,3,FALSE)</f>
        <v>2</v>
      </c>
      <c r="G790" s="18">
        <f t="shared" si="34"/>
        <v>0</v>
      </c>
    </row>
    <row r="791" spans="1:7" ht="14.5" customHeight="1" x14ac:dyDescent="0.35">
      <c r="A791" s="21" t="s">
        <v>780</v>
      </c>
      <c r="B791" s="21" t="str">
        <f t="shared" si="33"/>
        <v>SPS21XXX</v>
      </c>
      <c r="C791" s="21" t="s">
        <v>1055</v>
      </c>
      <c r="D791" s="22">
        <v>0.11300000175833702</v>
      </c>
      <c r="E791" s="22">
        <v>266.54399871826172</v>
      </c>
      <c r="F791" s="18">
        <f>VLOOKUP(C791,'FPE LIST'!I:K,3,FALSE)</f>
        <v>3</v>
      </c>
      <c r="G791" s="18">
        <f t="shared" si="34"/>
        <v>799.63199615478516</v>
      </c>
    </row>
    <row r="792" spans="1:7" ht="14.5" customHeight="1" x14ac:dyDescent="0.35">
      <c r="A792" s="21" t="s">
        <v>780</v>
      </c>
      <c r="B792" s="21" t="str">
        <f t="shared" si="33"/>
        <v>SPS21XXX</v>
      </c>
      <c r="C792" s="21" t="s">
        <v>1045</v>
      </c>
      <c r="D792" s="22">
        <v>2.8999999165534973E-2</v>
      </c>
      <c r="E792" s="22">
        <v>193.30500411987305</v>
      </c>
      <c r="F792" s="18">
        <f>VLOOKUP(C792,'FPE LIST'!I:K,3,FALSE)</f>
        <v>3</v>
      </c>
      <c r="G792" s="18">
        <f t="shared" si="34"/>
        <v>579.91501235961914</v>
      </c>
    </row>
    <row r="793" spans="1:7" ht="14.5" customHeight="1" x14ac:dyDescent="0.35">
      <c r="A793" s="21" t="s">
        <v>780</v>
      </c>
      <c r="B793" s="21" t="str">
        <f t="shared" si="33"/>
        <v>SPS21XXX</v>
      </c>
      <c r="C793" s="21" t="s">
        <v>1033</v>
      </c>
      <c r="D793" s="22">
        <v>89.014999389648438</v>
      </c>
      <c r="E793" s="22">
        <v>0</v>
      </c>
      <c r="F793" s="18">
        <f>VLOOKUP(C793,'FPE LIST'!I:K,3,FALSE)</f>
        <v>2</v>
      </c>
      <c r="G793" s="18">
        <f t="shared" si="34"/>
        <v>0</v>
      </c>
    </row>
    <row r="794" spans="1:7" ht="14.5" customHeight="1" x14ac:dyDescent="0.35">
      <c r="A794" s="21" t="s">
        <v>780</v>
      </c>
      <c r="B794" s="21" t="str">
        <f t="shared" si="33"/>
        <v>SPS21XXX</v>
      </c>
      <c r="C794" s="21" t="s">
        <v>1044</v>
      </c>
      <c r="D794" s="22">
        <v>0</v>
      </c>
      <c r="E794" s="22">
        <v>45.25200080871582</v>
      </c>
      <c r="F794" s="18">
        <f>VLOOKUP(C794,'FPE LIST'!I:K,3,FALSE)</f>
        <v>3</v>
      </c>
      <c r="G794" s="18">
        <f t="shared" si="34"/>
        <v>135.75600242614746</v>
      </c>
    </row>
    <row r="795" spans="1:7" ht="14.5" customHeight="1" x14ac:dyDescent="0.35">
      <c r="A795" s="21" t="s">
        <v>780</v>
      </c>
      <c r="B795" s="21" t="str">
        <f t="shared" si="33"/>
        <v>SPS21XXX</v>
      </c>
      <c r="C795" s="21" t="s">
        <v>1049</v>
      </c>
      <c r="D795" s="22">
        <v>1.7999999225139618E-2</v>
      </c>
      <c r="E795" s="22">
        <v>405.94799900054932</v>
      </c>
      <c r="F795" s="18">
        <f>VLOOKUP(C795,'FPE LIST'!I:K,3,FALSE)</f>
        <v>1</v>
      </c>
      <c r="G795" s="18">
        <f t="shared" si="34"/>
        <v>405.94799900054932</v>
      </c>
    </row>
    <row r="796" spans="1:7" ht="14.5" customHeight="1" x14ac:dyDescent="0.35">
      <c r="A796" s="21" t="s">
        <v>780</v>
      </c>
      <c r="B796" s="21" t="str">
        <f t="shared" si="33"/>
        <v>SPS21XXX</v>
      </c>
      <c r="C796" s="21" t="s">
        <v>1060</v>
      </c>
      <c r="D796" s="22">
        <v>0</v>
      </c>
      <c r="E796" s="22">
        <v>67.588001251220703</v>
      </c>
      <c r="F796" s="18">
        <f>VLOOKUP(C796,'FPE LIST'!I:K,3,FALSE)</f>
        <v>3</v>
      </c>
      <c r="G796" s="18">
        <f t="shared" si="34"/>
        <v>202.76400375366211</v>
      </c>
    </row>
    <row r="797" spans="1:7" ht="14.5" customHeight="1" x14ac:dyDescent="0.35">
      <c r="A797" s="21" t="s">
        <v>790</v>
      </c>
      <c r="B797" s="21" t="str">
        <f t="shared" si="33"/>
        <v>SPS21XXX</v>
      </c>
      <c r="C797" s="21" t="s">
        <v>1055</v>
      </c>
      <c r="D797" s="22">
        <v>1.2970000235363841</v>
      </c>
      <c r="E797" s="22">
        <v>4131.6559872627258</v>
      </c>
      <c r="F797" s="18">
        <f>VLOOKUP(C797,'FPE LIST'!I:K,3,FALSE)</f>
        <v>3</v>
      </c>
      <c r="G797" s="18">
        <f t="shared" si="34"/>
        <v>12394.967961788177</v>
      </c>
    </row>
    <row r="798" spans="1:7" ht="14.5" customHeight="1" x14ac:dyDescent="0.35">
      <c r="A798" s="21" t="s">
        <v>790</v>
      </c>
      <c r="B798" s="21" t="str">
        <f t="shared" si="33"/>
        <v>SPS21XXX</v>
      </c>
      <c r="C798" s="21" t="s">
        <v>1081</v>
      </c>
      <c r="D798" s="22">
        <v>637.09999465942383</v>
      </c>
      <c r="E798" s="22">
        <v>0</v>
      </c>
      <c r="F798" s="18">
        <f>VLOOKUP(C798,'FPE LIST'!I:K,3,FALSE)</f>
        <v>2</v>
      </c>
      <c r="G798" s="18">
        <f t="shared" si="34"/>
        <v>0</v>
      </c>
    </row>
    <row r="799" spans="1:7" ht="14.5" customHeight="1" x14ac:dyDescent="0.35">
      <c r="A799" s="21" t="s">
        <v>790</v>
      </c>
      <c r="B799" s="21" t="str">
        <f t="shared" si="33"/>
        <v>SPS21XXX</v>
      </c>
      <c r="C799" s="21" t="s">
        <v>1045</v>
      </c>
      <c r="D799" s="22">
        <v>0</v>
      </c>
      <c r="E799" s="22">
        <v>81.156998634338379</v>
      </c>
      <c r="F799" s="18">
        <f>VLOOKUP(C799,'FPE LIST'!I:K,3,FALSE)</f>
        <v>3</v>
      </c>
      <c r="G799" s="18">
        <f t="shared" si="34"/>
        <v>243.47099590301514</v>
      </c>
    </row>
    <row r="800" spans="1:7" ht="14.5" customHeight="1" x14ac:dyDescent="0.35">
      <c r="A800" s="21" t="s">
        <v>790</v>
      </c>
      <c r="B800" s="21" t="str">
        <f t="shared" si="33"/>
        <v>SPS21XXX</v>
      </c>
      <c r="C800" s="21" t="s">
        <v>1033</v>
      </c>
      <c r="D800" s="22">
        <v>1713.7699890136719</v>
      </c>
      <c r="E800" s="22">
        <v>219.23599797487259</v>
      </c>
      <c r="F800" s="18">
        <f>VLOOKUP(C800,'FPE LIST'!I:K,3,FALSE)</f>
        <v>2</v>
      </c>
      <c r="G800" s="18">
        <f t="shared" si="34"/>
        <v>438.47199594974518</v>
      </c>
    </row>
    <row r="801" spans="1:7" ht="14.5" customHeight="1" x14ac:dyDescent="0.35">
      <c r="A801" s="21" t="s">
        <v>790</v>
      </c>
      <c r="B801" s="21" t="str">
        <f t="shared" si="33"/>
        <v>SPS21XXX</v>
      </c>
      <c r="C801" s="21" t="s">
        <v>9</v>
      </c>
      <c r="D801" s="22">
        <v>174.07999801635742</v>
      </c>
      <c r="E801" s="22">
        <v>0</v>
      </c>
      <c r="F801" s="18">
        <f>VLOOKUP(C801,'FPE LIST'!I:K,3,FALSE)</f>
        <v>1</v>
      </c>
      <c r="G801" s="18">
        <f t="shared" si="34"/>
        <v>0</v>
      </c>
    </row>
    <row r="802" spans="1:7" ht="14.5" customHeight="1" x14ac:dyDescent="0.35">
      <c r="A802" s="21" t="s">
        <v>790</v>
      </c>
      <c r="B802" s="21" t="str">
        <f t="shared" si="33"/>
        <v>SPS21XXX</v>
      </c>
      <c r="C802" s="21" t="s">
        <v>1056</v>
      </c>
      <c r="D802" s="22">
        <v>0</v>
      </c>
      <c r="E802" s="22">
        <v>102.71000289916992</v>
      </c>
      <c r="F802" s="18">
        <f>VLOOKUP(C802,'FPE LIST'!I:K,3,FALSE)</f>
        <v>3</v>
      </c>
      <c r="G802" s="18">
        <f t="shared" si="34"/>
        <v>308.13000869750977</v>
      </c>
    </row>
    <row r="803" spans="1:7" ht="14.5" customHeight="1" x14ac:dyDescent="0.35">
      <c r="A803" s="21" t="s">
        <v>790</v>
      </c>
      <c r="B803" s="21" t="str">
        <f t="shared" si="33"/>
        <v>SPS21XXX</v>
      </c>
      <c r="C803" s="21" t="s">
        <v>1058</v>
      </c>
      <c r="D803" s="22">
        <v>0</v>
      </c>
      <c r="E803" s="22">
        <v>46.173999786376953</v>
      </c>
      <c r="F803" s="18">
        <f>VLOOKUP(C803,'FPE LIST'!I:K,3,FALSE)</f>
        <v>3</v>
      </c>
      <c r="G803" s="18">
        <f t="shared" si="34"/>
        <v>138.52199935913086</v>
      </c>
    </row>
    <row r="804" spans="1:7" ht="14.5" customHeight="1" x14ac:dyDescent="0.35">
      <c r="A804" s="21" t="s">
        <v>790</v>
      </c>
      <c r="B804" s="21" t="str">
        <f t="shared" si="33"/>
        <v>SPS21XXX</v>
      </c>
      <c r="C804" s="21" t="s">
        <v>1025</v>
      </c>
      <c r="D804" s="22">
        <v>311.39500045776367</v>
      </c>
      <c r="E804" s="22">
        <v>166.5000057220459</v>
      </c>
      <c r="F804" s="18">
        <f>VLOOKUP(C804,'FPE LIST'!I:K,3,FALSE)</f>
        <v>2</v>
      </c>
      <c r="G804" s="18">
        <f t="shared" si="34"/>
        <v>333.0000114440918</v>
      </c>
    </row>
    <row r="805" spans="1:7" ht="14.5" customHeight="1" x14ac:dyDescent="0.35">
      <c r="A805" s="21" t="s">
        <v>790</v>
      </c>
      <c r="B805" s="21" t="str">
        <f t="shared" si="33"/>
        <v>SPS21XXX</v>
      </c>
      <c r="C805" s="21" t="s">
        <v>1047</v>
      </c>
      <c r="D805" s="22">
        <v>0</v>
      </c>
      <c r="E805" s="22">
        <v>869.80400085449219</v>
      </c>
      <c r="F805" s="18">
        <f>VLOOKUP(C805,'FPE LIST'!I:K,3,FALSE)</f>
        <v>3</v>
      </c>
      <c r="G805" s="18">
        <f t="shared" si="34"/>
        <v>2609.4120025634766</v>
      </c>
    </row>
    <row r="806" spans="1:7" ht="14.5" customHeight="1" x14ac:dyDescent="0.35">
      <c r="A806" s="21" t="s">
        <v>790</v>
      </c>
      <c r="B806" s="21" t="str">
        <f t="shared" si="33"/>
        <v>SPS21XXX</v>
      </c>
      <c r="C806" s="21" t="s">
        <v>1032</v>
      </c>
      <c r="D806" s="22">
        <v>25.459999084472656</v>
      </c>
      <c r="E806" s="22">
        <v>0</v>
      </c>
      <c r="F806" s="18">
        <f>VLOOKUP(C806,'FPE LIST'!I:K,3,FALSE)</f>
        <v>1</v>
      </c>
      <c r="G806" s="18">
        <f t="shared" si="34"/>
        <v>0</v>
      </c>
    </row>
    <row r="807" spans="1:7" ht="14.5" customHeight="1" x14ac:dyDescent="0.35">
      <c r="A807" s="21" t="s">
        <v>790</v>
      </c>
      <c r="B807" s="21" t="str">
        <f t="shared" si="33"/>
        <v>SPS21XXX</v>
      </c>
      <c r="C807" s="21" t="s">
        <v>982</v>
      </c>
      <c r="D807" s="22">
        <v>17517.252014935017</v>
      </c>
      <c r="E807" s="22">
        <v>23.059000015258789</v>
      </c>
      <c r="F807" s="18">
        <f>VLOOKUP(C807,'FPE LIST'!I:K,3,FALSE)</f>
        <v>2</v>
      </c>
      <c r="G807" s="18">
        <f t="shared" si="34"/>
        <v>46.118000030517578</v>
      </c>
    </row>
    <row r="808" spans="1:7" ht="14.5" customHeight="1" x14ac:dyDescent="0.35">
      <c r="A808" s="21" t="s">
        <v>790</v>
      </c>
      <c r="B808" s="21" t="str">
        <f t="shared" si="33"/>
        <v>SPS21XXX</v>
      </c>
      <c r="C808" s="21" t="s">
        <v>1031</v>
      </c>
      <c r="D808" s="22">
        <v>37.200000762939453</v>
      </c>
      <c r="E808" s="22">
        <v>0</v>
      </c>
      <c r="F808" s="18">
        <f>VLOOKUP(C808,'FPE LIST'!I:K,3,FALSE)</f>
        <v>2</v>
      </c>
      <c r="G808" s="18">
        <f t="shared" si="34"/>
        <v>0</v>
      </c>
    </row>
    <row r="809" spans="1:7" ht="14.5" customHeight="1" x14ac:dyDescent="0.35">
      <c r="A809" s="21" t="s">
        <v>790</v>
      </c>
      <c r="B809" s="21" t="str">
        <f t="shared" si="33"/>
        <v>SPS21XXX</v>
      </c>
      <c r="C809" s="21" t="s">
        <v>1060</v>
      </c>
      <c r="D809" s="22">
        <v>0</v>
      </c>
      <c r="E809" s="22">
        <v>35.64799976348877</v>
      </c>
      <c r="F809" s="18">
        <f>VLOOKUP(C809,'FPE LIST'!I:K,3,FALSE)</f>
        <v>3</v>
      </c>
      <c r="G809" s="18">
        <f t="shared" si="34"/>
        <v>106.94399929046631</v>
      </c>
    </row>
    <row r="810" spans="1:7" ht="14.5" customHeight="1" x14ac:dyDescent="0.35">
      <c r="A810" s="21" t="s">
        <v>790</v>
      </c>
      <c r="B810" s="21" t="str">
        <f t="shared" si="33"/>
        <v>SPS21XXX</v>
      </c>
      <c r="C810" s="21" t="s">
        <v>1030</v>
      </c>
      <c r="D810" s="22">
        <v>1967.5700044631958</v>
      </c>
      <c r="E810" s="22">
        <v>351.78000259399414</v>
      </c>
      <c r="F810" s="18">
        <f>VLOOKUP(C810,'FPE LIST'!I:K,3,FALSE)</f>
        <v>2</v>
      </c>
      <c r="G810" s="18">
        <f t="shared" si="34"/>
        <v>703.56000518798828</v>
      </c>
    </row>
  </sheetData>
  <sheetProtection algorithmName="SHA-512" hashValue="QHdQpRO9h02GOWe+JYznIrvAw53mtb9Puv3CcUvhA5GDQVeA7zex9gENbRN1isAEJ0g1OQTsFnVR+0Hg4+54/w==" saltValue="Lg1gaoQ+gonOg/amS4P2d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90"/>
  <sheetViews>
    <sheetView topLeftCell="J1" zoomScaleNormal="100" workbookViewId="0">
      <pane ySplit="1" topLeftCell="A2" activePane="bottomLeft" state="frozen"/>
      <selection pane="bottomLeft" activeCell="J1" sqref="A1:XFD1048576"/>
    </sheetView>
  </sheetViews>
  <sheetFormatPr defaultRowHeight="14.5" x14ac:dyDescent="0.35"/>
  <cols>
    <col min="1" max="1" width="19" style="18" hidden="1" customWidth="1"/>
    <col min="2" max="2" width="19" style="18" customWidth="1"/>
    <col min="3" max="3" width="9.453125" style="18" bestFit="1" customWidth="1"/>
    <col min="4" max="4" width="7.453125" style="18" customWidth="1"/>
    <col min="5" max="5" width="65.453125" style="18" bestFit="1" customWidth="1"/>
    <col min="6" max="6" width="8.90625" style="18"/>
    <col min="7" max="8" width="8.7265625" style="18"/>
    <col min="9" max="9" width="9.08984375" style="18" hidden="1" customWidth="1"/>
    <col min="10" max="13" width="8.90625" style="18"/>
    <col min="14" max="16384" width="8.7265625" style="18"/>
  </cols>
  <sheetData>
    <row r="1" spans="1:13" ht="26" x14ac:dyDescent="0.35">
      <c r="A1" s="28" t="s">
        <v>1254</v>
      </c>
      <c r="B1" s="28" t="s">
        <v>1357</v>
      </c>
      <c r="C1" s="28" t="s">
        <v>1255</v>
      </c>
      <c r="D1" s="28" t="s">
        <v>1256</v>
      </c>
      <c r="E1" s="28" t="s">
        <v>1257</v>
      </c>
      <c r="F1" s="29" t="s">
        <v>1258</v>
      </c>
      <c r="I1" s="29" t="s">
        <v>1259</v>
      </c>
      <c r="J1" s="28" t="s">
        <v>1357</v>
      </c>
      <c r="K1" s="29" t="s">
        <v>1260</v>
      </c>
      <c r="L1" s="29" t="s">
        <v>1261</v>
      </c>
      <c r="M1" s="29" t="s">
        <v>1262</v>
      </c>
    </row>
    <row r="2" spans="1:13" x14ac:dyDescent="0.35">
      <c r="A2" s="18" t="s">
        <v>835</v>
      </c>
      <c r="B2" s="18" t="str">
        <f>REPLACE(A2,6,3,"XXX")</f>
        <v>SPS21XXX</v>
      </c>
      <c r="C2" s="18" t="s">
        <v>1114</v>
      </c>
      <c r="D2" s="25">
        <v>2006</v>
      </c>
      <c r="E2" s="18" t="s">
        <v>1263</v>
      </c>
      <c r="F2" s="18">
        <v>3</v>
      </c>
      <c r="I2" s="18" t="s">
        <v>835</v>
      </c>
      <c r="J2" s="18" t="str">
        <f>REPLACE(I2,6,3,"XXX")</f>
        <v>SPS21XXX</v>
      </c>
      <c r="K2" s="18">
        <v>15</v>
      </c>
      <c r="L2" s="18">
        <v>3</v>
      </c>
      <c r="M2" s="18">
        <f>(L2)*3/9*96</f>
        <v>96</v>
      </c>
    </row>
    <row r="3" spans="1:13" x14ac:dyDescent="0.35">
      <c r="A3" s="18" t="s">
        <v>835</v>
      </c>
      <c r="B3" s="18" t="str">
        <f t="shared" ref="B3:B66" si="0">REPLACE(A3,6,3,"XXX")</f>
        <v>SPS21XXX</v>
      </c>
      <c r="C3" s="18" t="s">
        <v>1114</v>
      </c>
      <c r="D3" s="25">
        <v>2007</v>
      </c>
      <c r="E3" s="18" t="s">
        <v>1263</v>
      </c>
      <c r="F3" s="18">
        <v>3</v>
      </c>
      <c r="I3" s="18" t="s">
        <v>687</v>
      </c>
      <c r="J3" s="18" t="str">
        <f t="shared" ref="J3:J60" si="1">REPLACE(I3,6,3,"XXX")</f>
        <v>SPS21XXX</v>
      </c>
      <c r="K3" s="18">
        <v>15</v>
      </c>
      <c r="L3" s="18">
        <v>2.5386666666666664</v>
      </c>
      <c r="M3" s="18">
        <f t="shared" ref="M3:M60" si="2">(L3)*3/9*96</f>
        <v>81.237333333333339</v>
      </c>
    </row>
    <row r="4" spans="1:13" x14ac:dyDescent="0.35">
      <c r="A4" s="18" t="s">
        <v>835</v>
      </c>
      <c r="B4" s="18" t="str">
        <f t="shared" si="0"/>
        <v>SPS21XXX</v>
      </c>
      <c r="C4" s="18" t="s">
        <v>1114</v>
      </c>
      <c r="D4" s="25">
        <v>2008</v>
      </c>
      <c r="E4" s="18" t="s">
        <v>1263</v>
      </c>
      <c r="F4" s="18">
        <v>3</v>
      </c>
      <c r="I4" s="18" t="s">
        <v>785</v>
      </c>
      <c r="J4" s="18" t="str">
        <f t="shared" si="1"/>
        <v>SPS21XXX</v>
      </c>
      <c r="K4" s="18">
        <v>15</v>
      </c>
      <c r="L4" s="18">
        <v>2.5613333333333332</v>
      </c>
      <c r="M4" s="18">
        <f t="shared" si="2"/>
        <v>81.962666666666664</v>
      </c>
    </row>
    <row r="5" spans="1:13" x14ac:dyDescent="0.35">
      <c r="A5" s="18" t="s">
        <v>835</v>
      </c>
      <c r="B5" s="18" t="str">
        <f t="shared" si="0"/>
        <v>SPS21XXX</v>
      </c>
      <c r="C5" s="18" t="s">
        <v>1114</v>
      </c>
      <c r="D5" s="25">
        <v>2009</v>
      </c>
      <c r="E5" s="18" t="s">
        <v>1263</v>
      </c>
      <c r="F5" s="18">
        <v>3</v>
      </c>
      <c r="I5" s="18" t="s">
        <v>866</v>
      </c>
      <c r="J5" s="18" t="str">
        <f t="shared" si="1"/>
        <v>SPS21XXX</v>
      </c>
      <c r="M5" s="18">
        <f t="shared" si="2"/>
        <v>0</v>
      </c>
    </row>
    <row r="6" spans="1:13" x14ac:dyDescent="0.35">
      <c r="A6" s="18" t="s">
        <v>835</v>
      </c>
      <c r="B6" s="18" t="str">
        <f t="shared" si="0"/>
        <v>SPS21XXX</v>
      </c>
      <c r="C6" s="18" t="s">
        <v>1114</v>
      </c>
      <c r="D6" s="25">
        <v>2010</v>
      </c>
      <c r="E6" s="18" t="s">
        <v>1263</v>
      </c>
      <c r="F6" s="18">
        <v>3</v>
      </c>
      <c r="I6" s="18" t="s">
        <v>751</v>
      </c>
      <c r="J6" s="18" t="str">
        <f t="shared" si="1"/>
        <v>SPS21XXX</v>
      </c>
      <c r="K6" s="18">
        <v>15</v>
      </c>
      <c r="L6" s="18">
        <v>1.960666666666667</v>
      </c>
      <c r="M6" s="18">
        <f t="shared" si="2"/>
        <v>62.741333333333344</v>
      </c>
    </row>
    <row r="7" spans="1:13" x14ac:dyDescent="0.35">
      <c r="A7" s="18" t="s">
        <v>835</v>
      </c>
      <c r="B7" s="18" t="str">
        <f t="shared" si="0"/>
        <v>SPS21XXX</v>
      </c>
      <c r="C7" s="18" t="s">
        <v>1114</v>
      </c>
      <c r="D7" s="25">
        <v>2011</v>
      </c>
      <c r="E7" s="18" t="s">
        <v>1263</v>
      </c>
      <c r="F7" s="18">
        <v>3</v>
      </c>
      <c r="I7" s="18" t="s">
        <v>798</v>
      </c>
      <c r="J7" s="18" t="str">
        <f t="shared" si="1"/>
        <v>SPS21XXX</v>
      </c>
      <c r="K7" s="18">
        <v>4</v>
      </c>
      <c r="L7" s="18">
        <v>1.9175</v>
      </c>
      <c r="M7" s="18">
        <f t="shared" si="2"/>
        <v>61.36</v>
      </c>
    </row>
    <row r="8" spans="1:13" x14ac:dyDescent="0.35">
      <c r="A8" s="18" t="s">
        <v>835</v>
      </c>
      <c r="B8" s="18" t="str">
        <f t="shared" si="0"/>
        <v>SPS21XXX</v>
      </c>
      <c r="C8" s="18" t="s">
        <v>1114</v>
      </c>
      <c r="D8" s="25">
        <v>2012</v>
      </c>
      <c r="E8" s="18" t="s">
        <v>1263</v>
      </c>
      <c r="F8" s="18">
        <v>3</v>
      </c>
      <c r="I8" s="18" t="s">
        <v>696</v>
      </c>
      <c r="J8" s="18" t="str">
        <f t="shared" si="1"/>
        <v>SPS21XXX</v>
      </c>
      <c r="M8" s="18">
        <f t="shared" si="2"/>
        <v>0</v>
      </c>
    </row>
    <row r="9" spans="1:13" x14ac:dyDescent="0.35">
      <c r="A9" s="18" t="s">
        <v>835</v>
      </c>
      <c r="B9" s="18" t="str">
        <f t="shared" si="0"/>
        <v>SPS21XXX</v>
      </c>
      <c r="C9" s="18" t="s">
        <v>1114</v>
      </c>
      <c r="D9" s="25">
        <v>2013</v>
      </c>
      <c r="E9" s="18" t="s">
        <v>1263</v>
      </c>
      <c r="F9" s="18">
        <v>3</v>
      </c>
      <c r="I9" s="18" t="s">
        <v>676</v>
      </c>
      <c r="J9" s="18" t="str">
        <f t="shared" si="1"/>
        <v>SPS21XXX</v>
      </c>
      <c r="K9" s="18">
        <v>15</v>
      </c>
      <c r="L9" s="18">
        <v>1</v>
      </c>
      <c r="M9" s="18">
        <f t="shared" si="2"/>
        <v>32</v>
      </c>
    </row>
    <row r="10" spans="1:13" x14ac:dyDescent="0.35">
      <c r="A10" s="18" t="s">
        <v>835</v>
      </c>
      <c r="B10" s="18" t="str">
        <f t="shared" si="0"/>
        <v>SPS21XXX</v>
      </c>
      <c r="C10" s="18" t="s">
        <v>1114</v>
      </c>
      <c r="D10" s="25">
        <v>2014</v>
      </c>
      <c r="E10" s="18" t="s">
        <v>1263</v>
      </c>
      <c r="F10" s="18">
        <v>3</v>
      </c>
      <c r="I10" s="18" t="s">
        <v>737</v>
      </c>
      <c r="J10" s="18" t="str">
        <f t="shared" si="1"/>
        <v>SPS21XXX</v>
      </c>
      <c r="M10" s="18">
        <f t="shared" si="2"/>
        <v>0</v>
      </c>
    </row>
    <row r="11" spans="1:13" x14ac:dyDescent="0.35">
      <c r="A11" s="18" t="s">
        <v>835</v>
      </c>
      <c r="B11" s="18" t="str">
        <f t="shared" si="0"/>
        <v>SPS21XXX</v>
      </c>
      <c r="C11" s="18" t="s">
        <v>1114</v>
      </c>
      <c r="D11" s="25">
        <v>2015</v>
      </c>
      <c r="E11" s="18" t="s">
        <v>1263</v>
      </c>
      <c r="F11" s="18">
        <v>3</v>
      </c>
      <c r="I11" s="18" t="s">
        <v>685</v>
      </c>
      <c r="J11" s="18" t="str">
        <f t="shared" si="1"/>
        <v>SPS21XXX</v>
      </c>
      <c r="M11" s="18">
        <f t="shared" si="2"/>
        <v>0</v>
      </c>
    </row>
    <row r="12" spans="1:13" x14ac:dyDescent="0.35">
      <c r="A12" s="18" t="s">
        <v>835</v>
      </c>
      <c r="B12" s="18" t="str">
        <f t="shared" si="0"/>
        <v>SPS21XXX</v>
      </c>
      <c r="C12" s="18" t="s">
        <v>1114</v>
      </c>
      <c r="D12" s="25">
        <v>2016</v>
      </c>
      <c r="E12" s="18" t="s">
        <v>1263</v>
      </c>
      <c r="F12" s="18">
        <v>3</v>
      </c>
      <c r="I12" s="18" t="s">
        <v>712</v>
      </c>
      <c r="J12" s="18" t="str">
        <f t="shared" si="1"/>
        <v>SPS21XXX</v>
      </c>
      <c r="M12" s="18">
        <f t="shared" si="2"/>
        <v>0</v>
      </c>
    </row>
    <row r="13" spans="1:13" x14ac:dyDescent="0.35">
      <c r="A13" s="18" t="s">
        <v>835</v>
      </c>
      <c r="B13" s="18" t="str">
        <f t="shared" si="0"/>
        <v>SPS21XXX</v>
      </c>
      <c r="C13" s="18" t="s">
        <v>1114</v>
      </c>
      <c r="D13" s="25">
        <v>2017</v>
      </c>
      <c r="E13" s="18" t="s">
        <v>1263</v>
      </c>
      <c r="F13" s="18">
        <v>3</v>
      </c>
      <c r="I13" s="18" t="s">
        <v>808</v>
      </c>
      <c r="J13" s="18" t="str">
        <f t="shared" si="1"/>
        <v>SPS21XXX</v>
      </c>
      <c r="K13" s="18">
        <v>3</v>
      </c>
      <c r="L13" s="18">
        <v>1</v>
      </c>
      <c r="M13" s="18">
        <f t="shared" si="2"/>
        <v>32</v>
      </c>
    </row>
    <row r="14" spans="1:13" x14ac:dyDescent="0.35">
      <c r="A14" s="18" t="s">
        <v>835</v>
      </c>
      <c r="B14" s="18" t="str">
        <f t="shared" si="0"/>
        <v>SPS21XXX</v>
      </c>
      <c r="C14" s="18" t="s">
        <v>1114</v>
      </c>
      <c r="D14" s="25">
        <v>2018</v>
      </c>
      <c r="E14" s="18" t="s">
        <v>1263</v>
      </c>
      <c r="F14" s="18">
        <v>3</v>
      </c>
      <c r="I14" s="18" t="s">
        <v>682</v>
      </c>
      <c r="J14" s="18" t="str">
        <f t="shared" si="1"/>
        <v>SPS21XXX</v>
      </c>
      <c r="K14" s="18">
        <v>3</v>
      </c>
      <c r="L14" s="18">
        <v>2</v>
      </c>
      <c r="M14" s="18">
        <f t="shared" si="2"/>
        <v>64</v>
      </c>
    </row>
    <row r="15" spans="1:13" x14ac:dyDescent="0.35">
      <c r="A15" s="18" t="s">
        <v>835</v>
      </c>
      <c r="B15" s="18" t="str">
        <f t="shared" si="0"/>
        <v>SPS21XXX</v>
      </c>
      <c r="C15" s="18" t="s">
        <v>1114</v>
      </c>
      <c r="D15" s="25">
        <v>2019</v>
      </c>
      <c r="E15" s="18" t="s">
        <v>1263</v>
      </c>
      <c r="F15" s="18">
        <v>3</v>
      </c>
      <c r="I15" s="18" t="s">
        <v>684</v>
      </c>
      <c r="J15" s="18" t="str">
        <f t="shared" si="1"/>
        <v>SPS21XXX</v>
      </c>
      <c r="K15" s="18">
        <v>4</v>
      </c>
      <c r="L15" s="18">
        <v>1.5024999999999999</v>
      </c>
      <c r="M15" s="18">
        <f t="shared" si="2"/>
        <v>48.08</v>
      </c>
    </row>
    <row r="16" spans="1:13" x14ac:dyDescent="0.35">
      <c r="A16" s="18" t="s">
        <v>835</v>
      </c>
      <c r="B16" s="18" t="str">
        <f t="shared" si="0"/>
        <v>SPS21XXX</v>
      </c>
      <c r="C16" s="18" t="s">
        <v>1114</v>
      </c>
      <c r="D16" s="25">
        <v>2020</v>
      </c>
      <c r="E16" s="18" t="s">
        <v>1264</v>
      </c>
      <c r="F16" s="18">
        <v>3</v>
      </c>
      <c r="I16" s="18" t="s">
        <v>702</v>
      </c>
      <c r="J16" s="18" t="str">
        <f t="shared" si="1"/>
        <v>SPS21XXX</v>
      </c>
      <c r="K16" s="18">
        <v>15</v>
      </c>
      <c r="L16" s="18">
        <v>1.3333333333333333</v>
      </c>
      <c r="M16" s="18">
        <f t="shared" si="2"/>
        <v>42.666666666666664</v>
      </c>
    </row>
    <row r="17" spans="1:13" x14ac:dyDescent="0.35">
      <c r="A17" s="18" t="s">
        <v>687</v>
      </c>
      <c r="B17" s="18" t="str">
        <f t="shared" si="0"/>
        <v>SPS21XXX</v>
      </c>
      <c r="C17" s="18" t="s">
        <v>1114</v>
      </c>
      <c r="D17" s="25">
        <v>2006</v>
      </c>
      <c r="E17" s="18" t="s">
        <v>1265</v>
      </c>
      <c r="F17" s="18">
        <v>3</v>
      </c>
      <c r="I17" s="18" t="s">
        <v>1208</v>
      </c>
      <c r="J17" s="18" t="str">
        <f t="shared" si="1"/>
        <v>SPS21XXX</v>
      </c>
      <c r="K17" s="18">
        <v>5</v>
      </c>
      <c r="L17" s="18">
        <v>1.264</v>
      </c>
      <c r="M17" s="18">
        <f t="shared" si="2"/>
        <v>40.448</v>
      </c>
    </row>
    <row r="18" spans="1:13" x14ac:dyDescent="0.35">
      <c r="A18" s="18" t="s">
        <v>687</v>
      </c>
      <c r="B18" s="18" t="str">
        <f t="shared" si="0"/>
        <v>SPS21XXX</v>
      </c>
      <c r="C18" s="18" t="s">
        <v>1114</v>
      </c>
      <c r="D18" s="25">
        <v>2007</v>
      </c>
      <c r="E18" s="18" t="s">
        <v>1266</v>
      </c>
      <c r="F18" s="18">
        <v>3</v>
      </c>
      <c r="I18" s="18" t="s">
        <v>669</v>
      </c>
      <c r="J18" s="18" t="str">
        <f t="shared" si="1"/>
        <v>SPS21XXX</v>
      </c>
      <c r="K18" s="18">
        <v>15</v>
      </c>
      <c r="L18" s="18">
        <v>3</v>
      </c>
      <c r="M18" s="18">
        <f t="shared" si="2"/>
        <v>96</v>
      </c>
    </row>
    <row r="19" spans="1:13" x14ac:dyDescent="0.35">
      <c r="A19" s="18" t="s">
        <v>687</v>
      </c>
      <c r="B19" s="18" t="str">
        <f t="shared" si="0"/>
        <v>SPS21XXX</v>
      </c>
      <c r="C19" s="18" t="s">
        <v>1114</v>
      </c>
      <c r="D19" s="25">
        <v>2008</v>
      </c>
      <c r="E19" s="18" t="s">
        <v>1267</v>
      </c>
      <c r="F19" s="18">
        <v>2.33</v>
      </c>
      <c r="I19" s="18" t="s">
        <v>856</v>
      </c>
      <c r="J19" s="18" t="str">
        <f t="shared" si="1"/>
        <v>SPS21XXX</v>
      </c>
      <c r="M19" s="18">
        <f t="shared" si="2"/>
        <v>0</v>
      </c>
    </row>
    <row r="20" spans="1:13" x14ac:dyDescent="0.35">
      <c r="A20" s="18" t="s">
        <v>687</v>
      </c>
      <c r="B20" s="18" t="str">
        <f t="shared" si="0"/>
        <v>SPS21XXX</v>
      </c>
      <c r="C20" s="18" t="s">
        <v>1114</v>
      </c>
      <c r="D20" s="25">
        <v>2009</v>
      </c>
      <c r="E20" s="18" t="s">
        <v>1266</v>
      </c>
      <c r="F20" s="18">
        <v>3</v>
      </c>
      <c r="I20" s="18" t="s">
        <v>847</v>
      </c>
      <c r="J20" s="18" t="str">
        <f t="shared" si="1"/>
        <v>SPS21XXX</v>
      </c>
      <c r="K20" s="18">
        <v>3</v>
      </c>
      <c r="L20" s="18">
        <v>1</v>
      </c>
      <c r="M20" s="18">
        <f t="shared" si="2"/>
        <v>32</v>
      </c>
    </row>
    <row r="21" spans="1:13" x14ac:dyDescent="0.35">
      <c r="A21" s="18" t="s">
        <v>687</v>
      </c>
      <c r="B21" s="18" t="str">
        <f t="shared" si="0"/>
        <v>SPS21XXX</v>
      </c>
      <c r="C21" s="18" t="s">
        <v>1114</v>
      </c>
      <c r="D21" s="25">
        <v>2010</v>
      </c>
      <c r="E21" s="18" t="s">
        <v>1268</v>
      </c>
      <c r="F21" s="18">
        <v>3</v>
      </c>
      <c r="I21" s="18" t="s">
        <v>741</v>
      </c>
      <c r="J21" s="18" t="str">
        <f t="shared" si="1"/>
        <v>SPS21XXX</v>
      </c>
      <c r="M21" s="18">
        <f t="shared" si="2"/>
        <v>0</v>
      </c>
    </row>
    <row r="22" spans="1:13" x14ac:dyDescent="0.35">
      <c r="A22" s="18" t="s">
        <v>687</v>
      </c>
      <c r="B22" s="18" t="str">
        <f t="shared" si="0"/>
        <v>SPS21XXX</v>
      </c>
      <c r="C22" s="18" t="s">
        <v>1114</v>
      </c>
      <c r="D22" s="25">
        <v>2011</v>
      </c>
      <c r="E22" s="18" t="s">
        <v>1268</v>
      </c>
      <c r="F22" s="18">
        <v>3</v>
      </c>
      <c r="I22" s="18" t="s">
        <v>868</v>
      </c>
      <c r="J22" s="18" t="str">
        <f t="shared" si="1"/>
        <v>SPS21XXX</v>
      </c>
      <c r="K22" s="18">
        <v>15</v>
      </c>
      <c r="L22" s="18">
        <v>1</v>
      </c>
      <c r="M22" s="18">
        <f t="shared" si="2"/>
        <v>32</v>
      </c>
    </row>
    <row r="23" spans="1:13" x14ac:dyDescent="0.35">
      <c r="A23" s="18" t="s">
        <v>687</v>
      </c>
      <c r="B23" s="18" t="str">
        <f t="shared" si="0"/>
        <v>SPS21XXX</v>
      </c>
      <c r="C23" s="18" t="s">
        <v>1114</v>
      </c>
      <c r="D23" s="25">
        <v>2012</v>
      </c>
      <c r="E23" s="18" t="s">
        <v>1268</v>
      </c>
      <c r="F23" s="18">
        <v>3</v>
      </c>
      <c r="I23" s="18" t="s">
        <v>723</v>
      </c>
      <c r="J23" s="18" t="str">
        <f t="shared" si="1"/>
        <v>SPS21XXX</v>
      </c>
      <c r="K23" s="18">
        <v>5</v>
      </c>
      <c r="L23" s="18">
        <v>1</v>
      </c>
      <c r="M23" s="18">
        <f t="shared" si="2"/>
        <v>32</v>
      </c>
    </row>
    <row r="24" spans="1:13" x14ac:dyDescent="0.35">
      <c r="A24" s="18" t="s">
        <v>687</v>
      </c>
      <c r="B24" s="18" t="str">
        <f t="shared" si="0"/>
        <v>SPS21XXX</v>
      </c>
      <c r="C24" s="18" t="s">
        <v>1114</v>
      </c>
      <c r="D24" s="25">
        <v>2013</v>
      </c>
      <c r="E24" s="18" t="s">
        <v>1269</v>
      </c>
      <c r="F24" s="18">
        <v>2</v>
      </c>
      <c r="I24" s="18" t="s">
        <v>855</v>
      </c>
      <c r="J24" s="18" t="str">
        <f t="shared" si="1"/>
        <v>SPS21XXX</v>
      </c>
      <c r="K24" s="18">
        <v>8</v>
      </c>
      <c r="L24" s="18">
        <v>3</v>
      </c>
      <c r="M24" s="18">
        <f t="shared" si="2"/>
        <v>96</v>
      </c>
    </row>
    <row r="25" spans="1:13" x14ac:dyDescent="0.35">
      <c r="A25" s="18" t="s">
        <v>687</v>
      </c>
      <c r="B25" s="18" t="str">
        <f t="shared" si="0"/>
        <v>SPS21XXX</v>
      </c>
      <c r="C25" s="18" t="s">
        <v>1114</v>
      </c>
      <c r="D25" s="25">
        <v>2014</v>
      </c>
      <c r="E25" s="18" t="s">
        <v>1270</v>
      </c>
      <c r="F25" s="18">
        <v>2</v>
      </c>
      <c r="I25" s="18" t="s">
        <v>735</v>
      </c>
      <c r="J25" s="18" t="str">
        <f t="shared" si="1"/>
        <v>SPS21XXX</v>
      </c>
      <c r="K25" s="18">
        <v>8</v>
      </c>
      <c r="L25" s="18">
        <v>3</v>
      </c>
      <c r="M25" s="18">
        <f t="shared" si="2"/>
        <v>96</v>
      </c>
    </row>
    <row r="26" spans="1:13" x14ac:dyDescent="0.35">
      <c r="A26" s="18" t="s">
        <v>687</v>
      </c>
      <c r="B26" s="18" t="str">
        <f t="shared" si="0"/>
        <v>SPS21XXX</v>
      </c>
      <c r="C26" s="18" t="s">
        <v>1114</v>
      </c>
      <c r="D26" s="25">
        <v>2015</v>
      </c>
      <c r="E26" s="18" t="s">
        <v>1271</v>
      </c>
      <c r="F26" s="18">
        <v>2</v>
      </c>
      <c r="I26" s="18" t="s">
        <v>713</v>
      </c>
      <c r="J26" s="18" t="str">
        <f t="shared" si="1"/>
        <v>SPS21XXX</v>
      </c>
      <c r="M26" s="18">
        <f t="shared" si="2"/>
        <v>0</v>
      </c>
    </row>
    <row r="27" spans="1:13" x14ac:dyDescent="0.35">
      <c r="A27" s="18" t="s">
        <v>687</v>
      </c>
      <c r="B27" s="18" t="str">
        <f t="shared" si="0"/>
        <v>SPS21XXX</v>
      </c>
      <c r="C27" s="18" t="s">
        <v>1114</v>
      </c>
      <c r="D27" s="25">
        <v>2016</v>
      </c>
      <c r="E27" s="18" t="s">
        <v>1272</v>
      </c>
      <c r="F27" s="18">
        <v>2.5</v>
      </c>
      <c r="I27" s="18" t="s">
        <v>891</v>
      </c>
      <c r="J27" s="18" t="str">
        <f t="shared" si="1"/>
        <v>SPS21XXX</v>
      </c>
      <c r="K27" s="18">
        <v>7</v>
      </c>
      <c r="L27" s="18">
        <v>3</v>
      </c>
      <c r="M27" s="18">
        <f t="shared" si="2"/>
        <v>96</v>
      </c>
    </row>
    <row r="28" spans="1:13" x14ac:dyDescent="0.35">
      <c r="A28" s="18" t="s">
        <v>687</v>
      </c>
      <c r="B28" s="18" t="str">
        <f t="shared" si="0"/>
        <v>SPS21XXX</v>
      </c>
      <c r="C28" s="18" t="s">
        <v>1114</v>
      </c>
      <c r="D28" s="25">
        <v>2017</v>
      </c>
      <c r="E28" s="18" t="s">
        <v>1273</v>
      </c>
      <c r="F28" s="18">
        <v>2.25</v>
      </c>
      <c r="I28" s="18" t="s">
        <v>718</v>
      </c>
      <c r="J28" s="18" t="str">
        <f t="shared" si="1"/>
        <v>SPS21XXX</v>
      </c>
      <c r="K28" s="18">
        <v>9</v>
      </c>
      <c r="L28" s="18">
        <v>1</v>
      </c>
      <c r="M28" s="18">
        <f t="shared" si="2"/>
        <v>32</v>
      </c>
    </row>
    <row r="29" spans="1:13" x14ac:dyDescent="0.35">
      <c r="A29" s="18" t="s">
        <v>687</v>
      </c>
      <c r="B29" s="18" t="str">
        <f t="shared" si="0"/>
        <v>SPS21XXX</v>
      </c>
      <c r="C29" s="18" t="s">
        <v>1114</v>
      </c>
      <c r="D29" s="25">
        <v>2018</v>
      </c>
      <c r="E29" s="18" t="s">
        <v>1274</v>
      </c>
      <c r="F29" s="18">
        <v>1.67</v>
      </c>
      <c r="I29" s="18" t="s">
        <v>758</v>
      </c>
      <c r="J29" s="18" t="str">
        <f t="shared" si="1"/>
        <v>SPS21XXX</v>
      </c>
      <c r="K29" s="18">
        <v>15</v>
      </c>
      <c r="L29" s="18">
        <v>1.3333333333333333</v>
      </c>
      <c r="M29" s="18">
        <f t="shared" si="2"/>
        <v>42.666666666666664</v>
      </c>
    </row>
    <row r="30" spans="1:13" x14ac:dyDescent="0.35">
      <c r="A30" s="18" t="s">
        <v>687</v>
      </c>
      <c r="B30" s="18" t="str">
        <f t="shared" si="0"/>
        <v>SPS21XXX</v>
      </c>
      <c r="C30" s="18" t="s">
        <v>1114</v>
      </c>
      <c r="D30" s="25">
        <v>2019</v>
      </c>
      <c r="E30" s="18" t="s">
        <v>1275</v>
      </c>
      <c r="F30" s="18">
        <v>2.33</v>
      </c>
      <c r="I30" s="18" t="s">
        <v>772</v>
      </c>
      <c r="J30" s="18" t="str">
        <f t="shared" si="1"/>
        <v>SPS21XXX</v>
      </c>
      <c r="M30" s="18">
        <f t="shared" si="2"/>
        <v>0</v>
      </c>
    </row>
    <row r="31" spans="1:13" x14ac:dyDescent="0.35">
      <c r="A31" s="18" t="s">
        <v>687</v>
      </c>
      <c r="B31" s="18" t="str">
        <f t="shared" si="0"/>
        <v>SPS21XXX</v>
      </c>
      <c r="C31" s="18" t="s">
        <v>1114</v>
      </c>
      <c r="D31" s="25">
        <v>2020</v>
      </c>
      <c r="E31" s="18" t="s">
        <v>1268</v>
      </c>
      <c r="F31" s="18">
        <v>3</v>
      </c>
      <c r="I31" s="18" t="s">
        <v>678</v>
      </c>
      <c r="J31" s="18" t="str">
        <f t="shared" si="1"/>
        <v>SPS21XXX</v>
      </c>
      <c r="M31" s="18">
        <f t="shared" si="2"/>
        <v>0</v>
      </c>
    </row>
    <row r="32" spans="1:13" x14ac:dyDescent="0.35">
      <c r="A32" s="18" t="s">
        <v>785</v>
      </c>
      <c r="B32" s="18" t="str">
        <f t="shared" si="0"/>
        <v>SPS21XXX</v>
      </c>
      <c r="C32" s="18" t="s">
        <v>1114</v>
      </c>
      <c r="D32" s="25">
        <v>2006</v>
      </c>
      <c r="E32" s="18" t="s">
        <v>1276</v>
      </c>
      <c r="F32" s="18">
        <v>3</v>
      </c>
      <c r="I32" s="18" t="s">
        <v>829</v>
      </c>
      <c r="J32" s="18" t="str">
        <f t="shared" si="1"/>
        <v>SPS21XXX</v>
      </c>
      <c r="K32" s="18">
        <v>7</v>
      </c>
      <c r="L32" s="18">
        <v>1.0714285714285714</v>
      </c>
      <c r="M32" s="18">
        <f t="shared" si="2"/>
        <v>34.285714285714285</v>
      </c>
    </row>
    <row r="33" spans="1:13" x14ac:dyDescent="0.35">
      <c r="A33" s="18" t="s">
        <v>785</v>
      </c>
      <c r="B33" s="18" t="str">
        <f t="shared" si="0"/>
        <v>SPS21XXX</v>
      </c>
      <c r="C33" s="18" t="s">
        <v>1114</v>
      </c>
      <c r="D33" s="25">
        <v>2007</v>
      </c>
      <c r="E33" s="18" t="s">
        <v>1266</v>
      </c>
      <c r="F33" s="18">
        <v>3</v>
      </c>
      <c r="I33" s="18" t="s">
        <v>825</v>
      </c>
      <c r="J33" s="18" t="str">
        <f t="shared" si="1"/>
        <v>SPS21XXX</v>
      </c>
      <c r="M33" s="18">
        <f t="shared" si="2"/>
        <v>0</v>
      </c>
    </row>
    <row r="34" spans="1:13" x14ac:dyDescent="0.35">
      <c r="A34" s="18" t="s">
        <v>785</v>
      </c>
      <c r="B34" s="18" t="str">
        <f t="shared" si="0"/>
        <v>SPS21XXX</v>
      </c>
      <c r="C34" s="18" t="s">
        <v>1114</v>
      </c>
      <c r="D34" s="25">
        <v>2008</v>
      </c>
      <c r="E34" s="18" t="s">
        <v>1277</v>
      </c>
      <c r="F34" s="18">
        <v>2.67</v>
      </c>
      <c r="I34" s="18" t="s">
        <v>762</v>
      </c>
      <c r="J34" s="18" t="str">
        <f t="shared" si="1"/>
        <v>SPS21XXX</v>
      </c>
      <c r="K34" s="18">
        <v>4</v>
      </c>
      <c r="L34" s="18">
        <v>2.5</v>
      </c>
      <c r="M34" s="18">
        <f t="shared" si="2"/>
        <v>80</v>
      </c>
    </row>
    <row r="35" spans="1:13" x14ac:dyDescent="0.35">
      <c r="A35" s="18" t="s">
        <v>785</v>
      </c>
      <c r="B35" s="18" t="str">
        <f t="shared" si="0"/>
        <v>SPS21XXX</v>
      </c>
      <c r="C35" s="18" t="s">
        <v>1114</v>
      </c>
      <c r="D35" s="25">
        <v>2009</v>
      </c>
      <c r="E35" s="18" t="s">
        <v>1266</v>
      </c>
      <c r="F35" s="18">
        <v>3</v>
      </c>
      <c r="I35" s="18" t="s">
        <v>833</v>
      </c>
      <c r="J35" s="18" t="str">
        <f t="shared" si="1"/>
        <v>SPS21XXX</v>
      </c>
      <c r="M35" s="18">
        <f t="shared" si="2"/>
        <v>0</v>
      </c>
    </row>
    <row r="36" spans="1:13" x14ac:dyDescent="0.35">
      <c r="A36" s="18" t="s">
        <v>785</v>
      </c>
      <c r="B36" s="18" t="str">
        <f t="shared" si="0"/>
        <v>SPS21XXX</v>
      </c>
      <c r="C36" s="18" t="s">
        <v>1114</v>
      </c>
      <c r="D36" s="25">
        <v>2010</v>
      </c>
      <c r="E36" s="18" t="s">
        <v>1268</v>
      </c>
      <c r="F36" s="18">
        <v>3</v>
      </c>
      <c r="I36" s="18" t="s">
        <v>773</v>
      </c>
      <c r="J36" s="18" t="str">
        <f t="shared" si="1"/>
        <v>SPS21XXX</v>
      </c>
      <c r="M36" s="18">
        <f t="shared" si="2"/>
        <v>0</v>
      </c>
    </row>
    <row r="37" spans="1:13" x14ac:dyDescent="0.35">
      <c r="A37" s="18" t="s">
        <v>785</v>
      </c>
      <c r="B37" s="18" t="str">
        <f t="shared" si="0"/>
        <v>SPS21XXX</v>
      </c>
      <c r="C37" s="18" t="s">
        <v>1114</v>
      </c>
      <c r="D37" s="25">
        <v>2011</v>
      </c>
      <c r="E37" s="18" t="s">
        <v>1268</v>
      </c>
      <c r="F37" s="18">
        <v>3</v>
      </c>
      <c r="I37" s="18" t="s">
        <v>821</v>
      </c>
      <c r="J37" s="18" t="str">
        <f t="shared" si="1"/>
        <v>SPS21XXX</v>
      </c>
      <c r="M37" s="18">
        <f t="shared" si="2"/>
        <v>0</v>
      </c>
    </row>
    <row r="38" spans="1:13" x14ac:dyDescent="0.35">
      <c r="A38" s="18" t="s">
        <v>785</v>
      </c>
      <c r="B38" s="18" t="str">
        <f t="shared" si="0"/>
        <v>SPS21XXX</v>
      </c>
      <c r="C38" s="18" t="s">
        <v>1114</v>
      </c>
      <c r="D38" s="25">
        <v>2012</v>
      </c>
      <c r="E38" s="18" t="s">
        <v>1278</v>
      </c>
      <c r="F38" s="18">
        <v>2.75</v>
      </c>
      <c r="I38" s="18" t="s">
        <v>1214</v>
      </c>
      <c r="J38" s="18" t="str">
        <f t="shared" si="1"/>
        <v>SPS21XXX</v>
      </c>
      <c r="K38" s="18">
        <v>9</v>
      </c>
      <c r="L38" s="18">
        <v>1.2666666666666666</v>
      </c>
      <c r="M38" s="18">
        <f t="shared" si="2"/>
        <v>40.533333333333331</v>
      </c>
    </row>
    <row r="39" spans="1:13" x14ac:dyDescent="0.35">
      <c r="A39" s="18" t="s">
        <v>785</v>
      </c>
      <c r="B39" s="18" t="str">
        <f t="shared" si="0"/>
        <v>SPS21XXX</v>
      </c>
      <c r="C39" s="18" t="s">
        <v>1114</v>
      </c>
      <c r="D39" s="25">
        <v>2013</v>
      </c>
      <c r="E39" s="18" t="s">
        <v>1279</v>
      </c>
      <c r="F39" s="18">
        <v>2.25</v>
      </c>
      <c r="I39" s="18" t="s">
        <v>775</v>
      </c>
      <c r="J39" s="18" t="str">
        <f t="shared" si="1"/>
        <v>SPS21XXX</v>
      </c>
      <c r="M39" s="18">
        <f t="shared" si="2"/>
        <v>0</v>
      </c>
    </row>
    <row r="40" spans="1:13" x14ac:dyDescent="0.35">
      <c r="A40" s="18" t="s">
        <v>785</v>
      </c>
      <c r="B40" s="18" t="str">
        <f t="shared" si="0"/>
        <v>SPS21XXX</v>
      </c>
      <c r="C40" s="18" t="s">
        <v>1114</v>
      </c>
      <c r="D40" s="25">
        <v>2014</v>
      </c>
      <c r="E40" s="18" t="s">
        <v>1280</v>
      </c>
      <c r="F40" s="18">
        <v>2</v>
      </c>
      <c r="I40" s="18" t="s">
        <v>812</v>
      </c>
      <c r="J40" s="18" t="str">
        <f t="shared" si="1"/>
        <v>SPS21XXX</v>
      </c>
      <c r="M40" s="18">
        <f t="shared" si="2"/>
        <v>0</v>
      </c>
    </row>
    <row r="41" spans="1:13" x14ac:dyDescent="0.35">
      <c r="A41" s="18" t="s">
        <v>785</v>
      </c>
      <c r="B41" s="18" t="str">
        <f t="shared" si="0"/>
        <v>SPS21XXX</v>
      </c>
      <c r="C41" s="18" t="s">
        <v>1114</v>
      </c>
      <c r="D41" s="25">
        <v>2015</v>
      </c>
      <c r="E41" s="18" t="s">
        <v>1271</v>
      </c>
      <c r="F41" s="18">
        <v>2</v>
      </c>
      <c r="I41" s="18" t="s">
        <v>831</v>
      </c>
      <c r="J41" s="18" t="str">
        <f t="shared" si="1"/>
        <v>SPS21XXX</v>
      </c>
      <c r="M41" s="18">
        <f t="shared" si="2"/>
        <v>0</v>
      </c>
    </row>
    <row r="42" spans="1:13" x14ac:dyDescent="0.35">
      <c r="A42" s="18" t="s">
        <v>785</v>
      </c>
      <c r="B42" s="18" t="str">
        <f t="shared" si="0"/>
        <v>SPS21XXX</v>
      </c>
      <c r="C42" s="18" t="s">
        <v>1114</v>
      </c>
      <c r="D42" s="25">
        <v>2016</v>
      </c>
      <c r="E42" s="18" t="s">
        <v>1281</v>
      </c>
      <c r="F42" s="18">
        <v>2</v>
      </c>
      <c r="I42" s="18" t="s">
        <v>720</v>
      </c>
      <c r="J42" s="18" t="str">
        <f t="shared" si="1"/>
        <v>SPS21XXX</v>
      </c>
      <c r="K42" s="18">
        <v>13</v>
      </c>
      <c r="L42" s="18">
        <v>1.3846153846153846</v>
      </c>
      <c r="M42" s="18">
        <f t="shared" si="2"/>
        <v>44.307692307692299</v>
      </c>
    </row>
    <row r="43" spans="1:13" x14ac:dyDescent="0.35">
      <c r="A43" s="18" t="s">
        <v>785</v>
      </c>
      <c r="B43" s="18" t="str">
        <f t="shared" si="0"/>
        <v>SPS21XXX</v>
      </c>
      <c r="C43" s="18" t="s">
        <v>1114</v>
      </c>
      <c r="D43" s="25">
        <v>2017</v>
      </c>
      <c r="E43" s="18" t="s">
        <v>1282</v>
      </c>
      <c r="F43" s="18">
        <v>2.25</v>
      </c>
      <c r="I43" s="18" t="s">
        <v>817</v>
      </c>
      <c r="J43" s="18" t="str">
        <f t="shared" si="1"/>
        <v>SPS21XXX</v>
      </c>
      <c r="K43" s="18">
        <v>15</v>
      </c>
      <c r="L43" s="18">
        <v>1.8</v>
      </c>
      <c r="M43" s="18">
        <f t="shared" si="2"/>
        <v>57.600000000000009</v>
      </c>
    </row>
    <row r="44" spans="1:13" x14ac:dyDescent="0.35">
      <c r="A44" s="18" t="s">
        <v>785</v>
      </c>
      <c r="B44" s="18" t="str">
        <f t="shared" si="0"/>
        <v>SPS21XXX</v>
      </c>
      <c r="C44" s="18" t="s">
        <v>1114</v>
      </c>
      <c r="D44" s="25">
        <v>2018</v>
      </c>
      <c r="E44" s="18" t="s">
        <v>1283</v>
      </c>
      <c r="F44" s="18">
        <v>2.5</v>
      </c>
      <c r="I44" s="18" t="s">
        <v>1216</v>
      </c>
      <c r="J44" s="18" t="str">
        <f t="shared" si="1"/>
        <v>SPS21XXX</v>
      </c>
      <c r="M44" s="18">
        <f t="shared" si="2"/>
        <v>0</v>
      </c>
    </row>
    <row r="45" spans="1:13" x14ac:dyDescent="0.35">
      <c r="A45" s="18" t="s">
        <v>785</v>
      </c>
      <c r="B45" s="18" t="str">
        <f t="shared" si="0"/>
        <v>SPS21XXX</v>
      </c>
      <c r="C45" s="18" t="s">
        <v>1114</v>
      </c>
      <c r="D45" s="25">
        <v>2019</v>
      </c>
      <c r="E45" s="18" t="s">
        <v>1275</v>
      </c>
      <c r="F45" s="18">
        <v>2.33</v>
      </c>
      <c r="I45" s="18" t="s">
        <v>706</v>
      </c>
      <c r="J45" s="18" t="str">
        <f t="shared" si="1"/>
        <v>SPS21XXX</v>
      </c>
      <c r="M45" s="18">
        <f t="shared" si="2"/>
        <v>0</v>
      </c>
    </row>
    <row r="46" spans="1:13" x14ac:dyDescent="0.35">
      <c r="A46" s="18" t="s">
        <v>785</v>
      </c>
      <c r="B46" s="18" t="str">
        <f t="shared" si="0"/>
        <v>SPS21XXX</v>
      </c>
      <c r="C46" s="18" t="s">
        <v>1114</v>
      </c>
      <c r="D46" s="25">
        <v>2020</v>
      </c>
      <c r="E46" s="18" t="s">
        <v>1284</v>
      </c>
      <c r="F46" s="18">
        <v>2.67</v>
      </c>
      <c r="I46" s="18" t="s">
        <v>732</v>
      </c>
      <c r="J46" s="18" t="str">
        <f t="shared" si="1"/>
        <v>SPS21XXX</v>
      </c>
      <c r="M46" s="18">
        <f t="shared" si="2"/>
        <v>0</v>
      </c>
    </row>
    <row r="47" spans="1:13" x14ac:dyDescent="0.35">
      <c r="A47" s="18" t="s">
        <v>866</v>
      </c>
      <c r="B47" s="18" t="str">
        <f t="shared" si="0"/>
        <v>SPS21XXX</v>
      </c>
      <c r="C47" s="18" t="s">
        <v>1114</v>
      </c>
      <c r="I47" s="18" t="s">
        <v>681</v>
      </c>
      <c r="J47" s="18" t="str">
        <f t="shared" si="1"/>
        <v>SPS21XXX</v>
      </c>
      <c r="M47" s="18">
        <f t="shared" si="2"/>
        <v>0</v>
      </c>
    </row>
    <row r="48" spans="1:13" x14ac:dyDescent="0.35">
      <c r="A48" s="18" t="s">
        <v>866</v>
      </c>
      <c r="B48" s="18" t="str">
        <f t="shared" si="0"/>
        <v>SPS21XXX</v>
      </c>
      <c r="C48" s="18" t="s">
        <v>1114</v>
      </c>
      <c r="I48" s="18" t="s">
        <v>770</v>
      </c>
      <c r="J48" s="18" t="str">
        <f t="shared" si="1"/>
        <v>SPS21XXX</v>
      </c>
      <c r="M48" s="18">
        <f t="shared" si="2"/>
        <v>0</v>
      </c>
    </row>
    <row r="49" spans="1:13" x14ac:dyDescent="0.35">
      <c r="A49" s="18" t="s">
        <v>866</v>
      </c>
      <c r="B49" s="18" t="str">
        <f t="shared" si="0"/>
        <v>SPS21XXX</v>
      </c>
      <c r="C49" s="18" t="s">
        <v>1114</v>
      </c>
      <c r="I49" s="18" t="s">
        <v>1218</v>
      </c>
      <c r="J49" s="18" t="str">
        <f t="shared" si="1"/>
        <v>SPS21XXX</v>
      </c>
      <c r="M49" s="18">
        <f t="shared" si="2"/>
        <v>0</v>
      </c>
    </row>
    <row r="50" spans="1:13" x14ac:dyDescent="0.35">
      <c r="A50" s="18" t="s">
        <v>866</v>
      </c>
      <c r="B50" s="18" t="str">
        <f t="shared" si="0"/>
        <v>SPS21XXX</v>
      </c>
      <c r="C50" s="18" t="s">
        <v>1114</v>
      </c>
      <c r="I50" s="18" t="s">
        <v>881</v>
      </c>
      <c r="J50" s="18" t="str">
        <f t="shared" si="1"/>
        <v>SPS21XXX</v>
      </c>
      <c r="K50" s="18">
        <v>3</v>
      </c>
      <c r="L50" s="18">
        <v>1</v>
      </c>
      <c r="M50" s="18">
        <f t="shared" si="2"/>
        <v>32</v>
      </c>
    </row>
    <row r="51" spans="1:13" x14ac:dyDescent="0.35">
      <c r="A51" s="18" t="s">
        <v>866</v>
      </c>
      <c r="B51" s="18" t="str">
        <f t="shared" si="0"/>
        <v>SPS21XXX</v>
      </c>
      <c r="C51" s="18" t="s">
        <v>1114</v>
      </c>
      <c r="I51" s="18" t="s">
        <v>701</v>
      </c>
      <c r="J51" s="18" t="str">
        <f t="shared" si="1"/>
        <v>SPS21XXX</v>
      </c>
      <c r="M51" s="18">
        <f t="shared" si="2"/>
        <v>0</v>
      </c>
    </row>
    <row r="52" spans="1:13" x14ac:dyDescent="0.35">
      <c r="A52" s="18" t="s">
        <v>866</v>
      </c>
      <c r="B52" s="18" t="str">
        <f t="shared" si="0"/>
        <v>SPS21XXX</v>
      </c>
      <c r="C52" s="18" t="s">
        <v>1114</v>
      </c>
      <c r="I52" s="18" t="s">
        <v>700</v>
      </c>
      <c r="J52" s="18" t="str">
        <f t="shared" si="1"/>
        <v>SPS21XXX</v>
      </c>
      <c r="M52" s="18">
        <f t="shared" si="2"/>
        <v>0</v>
      </c>
    </row>
    <row r="53" spans="1:13" x14ac:dyDescent="0.35">
      <c r="A53" s="18" t="s">
        <v>866</v>
      </c>
      <c r="B53" s="18" t="str">
        <f t="shared" si="0"/>
        <v>SPS21XXX</v>
      </c>
      <c r="C53" s="18" t="s">
        <v>1114</v>
      </c>
      <c r="I53" s="18" t="s">
        <v>880</v>
      </c>
      <c r="J53" s="18" t="str">
        <f t="shared" si="1"/>
        <v>SPS21XXX</v>
      </c>
      <c r="K53" s="18">
        <v>15</v>
      </c>
      <c r="L53" s="18">
        <v>2.1</v>
      </c>
      <c r="M53" s="18">
        <f t="shared" si="2"/>
        <v>67.2</v>
      </c>
    </row>
    <row r="54" spans="1:13" x14ac:dyDescent="0.35">
      <c r="A54" s="18" t="s">
        <v>866</v>
      </c>
      <c r="B54" s="18" t="str">
        <f t="shared" si="0"/>
        <v>SPS21XXX</v>
      </c>
      <c r="C54" s="18" t="s">
        <v>1114</v>
      </c>
      <c r="I54" s="18" t="s">
        <v>1221</v>
      </c>
      <c r="J54" s="18" t="str">
        <f t="shared" si="1"/>
        <v>SPS21XXX</v>
      </c>
      <c r="K54" s="18">
        <v>15</v>
      </c>
      <c r="L54" s="18">
        <v>2.5333333333333332</v>
      </c>
      <c r="M54" s="18">
        <f t="shared" si="2"/>
        <v>81.066666666666663</v>
      </c>
    </row>
    <row r="55" spans="1:13" x14ac:dyDescent="0.35">
      <c r="A55" s="18" t="s">
        <v>866</v>
      </c>
      <c r="B55" s="18" t="str">
        <f t="shared" si="0"/>
        <v>SPS21XXX</v>
      </c>
      <c r="C55" s="18" t="s">
        <v>1114</v>
      </c>
      <c r="I55" s="18" t="s">
        <v>842</v>
      </c>
      <c r="J55" s="18" t="str">
        <f t="shared" si="1"/>
        <v>SPS21XXX</v>
      </c>
      <c r="K55" s="18">
        <v>12</v>
      </c>
      <c r="L55" s="18">
        <v>1</v>
      </c>
      <c r="M55" s="18">
        <f t="shared" si="2"/>
        <v>32</v>
      </c>
    </row>
    <row r="56" spans="1:13" x14ac:dyDescent="0.35">
      <c r="A56" s="18" t="s">
        <v>866</v>
      </c>
      <c r="B56" s="18" t="str">
        <f t="shared" si="0"/>
        <v>SPS21XXX</v>
      </c>
      <c r="C56" s="18" t="s">
        <v>1114</v>
      </c>
      <c r="I56" s="18" t="s">
        <v>862</v>
      </c>
      <c r="J56" s="18" t="str">
        <f t="shared" si="1"/>
        <v>SPS21XXX</v>
      </c>
      <c r="K56" s="18">
        <v>11</v>
      </c>
      <c r="L56" s="18">
        <v>2.0909090909090908</v>
      </c>
      <c r="M56" s="18">
        <f t="shared" si="2"/>
        <v>66.909090909090907</v>
      </c>
    </row>
    <row r="57" spans="1:13" x14ac:dyDescent="0.35">
      <c r="A57" s="18" t="s">
        <v>866</v>
      </c>
      <c r="B57" s="18" t="str">
        <f t="shared" si="0"/>
        <v>SPS21XXX</v>
      </c>
      <c r="C57" s="18" t="s">
        <v>1114</v>
      </c>
      <c r="I57" s="18" t="s">
        <v>711</v>
      </c>
      <c r="J57" s="18" t="str">
        <f t="shared" si="1"/>
        <v>SPS21XXX</v>
      </c>
      <c r="K57" s="18">
        <v>15</v>
      </c>
      <c r="L57" s="18">
        <v>1.6973333333333338</v>
      </c>
      <c r="M57" s="18">
        <f t="shared" si="2"/>
        <v>54.314666666666682</v>
      </c>
    </row>
    <row r="58" spans="1:13" x14ac:dyDescent="0.35">
      <c r="A58" s="18" t="s">
        <v>866</v>
      </c>
      <c r="B58" s="18" t="str">
        <f t="shared" si="0"/>
        <v>SPS21XXX</v>
      </c>
      <c r="C58" s="18" t="s">
        <v>1114</v>
      </c>
      <c r="I58" s="18" t="s">
        <v>679</v>
      </c>
      <c r="J58" s="18" t="str">
        <f t="shared" si="1"/>
        <v>SPS21XXX</v>
      </c>
      <c r="K58" s="18">
        <v>6</v>
      </c>
      <c r="L58" s="18">
        <v>2</v>
      </c>
      <c r="M58" s="18">
        <f t="shared" si="2"/>
        <v>64</v>
      </c>
    </row>
    <row r="59" spans="1:13" x14ac:dyDescent="0.35">
      <c r="A59" s="18" t="s">
        <v>866</v>
      </c>
      <c r="B59" s="18" t="str">
        <f t="shared" si="0"/>
        <v>SPS21XXX</v>
      </c>
      <c r="C59" s="18" t="s">
        <v>1114</v>
      </c>
      <c r="I59" s="18" t="s">
        <v>739</v>
      </c>
      <c r="J59" s="18" t="str">
        <f t="shared" si="1"/>
        <v>SPS21XXX</v>
      </c>
      <c r="K59" s="18">
        <v>1</v>
      </c>
      <c r="L59" s="18">
        <v>2</v>
      </c>
      <c r="M59" s="18">
        <f t="shared" si="2"/>
        <v>64</v>
      </c>
    </row>
    <row r="60" spans="1:13" x14ac:dyDescent="0.35">
      <c r="A60" s="18" t="s">
        <v>866</v>
      </c>
      <c r="B60" s="18" t="str">
        <f t="shared" si="0"/>
        <v>SPS21XXX</v>
      </c>
      <c r="C60" s="18" t="s">
        <v>1114</v>
      </c>
      <c r="I60" s="18" t="s">
        <v>1224</v>
      </c>
      <c r="J60" s="18" t="str">
        <f t="shared" si="1"/>
        <v>SPS21XXX</v>
      </c>
      <c r="K60" s="18">
        <v>4</v>
      </c>
      <c r="L60" s="18">
        <v>1</v>
      </c>
      <c r="M60" s="18">
        <f t="shared" si="2"/>
        <v>32</v>
      </c>
    </row>
    <row r="61" spans="1:13" x14ac:dyDescent="0.35">
      <c r="A61" s="18" t="s">
        <v>866</v>
      </c>
      <c r="B61" s="18" t="str">
        <f t="shared" si="0"/>
        <v>SPS21XXX</v>
      </c>
      <c r="C61" s="18" t="s">
        <v>1114</v>
      </c>
    </row>
    <row r="62" spans="1:13" x14ac:dyDescent="0.35">
      <c r="A62" s="18" t="s">
        <v>751</v>
      </c>
      <c r="B62" s="18" t="str">
        <f t="shared" si="0"/>
        <v>SPS21XXX</v>
      </c>
      <c r="C62" s="18" t="s">
        <v>1114</v>
      </c>
      <c r="D62" s="25">
        <v>2006</v>
      </c>
      <c r="E62" s="18" t="s">
        <v>1283</v>
      </c>
      <c r="F62" s="18">
        <v>2.5</v>
      </c>
    </row>
    <row r="63" spans="1:13" x14ac:dyDescent="0.35">
      <c r="A63" s="18" t="s">
        <v>751</v>
      </c>
      <c r="B63" s="18" t="str">
        <f t="shared" si="0"/>
        <v>SPS21XXX</v>
      </c>
      <c r="C63" s="18" t="s">
        <v>1114</v>
      </c>
      <c r="D63" s="25">
        <v>2007</v>
      </c>
      <c r="E63" s="18" t="s">
        <v>1283</v>
      </c>
      <c r="F63" s="18">
        <v>2.5</v>
      </c>
    </row>
    <row r="64" spans="1:13" x14ac:dyDescent="0.35">
      <c r="A64" s="18" t="s">
        <v>751</v>
      </c>
      <c r="B64" s="18" t="str">
        <f t="shared" si="0"/>
        <v>SPS21XXX</v>
      </c>
      <c r="C64" s="18" t="s">
        <v>1114</v>
      </c>
      <c r="D64" s="25">
        <v>2008</v>
      </c>
      <c r="E64" s="18" t="s">
        <v>1285</v>
      </c>
      <c r="F64" s="18">
        <v>2.25</v>
      </c>
    </row>
    <row r="65" spans="1:6" x14ac:dyDescent="0.35">
      <c r="A65" s="18" t="s">
        <v>751</v>
      </c>
      <c r="B65" s="18" t="str">
        <f t="shared" si="0"/>
        <v>SPS21XXX</v>
      </c>
      <c r="C65" s="18" t="s">
        <v>1114</v>
      </c>
      <c r="D65" s="25">
        <v>2009</v>
      </c>
      <c r="E65" s="18" t="s">
        <v>1275</v>
      </c>
      <c r="F65" s="18">
        <v>2.33</v>
      </c>
    </row>
    <row r="66" spans="1:6" x14ac:dyDescent="0.35">
      <c r="A66" s="18" t="s">
        <v>751</v>
      </c>
      <c r="B66" s="18" t="str">
        <f t="shared" si="0"/>
        <v>SPS21XXX</v>
      </c>
      <c r="C66" s="18" t="s">
        <v>1114</v>
      </c>
      <c r="D66" s="25">
        <v>2010</v>
      </c>
      <c r="E66" s="18" t="s">
        <v>1275</v>
      </c>
      <c r="F66" s="18">
        <v>2.33</v>
      </c>
    </row>
    <row r="67" spans="1:6" x14ac:dyDescent="0.35">
      <c r="A67" s="18" t="s">
        <v>751</v>
      </c>
      <c r="B67" s="18" t="str">
        <f t="shared" ref="B67:B130" si="3">REPLACE(A67,6,3,"XXX")</f>
        <v>SPS21XXX</v>
      </c>
      <c r="C67" s="18" t="s">
        <v>1114</v>
      </c>
      <c r="D67" s="25">
        <v>2011</v>
      </c>
      <c r="E67" s="18" t="s">
        <v>1286</v>
      </c>
      <c r="F67" s="18">
        <v>4</v>
      </c>
    </row>
    <row r="68" spans="1:6" x14ac:dyDescent="0.35">
      <c r="A68" s="18" t="s">
        <v>751</v>
      </c>
      <c r="B68" s="18" t="str">
        <f t="shared" si="3"/>
        <v>SPS21XXX</v>
      </c>
      <c r="C68" s="18" t="s">
        <v>1114</v>
      </c>
      <c r="D68" s="25">
        <v>2012</v>
      </c>
      <c r="E68" s="18" t="s">
        <v>1287</v>
      </c>
      <c r="F68" s="18">
        <v>2</v>
      </c>
    </row>
    <row r="69" spans="1:6" x14ac:dyDescent="0.35">
      <c r="A69" s="18" t="s">
        <v>751</v>
      </c>
      <c r="B69" s="18" t="str">
        <f t="shared" si="3"/>
        <v>SPS21XXX</v>
      </c>
      <c r="C69" s="18" t="s">
        <v>1114</v>
      </c>
      <c r="D69" s="25">
        <v>2013</v>
      </c>
      <c r="E69" s="18" t="s">
        <v>1288</v>
      </c>
      <c r="F69" s="18">
        <v>1.33</v>
      </c>
    </row>
    <row r="70" spans="1:6" x14ac:dyDescent="0.35">
      <c r="A70" s="18" t="s">
        <v>751</v>
      </c>
      <c r="B70" s="18" t="str">
        <f t="shared" si="3"/>
        <v>SPS21XXX</v>
      </c>
      <c r="C70" s="18" t="s">
        <v>1114</v>
      </c>
      <c r="D70" s="25">
        <v>2014</v>
      </c>
      <c r="E70" s="18" t="s">
        <v>1289</v>
      </c>
      <c r="F70" s="18">
        <v>1</v>
      </c>
    </row>
    <row r="71" spans="1:6" x14ac:dyDescent="0.35">
      <c r="A71" s="18" t="s">
        <v>751</v>
      </c>
      <c r="B71" s="18" t="str">
        <f t="shared" si="3"/>
        <v>SPS21XXX</v>
      </c>
      <c r="C71" s="18" t="s">
        <v>1114</v>
      </c>
      <c r="D71" s="25">
        <v>2015</v>
      </c>
      <c r="E71" s="18" t="s">
        <v>7</v>
      </c>
      <c r="F71" s="18">
        <v>1</v>
      </c>
    </row>
    <row r="72" spans="1:6" x14ac:dyDescent="0.35">
      <c r="A72" s="18" t="s">
        <v>751</v>
      </c>
      <c r="B72" s="18" t="str">
        <f t="shared" si="3"/>
        <v>SPS21XXX</v>
      </c>
      <c r="C72" s="18" t="s">
        <v>1114</v>
      </c>
      <c r="D72" s="25">
        <v>2016</v>
      </c>
      <c r="E72" s="18" t="s">
        <v>1290</v>
      </c>
      <c r="F72" s="18">
        <v>1.5</v>
      </c>
    </row>
    <row r="73" spans="1:6" x14ac:dyDescent="0.35">
      <c r="A73" s="18" t="s">
        <v>751</v>
      </c>
      <c r="B73" s="18" t="str">
        <f t="shared" si="3"/>
        <v>SPS21XXX</v>
      </c>
      <c r="C73" s="18" t="s">
        <v>1114</v>
      </c>
      <c r="D73" s="25">
        <v>2017</v>
      </c>
      <c r="E73" s="18" t="s">
        <v>1291</v>
      </c>
      <c r="F73" s="18">
        <v>1</v>
      </c>
    </row>
    <row r="74" spans="1:6" x14ac:dyDescent="0.35">
      <c r="A74" s="18" t="s">
        <v>751</v>
      </c>
      <c r="B74" s="18" t="str">
        <f t="shared" si="3"/>
        <v>SPS21XXX</v>
      </c>
      <c r="C74" s="18" t="s">
        <v>1114</v>
      </c>
      <c r="D74" s="25">
        <v>2018</v>
      </c>
      <c r="E74" s="18" t="s">
        <v>1292</v>
      </c>
      <c r="F74" s="18">
        <v>1.67</v>
      </c>
    </row>
    <row r="75" spans="1:6" x14ac:dyDescent="0.35">
      <c r="A75" s="18" t="s">
        <v>751</v>
      </c>
      <c r="B75" s="18" t="str">
        <f t="shared" si="3"/>
        <v>SPS21XXX</v>
      </c>
      <c r="C75" s="18" t="s">
        <v>1114</v>
      </c>
      <c r="D75" s="25">
        <v>2019</v>
      </c>
      <c r="E75" s="18" t="s">
        <v>1293</v>
      </c>
      <c r="F75" s="18">
        <v>2</v>
      </c>
    </row>
    <row r="76" spans="1:6" x14ac:dyDescent="0.35">
      <c r="A76" s="18" t="s">
        <v>751</v>
      </c>
      <c r="B76" s="18" t="str">
        <f t="shared" si="3"/>
        <v>SPS21XXX</v>
      </c>
      <c r="C76" s="18" t="s">
        <v>1114</v>
      </c>
      <c r="D76" s="25">
        <v>2020</v>
      </c>
      <c r="E76" s="18" t="s">
        <v>1293</v>
      </c>
      <c r="F76" s="18">
        <v>2</v>
      </c>
    </row>
    <row r="77" spans="1:6" x14ac:dyDescent="0.35">
      <c r="A77" s="18" t="s">
        <v>798</v>
      </c>
      <c r="B77" s="18" t="str">
        <f t="shared" si="3"/>
        <v>SPS21XXX</v>
      </c>
      <c r="C77" s="18" t="s">
        <v>1114</v>
      </c>
      <c r="D77" s="25">
        <v>2006</v>
      </c>
    </row>
    <row r="78" spans="1:6" x14ac:dyDescent="0.35">
      <c r="A78" s="18" t="s">
        <v>798</v>
      </c>
      <c r="B78" s="18" t="str">
        <f t="shared" si="3"/>
        <v>SPS21XXX</v>
      </c>
      <c r="C78" s="18" t="s">
        <v>1114</v>
      </c>
      <c r="D78" s="25">
        <v>2007</v>
      </c>
    </row>
    <row r="79" spans="1:6" x14ac:dyDescent="0.35">
      <c r="A79" s="18" t="s">
        <v>798</v>
      </c>
      <c r="B79" s="18" t="str">
        <f t="shared" si="3"/>
        <v>SPS21XXX</v>
      </c>
      <c r="C79" s="18" t="s">
        <v>1114</v>
      </c>
      <c r="D79" s="25">
        <v>2008</v>
      </c>
    </row>
    <row r="80" spans="1:6" x14ac:dyDescent="0.35">
      <c r="A80" s="18" t="s">
        <v>798</v>
      </c>
      <c r="B80" s="18" t="str">
        <f t="shared" si="3"/>
        <v>SPS21XXX</v>
      </c>
      <c r="C80" s="18" t="s">
        <v>1114</v>
      </c>
      <c r="D80" s="25">
        <v>2009</v>
      </c>
    </row>
    <row r="81" spans="1:6" x14ac:dyDescent="0.35">
      <c r="A81" s="18" t="s">
        <v>798</v>
      </c>
      <c r="B81" s="18" t="str">
        <f t="shared" si="3"/>
        <v>SPS21XXX</v>
      </c>
      <c r="C81" s="18" t="s">
        <v>1114</v>
      </c>
      <c r="D81" s="25">
        <v>2010</v>
      </c>
    </row>
    <row r="82" spans="1:6" x14ac:dyDescent="0.35">
      <c r="A82" s="18" t="s">
        <v>798</v>
      </c>
      <c r="B82" s="18" t="str">
        <f t="shared" si="3"/>
        <v>SPS21XXX</v>
      </c>
      <c r="C82" s="18" t="s">
        <v>1114</v>
      </c>
      <c r="D82" s="25">
        <v>2011</v>
      </c>
    </row>
    <row r="83" spans="1:6" x14ac:dyDescent="0.35">
      <c r="A83" s="18" t="s">
        <v>798</v>
      </c>
      <c r="B83" s="18" t="str">
        <f t="shared" si="3"/>
        <v>SPS21XXX</v>
      </c>
      <c r="C83" s="18" t="s">
        <v>1114</v>
      </c>
      <c r="D83" s="25">
        <v>2012</v>
      </c>
    </row>
    <row r="84" spans="1:6" x14ac:dyDescent="0.35">
      <c r="A84" s="18" t="s">
        <v>798</v>
      </c>
      <c r="B84" s="18" t="str">
        <f t="shared" si="3"/>
        <v>SPS21XXX</v>
      </c>
      <c r="C84" s="18" t="s">
        <v>1114</v>
      </c>
      <c r="D84" s="25">
        <v>2013</v>
      </c>
    </row>
    <row r="85" spans="1:6" x14ac:dyDescent="0.35">
      <c r="A85" s="18" t="s">
        <v>798</v>
      </c>
      <c r="B85" s="18" t="str">
        <f t="shared" si="3"/>
        <v>SPS21XXX</v>
      </c>
      <c r="C85" s="18" t="s">
        <v>1114</v>
      </c>
      <c r="D85" s="25">
        <v>2014</v>
      </c>
    </row>
    <row r="86" spans="1:6" x14ac:dyDescent="0.35">
      <c r="A86" s="18" t="s">
        <v>798</v>
      </c>
      <c r="B86" s="18" t="str">
        <f t="shared" si="3"/>
        <v>SPS21XXX</v>
      </c>
      <c r="C86" s="18" t="s">
        <v>1114</v>
      </c>
      <c r="D86" s="25">
        <v>2015</v>
      </c>
    </row>
    <row r="87" spans="1:6" x14ac:dyDescent="0.35">
      <c r="A87" s="18" t="s">
        <v>798</v>
      </c>
      <c r="B87" s="18" t="str">
        <f t="shared" si="3"/>
        <v>SPS21XXX</v>
      </c>
      <c r="C87" s="18" t="s">
        <v>1114</v>
      </c>
      <c r="D87" s="25">
        <v>2016</v>
      </c>
    </row>
    <row r="88" spans="1:6" x14ac:dyDescent="0.35">
      <c r="A88" s="18" t="s">
        <v>798</v>
      </c>
      <c r="B88" s="18" t="str">
        <f t="shared" si="3"/>
        <v>SPS21XXX</v>
      </c>
      <c r="C88" s="18" t="s">
        <v>1114</v>
      </c>
      <c r="D88" s="25">
        <v>2017</v>
      </c>
      <c r="E88" s="18" t="s">
        <v>1294</v>
      </c>
      <c r="F88" s="18">
        <v>2</v>
      </c>
    </row>
    <row r="89" spans="1:6" x14ac:dyDescent="0.35">
      <c r="A89" s="18" t="s">
        <v>798</v>
      </c>
      <c r="B89" s="18" t="str">
        <f t="shared" si="3"/>
        <v>SPS21XXX</v>
      </c>
      <c r="C89" s="18" t="s">
        <v>1114</v>
      </c>
      <c r="D89" s="25">
        <v>2018</v>
      </c>
      <c r="E89" s="18" t="s">
        <v>7</v>
      </c>
      <c r="F89" s="18">
        <v>1</v>
      </c>
    </row>
    <row r="90" spans="1:6" x14ac:dyDescent="0.35">
      <c r="A90" s="18" t="s">
        <v>798</v>
      </c>
      <c r="B90" s="18" t="str">
        <f t="shared" si="3"/>
        <v>SPS21XXX</v>
      </c>
      <c r="C90" s="18" t="s">
        <v>1114</v>
      </c>
      <c r="D90" s="25">
        <v>2019</v>
      </c>
      <c r="E90" s="18" t="s">
        <v>1295</v>
      </c>
      <c r="F90" s="18">
        <v>1.67</v>
      </c>
    </row>
    <row r="91" spans="1:6" x14ac:dyDescent="0.35">
      <c r="A91" s="18" t="s">
        <v>798</v>
      </c>
      <c r="B91" s="18" t="str">
        <f t="shared" si="3"/>
        <v>SPS21XXX</v>
      </c>
      <c r="C91" s="18" t="s">
        <v>1114</v>
      </c>
      <c r="D91" s="25">
        <v>2020</v>
      </c>
      <c r="E91" s="18" t="s">
        <v>907</v>
      </c>
      <c r="F91" s="18">
        <v>3</v>
      </c>
    </row>
    <row r="92" spans="1:6" x14ac:dyDescent="0.35">
      <c r="A92" s="18" t="s">
        <v>696</v>
      </c>
      <c r="B92" s="18" t="str">
        <f t="shared" si="3"/>
        <v>SPS21XXX</v>
      </c>
      <c r="C92" s="18" t="s">
        <v>1114</v>
      </c>
      <c r="D92" s="25">
        <v>2006</v>
      </c>
    </row>
    <row r="93" spans="1:6" x14ac:dyDescent="0.35">
      <c r="A93" s="18" t="s">
        <v>696</v>
      </c>
      <c r="B93" s="18" t="str">
        <f t="shared" si="3"/>
        <v>SPS21XXX</v>
      </c>
      <c r="C93" s="18" t="s">
        <v>1114</v>
      </c>
      <c r="D93" s="25">
        <v>2007</v>
      </c>
    </row>
    <row r="94" spans="1:6" x14ac:dyDescent="0.35">
      <c r="A94" s="18" t="s">
        <v>696</v>
      </c>
      <c r="B94" s="18" t="str">
        <f t="shared" si="3"/>
        <v>SPS21XXX</v>
      </c>
      <c r="C94" s="18" t="s">
        <v>1114</v>
      </c>
      <c r="D94" s="25">
        <v>2008</v>
      </c>
    </row>
    <row r="95" spans="1:6" x14ac:dyDescent="0.35">
      <c r="A95" s="18" t="s">
        <v>696</v>
      </c>
      <c r="B95" s="18" t="str">
        <f t="shared" si="3"/>
        <v>SPS21XXX</v>
      </c>
      <c r="C95" s="18" t="s">
        <v>1114</v>
      </c>
      <c r="D95" s="25">
        <v>2009</v>
      </c>
    </row>
    <row r="96" spans="1:6" x14ac:dyDescent="0.35">
      <c r="A96" s="18" t="s">
        <v>696</v>
      </c>
      <c r="B96" s="18" t="str">
        <f t="shared" si="3"/>
        <v>SPS21XXX</v>
      </c>
      <c r="C96" s="18" t="s">
        <v>1114</v>
      </c>
      <c r="D96" s="25">
        <v>2010</v>
      </c>
    </row>
    <row r="97" spans="1:6" x14ac:dyDescent="0.35">
      <c r="A97" s="18" t="s">
        <v>696</v>
      </c>
      <c r="B97" s="18" t="str">
        <f t="shared" si="3"/>
        <v>SPS21XXX</v>
      </c>
      <c r="C97" s="18" t="s">
        <v>1114</v>
      </c>
      <c r="D97" s="25">
        <v>2011</v>
      </c>
    </row>
    <row r="98" spans="1:6" x14ac:dyDescent="0.35">
      <c r="A98" s="18" t="s">
        <v>696</v>
      </c>
      <c r="B98" s="18" t="str">
        <f t="shared" si="3"/>
        <v>SPS21XXX</v>
      </c>
      <c r="C98" s="18" t="s">
        <v>1114</v>
      </c>
      <c r="D98" s="25">
        <v>2012</v>
      </c>
    </row>
    <row r="99" spans="1:6" x14ac:dyDescent="0.35">
      <c r="A99" s="18" t="s">
        <v>696</v>
      </c>
      <c r="B99" s="18" t="str">
        <f t="shared" si="3"/>
        <v>SPS21XXX</v>
      </c>
      <c r="C99" s="18" t="s">
        <v>1114</v>
      </c>
      <c r="D99" s="25">
        <v>2013</v>
      </c>
    </row>
    <row r="100" spans="1:6" x14ac:dyDescent="0.35">
      <c r="A100" s="18" t="s">
        <v>696</v>
      </c>
      <c r="B100" s="18" t="str">
        <f t="shared" si="3"/>
        <v>SPS21XXX</v>
      </c>
      <c r="C100" s="18" t="s">
        <v>1114</v>
      </c>
      <c r="D100" s="25">
        <v>2014</v>
      </c>
    </row>
    <row r="101" spans="1:6" x14ac:dyDescent="0.35">
      <c r="A101" s="18" t="s">
        <v>696</v>
      </c>
      <c r="B101" s="18" t="str">
        <f t="shared" si="3"/>
        <v>SPS21XXX</v>
      </c>
      <c r="C101" s="18" t="s">
        <v>1114</v>
      </c>
      <c r="D101" s="25">
        <v>2015</v>
      </c>
    </row>
    <row r="102" spans="1:6" x14ac:dyDescent="0.35">
      <c r="A102" s="18" t="s">
        <v>696</v>
      </c>
      <c r="B102" s="18" t="str">
        <f t="shared" si="3"/>
        <v>SPS21XXX</v>
      </c>
      <c r="C102" s="18" t="s">
        <v>1114</v>
      </c>
      <c r="D102" s="25">
        <v>2016</v>
      </c>
    </row>
    <row r="103" spans="1:6" x14ac:dyDescent="0.35">
      <c r="A103" s="18" t="s">
        <v>696</v>
      </c>
      <c r="B103" s="18" t="str">
        <f t="shared" si="3"/>
        <v>SPS21XXX</v>
      </c>
      <c r="C103" s="18" t="s">
        <v>1114</v>
      </c>
      <c r="D103" s="25">
        <v>2017</v>
      </c>
    </row>
    <row r="104" spans="1:6" x14ac:dyDescent="0.35">
      <c r="A104" s="18" t="s">
        <v>696</v>
      </c>
      <c r="B104" s="18" t="str">
        <f t="shared" si="3"/>
        <v>SPS21XXX</v>
      </c>
      <c r="C104" s="18" t="s">
        <v>1114</v>
      </c>
      <c r="D104" s="25">
        <v>2018</v>
      </c>
    </row>
    <row r="105" spans="1:6" x14ac:dyDescent="0.35">
      <c r="A105" s="18" t="s">
        <v>696</v>
      </c>
      <c r="B105" s="18" t="str">
        <f t="shared" si="3"/>
        <v>SPS21XXX</v>
      </c>
      <c r="C105" s="18" t="s">
        <v>1114</v>
      </c>
      <c r="D105" s="25">
        <v>2019</v>
      </c>
    </row>
    <row r="106" spans="1:6" x14ac:dyDescent="0.35">
      <c r="A106" s="18" t="s">
        <v>696</v>
      </c>
      <c r="B106" s="18" t="str">
        <f t="shared" si="3"/>
        <v>SPS21XXX</v>
      </c>
      <c r="C106" s="18" t="s">
        <v>1114</v>
      </c>
      <c r="D106" s="25">
        <v>2020</v>
      </c>
    </row>
    <row r="107" spans="1:6" x14ac:dyDescent="0.35">
      <c r="A107" s="18" t="s">
        <v>676</v>
      </c>
      <c r="B107" s="18" t="str">
        <f t="shared" si="3"/>
        <v>SPS21XXX</v>
      </c>
      <c r="C107" s="18" t="s">
        <v>1114</v>
      </c>
      <c r="D107" s="25">
        <v>2006</v>
      </c>
      <c r="E107" s="18" t="s">
        <v>1296</v>
      </c>
      <c r="F107" s="18">
        <v>1</v>
      </c>
    </row>
    <row r="108" spans="1:6" x14ac:dyDescent="0.35">
      <c r="A108" s="18" t="s">
        <v>676</v>
      </c>
      <c r="B108" s="18" t="str">
        <f t="shared" si="3"/>
        <v>SPS21XXX</v>
      </c>
      <c r="C108" s="18" t="s">
        <v>1114</v>
      </c>
      <c r="D108" s="25">
        <v>2007</v>
      </c>
      <c r="E108" s="18" t="s">
        <v>1296</v>
      </c>
      <c r="F108" s="18">
        <v>1</v>
      </c>
    </row>
    <row r="109" spans="1:6" x14ac:dyDescent="0.35">
      <c r="A109" s="18" t="s">
        <v>676</v>
      </c>
      <c r="B109" s="18" t="str">
        <f t="shared" si="3"/>
        <v>SPS21XXX</v>
      </c>
      <c r="C109" s="18" t="s">
        <v>1114</v>
      </c>
      <c r="D109" s="25">
        <v>2008</v>
      </c>
      <c r="E109" s="18" t="s">
        <v>1296</v>
      </c>
      <c r="F109" s="18">
        <v>1</v>
      </c>
    </row>
    <row r="110" spans="1:6" x14ac:dyDescent="0.35">
      <c r="A110" s="18" t="s">
        <v>676</v>
      </c>
      <c r="B110" s="18" t="str">
        <f t="shared" si="3"/>
        <v>SPS21XXX</v>
      </c>
      <c r="C110" s="18" t="s">
        <v>1114</v>
      </c>
      <c r="D110" s="25">
        <v>2009</v>
      </c>
      <c r="E110" s="18" t="s">
        <v>1296</v>
      </c>
      <c r="F110" s="18">
        <v>1</v>
      </c>
    </row>
    <row r="111" spans="1:6" x14ac:dyDescent="0.35">
      <c r="A111" s="18" t="s">
        <v>676</v>
      </c>
      <c r="B111" s="18" t="str">
        <f t="shared" si="3"/>
        <v>SPS21XXX</v>
      </c>
      <c r="C111" s="18" t="s">
        <v>1114</v>
      </c>
      <c r="D111" s="25">
        <v>2010</v>
      </c>
      <c r="E111" s="18" t="s">
        <v>1296</v>
      </c>
      <c r="F111" s="18">
        <v>1</v>
      </c>
    </row>
    <row r="112" spans="1:6" x14ac:dyDescent="0.35">
      <c r="A112" s="18" t="s">
        <v>676</v>
      </c>
      <c r="B112" s="18" t="str">
        <f t="shared" si="3"/>
        <v>SPS21XXX</v>
      </c>
      <c r="C112" s="18" t="s">
        <v>1114</v>
      </c>
      <c r="D112" s="25">
        <v>2011</v>
      </c>
      <c r="E112" s="18" t="s">
        <v>1296</v>
      </c>
      <c r="F112" s="18">
        <v>1</v>
      </c>
    </row>
    <row r="113" spans="1:6" x14ac:dyDescent="0.35">
      <c r="A113" s="18" t="s">
        <v>676</v>
      </c>
      <c r="B113" s="18" t="str">
        <f t="shared" si="3"/>
        <v>SPS21XXX</v>
      </c>
      <c r="C113" s="18" t="s">
        <v>1114</v>
      </c>
      <c r="D113" s="25">
        <v>2012</v>
      </c>
      <c r="E113" s="18" t="s">
        <v>1297</v>
      </c>
      <c r="F113" s="18">
        <v>1</v>
      </c>
    </row>
    <row r="114" spans="1:6" x14ac:dyDescent="0.35">
      <c r="A114" s="18" t="s">
        <v>676</v>
      </c>
      <c r="B114" s="18" t="str">
        <f t="shared" si="3"/>
        <v>SPS21XXX</v>
      </c>
      <c r="C114" s="18" t="s">
        <v>1114</v>
      </c>
      <c r="D114" s="25">
        <v>2013</v>
      </c>
      <c r="E114" s="18" t="s">
        <v>1296</v>
      </c>
      <c r="F114" s="18">
        <v>1</v>
      </c>
    </row>
    <row r="115" spans="1:6" x14ac:dyDescent="0.35">
      <c r="A115" s="18" t="s">
        <v>676</v>
      </c>
      <c r="B115" s="18" t="str">
        <f t="shared" si="3"/>
        <v>SPS21XXX</v>
      </c>
      <c r="C115" s="18" t="s">
        <v>1114</v>
      </c>
      <c r="D115" s="25">
        <v>2014</v>
      </c>
      <c r="E115" s="18" t="s">
        <v>1297</v>
      </c>
      <c r="F115" s="18">
        <v>1</v>
      </c>
    </row>
    <row r="116" spans="1:6" x14ac:dyDescent="0.35">
      <c r="A116" s="18" t="s">
        <v>676</v>
      </c>
      <c r="B116" s="18" t="str">
        <f t="shared" si="3"/>
        <v>SPS21XXX</v>
      </c>
      <c r="C116" s="18" t="s">
        <v>1114</v>
      </c>
      <c r="D116" s="25">
        <v>2015</v>
      </c>
      <c r="E116" s="18" t="s">
        <v>1296</v>
      </c>
      <c r="F116" s="18">
        <v>1</v>
      </c>
    </row>
    <row r="117" spans="1:6" x14ac:dyDescent="0.35">
      <c r="A117" s="18" t="s">
        <v>676</v>
      </c>
      <c r="B117" s="18" t="str">
        <f t="shared" si="3"/>
        <v>SPS21XXX</v>
      </c>
      <c r="C117" s="18" t="s">
        <v>1114</v>
      </c>
      <c r="D117" s="25">
        <v>2016</v>
      </c>
      <c r="E117" s="18" t="s">
        <v>1296</v>
      </c>
      <c r="F117" s="18">
        <v>1</v>
      </c>
    </row>
    <row r="118" spans="1:6" x14ac:dyDescent="0.35">
      <c r="A118" s="18" t="s">
        <v>676</v>
      </c>
      <c r="B118" s="18" t="str">
        <f t="shared" si="3"/>
        <v>SPS21XXX</v>
      </c>
      <c r="C118" s="18" t="s">
        <v>1114</v>
      </c>
      <c r="D118" s="25">
        <v>2017</v>
      </c>
      <c r="E118" s="18" t="s">
        <v>1296</v>
      </c>
      <c r="F118" s="18">
        <v>1</v>
      </c>
    </row>
    <row r="119" spans="1:6" x14ac:dyDescent="0.35">
      <c r="A119" s="18" t="s">
        <v>676</v>
      </c>
      <c r="B119" s="18" t="str">
        <f t="shared" si="3"/>
        <v>SPS21XXX</v>
      </c>
      <c r="C119" s="18" t="s">
        <v>1114</v>
      </c>
      <c r="D119" s="25">
        <v>2018</v>
      </c>
      <c r="E119" s="18" t="s">
        <v>1296</v>
      </c>
      <c r="F119" s="18">
        <v>1</v>
      </c>
    </row>
    <row r="120" spans="1:6" x14ac:dyDescent="0.35">
      <c r="A120" s="18" t="s">
        <v>676</v>
      </c>
      <c r="B120" s="18" t="str">
        <f t="shared" si="3"/>
        <v>SPS21XXX</v>
      </c>
      <c r="C120" s="18" t="s">
        <v>1114</v>
      </c>
      <c r="D120" s="25">
        <v>2019</v>
      </c>
      <c r="E120" s="18" t="s">
        <v>1296</v>
      </c>
      <c r="F120" s="18">
        <v>1</v>
      </c>
    </row>
    <row r="121" spans="1:6" x14ac:dyDescent="0.35">
      <c r="A121" s="18" t="s">
        <v>676</v>
      </c>
      <c r="B121" s="18" t="str">
        <f t="shared" si="3"/>
        <v>SPS21XXX</v>
      </c>
      <c r="C121" s="18" t="s">
        <v>1114</v>
      </c>
      <c r="D121" s="25">
        <v>2020</v>
      </c>
      <c r="E121" s="18" t="s">
        <v>1296</v>
      </c>
      <c r="F121" s="18">
        <v>1</v>
      </c>
    </row>
    <row r="122" spans="1:6" x14ac:dyDescent="0.35">
      <c r="A122" s="18" t="s">
        <v>737</v>
      </c>
      <c r="B122" s="18" t="str">
        <f t="shared" si="3"/>
        <v>SPS21XXX</v>
      </c>
      <c r="C122" s="18" t="s">
        <v>1114</v>
      </c>
    </row>
    <row r="123" spans="1:6" x14ac:dyDescent="0.35">
      <c r="A123" s="18" t="s">
        <v>737</v>
      </c>
      <c r="B123" s="18" t="str">
        <f t="shared" si="3"/>
        <v>SPS21XXX</v>
      </c>
      <c r="C123" s="18" t="s">
        <v>1114</v>
      </c>
    </row>
    <row r="124" spans="1:6" x14ac:dyDescent="0.35">
      <c r="A124" s="18" t="s">
        <v>737</v>
      </c>
      <c r="B124" s="18" t="str">
        <f t="shared" si="3"/>
        <v>SPS21XXX</v>
      </c>
      <c r="C124" s="18" t="s">
        <v>1114</v>
      </c>
    </row>
    <row r="125" spans="1:6" x14ac:dyDescent="0.35">
      <c r="A125" s="18" t="s">
        <v>737</v>
      </c>
      <c r="B125" s="18" t="str">
        <f t="shared" si="3"/>
        <v>SPS21XXX</v>
      </c>
      <c r="C125" s="18" t="s">
        <v>1114</v>
      </c>
    </row>
    <row r="126" spans="1:6" x14ac:dyDescent="0.35">
      <c r="A126" s="18" t="s">
        <v>737</v>
      </c>
      <c r="B126" s="18" t="str">
        <f t="shared" si="3"/>
        <v>SPS21XXX</v>
      </c>
      <c r="C126" s="18" t="s">
        <v>1114</v>
      </c>
    </row>
    <row r="127" spans="1:6" x14ac:dyDescent="0.35">
      <c r="A127" s="18" t="s">
        <v>737</v>
      </c>
      <c r="B127" s="18" t="str">
        <f t="shared" si="3"/>
        <v>SPS21XXX</v>
      </c>
      <c r="C127" s="18" t="s">
        <v>1114</v>
      </c>
    </row>
    <row r="128" spans="1:6" x14ac:dyDescent="0.35">
      <c r="A128" s="18" t="s">
        <v>737</v>
      </c>
      <c r="B128" s="18" t="str">
        <f t="shared" si="3"/>
        <v>SPS21XXX</v>
      </c>
      <c r="C128" s="18" t="s">
        <v>1114</v>
      </c>
    </row>
    <row r="129" spans="1:4" x14ac:dyDescent="0.35">
      <c r="A129" s="18" t="s">
        <v>737</v>
      </c>
      <c r="B129" s="18" t="str">
        <f t="shared" si="3"/>
        <v>SPS21XXX</v>
      </c>
      <c r="C129" s="18" t="s">
        <v>1114</v>
      </c>
    </row>
    <row r="130" spans="1:4" x14ac:dyDescent="0.35">
      <c r="A130" s="18" t="s">
        <v>737</v>
      </c>
      <c r="B130" s="18" t="str">
        <f t="shared" si="3"/>
        <v>SPS21XXX</v>
      </c>
      <c r="C130" s="18" t="s">
        <v>1114</v>
      </c>
    </row>
    <row r="131" spans="1:4" x14ac:dyDescent="0.35">
      <c r="A131" s="18" t="s">
        <v>737</v>
      </c>
      <c r="B131" s="18" t="str">
        <f t="shared" ref="B131:B194" si="4">REPLACE(A131,6,3,"XXX")</f>
        <v>SPS21XXX</v>
      </c>
      <c r="C131" s="18" t="s">
        <v>1114</v>
      </c>
    </row>
    <row r="132" spans="1:4" x14ac:dyDescent="0.35">
      <c r="A132" s="18" t="s">
        <v>737</v>
      </c>
      <c r="B132" s="18" t="str">
        <f t="shared" si="4"/>
        <v>SPS21XXX</v>
      </c>
      <c r="C132" s="18" t="s">
        <v>1114</v>
      </c>
    </row>
    <row r="133" spans="1:4" x14ac:dyDescent="0.35">
      <c r="A133" s="18" t="s">
        <v>737</v>
      </c>
      <c r="B133" s="18" t="str">
        <f t="shared" si="4"/>
        <v>SPS21XXX</v>
      </c>
      <c r="C133" s="18" t="s">
        <v>1114</v>
      </c>
    </row>
    <row r="134" spans="1:4" x14ac:dyDescent="0.35">
      <c r="A134" s="18" t="s">
        <v>737</v>
      </c>
      <c r="B134" s="18" t="str">
        <f t="shared" si="4"/>
        <v>SPS21XXX</v>
      </c>
      <c r="C134" s="18" t="s">
        <v>1114</v>
      </c>
    </row>
    <row r="135" spans="1:4" x14ac:dyDescent="0.35">
      <c r="A135" s="18" t="s">
        <v>737</v>
      </c>
      <c r="B135" s="18" t="str">
        <f t="shared" si="4"/>
        <v>SPS21XXX</v>
      </c>
      <c r="C135" s="18" t="s">
        <v>1114</v>
      </c>
    </row>
    <row r="136" spans="1:4" x14ac:dyDescent="0.35">
      <c r="A136" s="18" t="s">
        <v>737</v>
      </c>
      <c r="B136" s="18" t="str">
        <f t="shared" si="4"/>
        <v>SPS21XXX</v>
      </c>
      <c r="C136" s="18" t="s">
        <v>1114</v>
      </c>
    </row>
    <row r="137" spans="1:4" x14ac:dyDescent="0.35">
      <c r="A137" s="18" t="s">
        <v>685</v>
      </c>
      <c r="B137" s="18" t="str">
        <f t="shared" si="4"/>
        <v>SPS21XXX</v>
      </c>
      <c r="C137" s="18" t="s">
        <v>1114</v>
      </c>
      <c r="D137" s="25">
        <v>2006</v>
      </c>
    </row>
    <row r="138" spans="1:4" x14ac:dyDescent="0.35">
      <c r="A138" s="18" t="s">
        <v>685</v>
      </c>
      <c r="B138" s="18" t="str">
        <f t="shared" si="4"/>
        <v>SPS21XXX</v>
      </c>
      <c r="C138" s="18" t="s">
        <v>1114</v>
      </c>
      <c r="D138" s="25">
        <v>2007</v>
      </c>
    </row>
    <row r="139" spans="1:4" x14ac:dyDescent="0.35">
      <c r="A139" s="18" t="s">
        <v>685</v>
      </c>
      <c r="B139" s="18" t="str">
        <f t="shared" si="4"/>
        <v>SPS21XXX</v>
      </c>
      <c r="C139" s="18" t="s">
        <v>1114</v>
      </c>
      <c r="D139" s="25">
        <v>2008</v>
      </c>
    </row>
    <row r="140" spans="1:4" x14ac:dyDescent="0.35">
      <c r="A140" s="18" t="s">
        <v>685</v>
      </c>
      <c r="B140" s="18" t="str">
        <f t="shared" si="4"/>
        <v>SPS21XXX</v>
      </c>
      <c r="C140" s="18" t="s">
        <v>1114</v>
      </c>
      <c r="D140" s="25">
        <v>2009</v>
      </c>
    </row>
    <row r="141" spans="1:4" x14ac:dyDescent="0.35">
      <c r="A141" s="18" t="s">
        <v>685</v>
      </c>
      <c r="B141" s="18" t="str">
        <f t="shared" si="4"/>
        <v>SPS21XXX</v>
      </c>
      <c r="C141" s="18" t="s">
        <v>1114</v>
      </c>
      <c r="D141" s="25">
        <v>2010</v>
      </c>
    </row>
    <row r="142" spans="1:4" x14ac:dyDescent="0.35">
      <c r="A142" s="18" t="s">
        <v>685</v>
      </c>
      <c r="B142" s="18" t="str">
        <f t="shared" si="4"/>
        <v>SPS21XXX</v>
      </c>
      <c r="C142" s="18" t="s">
        <v>1114</v>
      </c>
      <c r="D142" s="25">
        <v>2011</v>
      </c>
    </row>
    <row r="143" spans="1:4" x14ac:dyDescent="0.35">
      <c r="A143" s="18" t="s">
        <v>685</v>
      </c>
      <c r="B143" s="18" t="str">
        <f t="shared" si="4"/>
        <v>SPS21XXX</v>
      </c>
      <c r="C143" s="18" t="s">
        <v>1114</v>
      </c>
      <c r="D143" s="25">
        <v>2012</v>
      </c>
    </row>
    <row r="144" spans="1:4" x14ac:dyDescent="0.35">
      <c r="A144" s="18" t="s">
        <v>685</v>
      </c>
      <c r="B144" s="18" t="str">
        <f t="shared" si="4"/>
        <v>SPS21XXX</v>
      </c>
      <c r="C144" s="18" t="s">
        <v>1114</v>
      </c>
      <c r="D144" s="25">
        <v>2013</v>
      </c>
    </row>
    <row r="145" spans="1:4" x14ac:dyDescent="0.35">
      <c r="A145" s="18" t="s">
        <v>685</v>
      </c>
      <c r="B145" s="18" t="str">
        <f t="shared" si="4"/>
        <v>SPS21XXX</v>
      </c>
      <c r="C145" s="18" t="s">
        <v>1114</v>
      </c>
      <c r="D145" s="25">
        <v>2014</v>
      </c>
    </row>
    <row r="146" spans="1:4" x14ac:dyDescent="0.35">
      <c r="A146" s="18" t="s">
        <v>685</v>
      </c>
      <c r="B146" s="18" t="str">
        <f t="shared" si="4"/>
        <v>SPS21XXX</v>
      </c>
      <c r="C146" s="18" t="s">
        <v>1114</v>
      </c>
      <c r="D146" s="25">
        <v>2015</v>
      </c>
    </row>
    <row r="147" spans="1:4" x14ac:dyDescent="0.35">
      <c r="A147" s="18" t="s">
        <v>685</v>
      </c>
      <c r="B147" s="18" t="str">
        <f t="shared" si="4"/>
        <v>SPS21XXX</v>
      </c>
      <c r="C147" s="18" t="s">
        <v>1114</v>
      </c>
      <c r="D147" s="25">
        <v>2016</v>
      </c>
    </row>
    <row r="148" spans="1:4" x14ac:dyDescent="0.35">
      <c r="A148" s="18" t="s">
        <v>685</v>
      </c>
      <c r="B148" s="18" t="str">
        <f t="shared" si="4"/>
        <v>SPS21XXX</v>
      </c>
      <c r="C148" s="18" t="s">
        <v>1114</v>
      </c>
      <c r="D148" s="25">
        <v>2017</v>
      </c>
    </row>
    <row r="149" spans="1:4" x14ac:dyDescent="0.35">
      <c r="A149" s="18" t="s">
        <v>685</v>
      </c>
      <c r="B149" s="18" t="str">
        <f t="shared" si="4"/>
        <v>SPS21XXX</v>
      </c>
      <c r="C149" s="18" t="s">
        <v>1114</v>
      </c>
      <c r="D149" s="25">
        <v>2018</v>
      </c>
    </row>
    <row r="150" spans="1:4" x14ac:dyDescent="0.35">
      <c r="A150" s="18" t="s">
        <v>685</v>
      </c>
      <c r="B150" s="18" t="str">
        <f t="shared" si="4"/>
        <v>SPS21XXX</v>
      </c>
      <c r="C150" s="18" t="s">
        <v>1114</v>
      </c>
      <c r="D150" s="25">
        <v>2019</v>
      </c>
    </row>
    <row r="151" spans="1:4" x14ac:dyDescent="0.35">
      <c r="A151" s="18" t="s">
        <v>685</v>
      </c>
      <c r="B151" s="18" t="str">
        <f t="shared" si="4"/>
        <v>SPS21XXX</v>
      </c>
      <c r="C151" s="18" t="s">
        <v>1114</v>
      </c>
      <c r="D151" s="25">
        <v>2020</v>
      </c>
    </row>
    <row r="152" spans="1:4" x14ac:dyDescent="0.35">
      <c r="A152" s="18" t="s">
        <v>712</v>
      </c>
      <c r="B152" s="18" t="str">
        <f t="shared" si="4"/>
        <v>SPS21XXX</v>
      </c>
      <c r="C152" s="18" t="s">
        <v>1114</v>
      </c>
    </row>
    <row r="153" spans="1:4" x14ac:dyDescent="0.35">
      <c r="A153" s="18" t="s">
        <v>712</v>
      </c>
      <c r="B153" s="18" t="str">
        <f t="shared" si="4"/>
        <v>SPS21XXX</v>
      </c>
      <c r="C153" s="18" t="s">
        <v>1114</v>
      </c>
    </row>
    <row r="154" spans="1:4" x14ac:dyDescent="0.35">
      <c r="A154" s="18" t="s">
        <v>712</v>
      </c>
      <c r="B154" s="18" t="str">
        <f t="shared" si="4"/>
        <v>SPS21XXX</v>
      </c>
      <c r="C154" s="18" t="s">
        <v>1114</v>
      </c>
    </row>
    <row r="155" spans="1:4" x14ac:dyDescent="0.35">
      <c r="A155" s="18" t="s">
        <v>712</v>
      </c>
      <c r="B155" s="18" t="str">
        <f t="shared" si="4"/>
        <v>SPS21XXX</v>
      </c>
      <c r="C155" s="18" t="s">
        <v>1114</v>
      </c>
    </row>
    <row r="156" spans="1:4" x14ac:dyDescent="0.35">
      <c r="A156" s="18" t="s">
        <v>712</v>
      </c>
      <c r="B156" s="18" t="str">
        <f t="shared" si="4"/>
        <v>SPS21XXX</v>
      </c>
      <c r="C156" s="18" t="s">
        <v>1114</v>
      </c>
    </row>
    <row r="157" spans="1:4" x14ac:dyDescent="0.35">
      <c r="A157" s="18" t="s">
        <v>712</v>
      </c>
      <c r="B157" s="18" t="str">
        <f t="shared" si="4"/>
        <v>SPS21XXX</v>
      </c>
      <c r="C157" s="18" t="s">
        <v>1114</v>
      </c>
    </row>
    <row r="158" spans="1:4" x14ac:dyDescent="0.35">
      <c r="A158" s="18" t="s">
        <v>712</v>
      </c>
      <c r="B158" s="18" t="str">
        <f t="shared" si="4"/>
        <v>SPS21XXX</v>
      </c>
      <c r="C158" s="18" t="s">
        <v>1114</v>
      </c>
    </row>
    <row r="159" spans="1:4" x14ac:dyDescent="0.35">
      <c r="A159" s="18" t="s">
        <v>712</v>
      </c>
      <c r="B159" s="18" t="str">
        <f t="shared" si="4"/>
        <v>SPS21XXX</v>
      </c>
      <c r="C159" s="18" t="s">
        <v>1114</v>
      </c>
    </row>
    <row r="160" spans="1:4" x14ac:dyDescent="0.35">
      <c r="A160" s="18" t="s">
        <v>712</v>
      </c>
      <c r="B160" s="18" t="str">
        <f t="shared" si="4"/>
        <v>SPS21XXX</v>
      </c>
      <c r="C160" s="18" t="s">
        <v>1114</v>
      </c>
    </row>
    <row r="161" spans="1:6" x14ac:dyDescent="0.35">
      <c r="A161" s="18" t="s">
        <v>712</v>
      </c>
      <c r="B161" s="18" t="str">
        <f t="shared" si="4"/>
        <v>SPS21XXX</v>
      </c>
      <c r="C161" s="18" t="s">
        <v>1114</v>
      </c>
    </row>
    <row r="162" spans="1:6" x14ac:dyDescent="0.35">
      <c r="A162" s="18" t="s">
        <v>712</v>
      </c>
      <c r="B162" s="18" t="str">
        <f t="shared" si="4"/>
        <v>SPS21XXX</v>
      </c>
      <c r="C162" s="18" t="s">
        <v>1114</v>
      </c>
    </row>
    <row r="163" spans="1:6" x14ac:dyDescent="0.35">
      <c r="A163" s="18" t="s">
        <v>712</v>
      </c>
      <c r="B163" s="18" t="str">
        <f t="shared" si="4"/>
        <v>SPS21XXX</v>
      </c>
      <c r="C163" s="18" t="s">
        <v>1114</v>
      </c>
    </row>
    <row r="164" spans="1:6" x14ac:dyDescent="0.35">
      <c r="A164" s="18" t="s">
        <v>712</v>
      </c>
      <c r="B164" s="18" t="str">
        <f t="shared" si="4"/>
        <v>SPS21XXX</v>
      </c>
      <c r="C164" s="18" t="s">
        <v>1114</v>
      </c>
    </row>
    <row r="165" spans="1:6" x14ac:dyDescent="0.35">
      <c r="A165" s="18" t="s">
        <v>712</v>
      </c>
      <c r="B165" s="18" t="str">
        <f t="shared" si="4"/>
        <v>SPS21XXX</v>
      </c>
      <c r="C165" s="18" t="s">
        <v>1114</v>
      </c>
    </row>
    <row r="166" spans="1:6" x14ac:dyDescent="0.35">
      <c r="A166" s="18" t="s">
        <v>712</v>
      </c>
      <c r="B166" s="18" t="str">
        <f t="shared" si="4"/>
        <v>SPS21XXX</v>
      </c>
      <c r="C166" s="18" t="s">
        <v>1114</v>
      </c>
    </row>
    <row r="167" spans="1:6" x14ac:dyDescent="0.35">
      <c r="A167" s="18" t="s">
        <v>808</v>
      </c>
      <c r="B167" s="18" t="str">
        <f t="shared" si="4"/>
        <v>SPS21XXX</v>
      </c>
      <c r="C167" s="18" t="s">
        <v>1114</v>
      </c>
      <c r="D167" s="25">
        <v>2019</v>
      </c>
      <c r="E167" s="18" t="s">
        <v>1298</v>
      </c>
      <c r="F167" s="18">
        <v>1</v>
      </c>
    </row>
    <row r="168" spans="1:6" x14ac:dyDescent="0.35">
      <c r="A168" s="18" t="s">
        <v>808</v>
      </c>
      <c r="B168" s="18" t="str">
        <f t="shared" si="4"/>
        <v>SPS21XXX</v>
      </c>
      <c r="C168" s="18" t="s">
        <v>1114</v>
      </c>
      <c r="D168" s="25">
        <v>2020</v>
      </c>
      <c r="E168" s="18" t="s">
        <v>1299</v>
      </c>
      <c r="F168" s="18">
        <v>1</v>
      </c>
    </row>
    <row r="169" spans="1:6" x14ac:dyDescent="0.35">
      <c r="A169" s="18" t="s">
        <v>808</v>
      </c>
      <c r="B169" s="18" t="str">
        <f t="shared" si="4"/>
        <v>SPS21XXX</v>
      </c>
      <c r="C169" s="18" t="s">
        <v>1114</v>
      </c>
      <c r="D169" s="25">
        <v>2021</v>
      </c>
      <c r="E169" s="18" t="s">
        <v>1299</v>
      </c>
      <c r="F169" s="18">
        <v>1</v>
      </c>
    </row>
    <row r="170" spans="1:6" x14ac:dyDescent="0.35">
      <c r="A170" s="18" t="s">
        <v>808</v>
      </c>
      <c r="B170" s="18" t="str">
        <f t="shared" si="4"/>
        <v>SPS21XXX</v>
      </c>
      <c r="C170" s="18" t="s">
        <v>1114</v>
      </c>
    </row>
    <row r="171" spans="1:6" x14ac:dyDescent="0.35">
      <c r="A171" s="18" t="s">
        <v>808</v>
      </c>
      <c r="B171" s="18" t="str">
        <f t="shared" si="4"/>
        <v>SPS21XXX</v>
      </c>
      <c r="C171" s="18" t="s">
        <v>1114</v>
      </c>
    </row>
    <row r="172" spans="1:6" x14ac:dyDescent="0.35">
      <c r="A172" s="18" t="s">
        <v>808</v>
      </c>
      <c r="B172" s="18" t="str">
        <f t="shared" si="4"/>
        <v>SPS21XXX</v>
      </c>
      <c r="C172" s="18" t="s">
        <v>1114</v>
      </c>
    </row>
    <row r="173" spans="1:6" x14ac:dyDescent="0.35">
      <c r="A173" s="18" t="s">
        <v>808</v>
      </c>
      <c r="B173" s="18" t="str">
        <f t="shared" si="4"/>
        <v>SPS21XXX</v>
      </c>
      <c r="C173" s="18" t="s">
        <v>1114</v>
      </c>
    </row>
    <row r="174" spans="1:6" x14ac:dyDescent="0.35">
      <c r="A174" s="18" t="s">
        <v>808</v>
      </c>
      <c r="B174" s="18" t="str">
        <f t="shared" si="4"/>
        <v>SPS21XXX</v>
      </c>
      <c r="C174" s="18" t="s">
        <v>1114</v>
      </c>
    </row>
    <row r="175" spans="1:6" x14ac:dyDescent="0.35">
      <c r="A175" s="18" t="s">
        <v>808</v>
      </c>
      <c r="B175" s="18" t="str">
        <f t="shared" si="4"/>
        <v>SPS21XXX</v>
      </c>
      <c r="C175" s="18" t="s">
        <v>1114</v>
      </c>
    </row>
    <row r="176" spans="1:6" x14ac:dyDescent="0.35">
      <c r="A176" s="18" t="s">
        <v>808</v>
      </c>
      <c r="B176" s="18" t="str">
        <f t="shared" si="4"/>
        <v>SPS21XXX</v>
      </c>
      <c r="C176" s="18" t="s">
        <v>1114</v>
      </c>
    </row>
    <row r="177" spans="1:6" x14ac:dyDescent="0.35">
      <c r="A177" s="18" t="s">
        <v>808</v>
      </c>
      <c r="B177" s="18" t="str">
        <f t="shared" si="4"/>
        <v>SPS21XXX</v>
      </c>
      <c r="C177" s="18" t="s">
        <v>1114</v>
      </c>
    </row>
    <row r="178" spans="1:6" x14ac:dyDescent="0.35">
      <c r="A178" s="18" t="s">
        <v>808</v>
      </c>
      <c r="B178" s="18" t="str">
        <f t="shared" si="4"/>
        <v>SPS21XXX</v>
      </c>
      <c r="C178" s="18" t="s">
        <v>1114</v>
      </c>
    </row>
    <row r="179" spans="1:6" x14ac:dyDescent="0.35">
      <c r="A179" s="18" t="s">
        <v>808</v>
      </c>
      <c r="B179" s="18" t="str">
        <f t="shared" si="4"/>
        <v>SPS21XXX</v>
      </c>
      <c r="C179" s="18" t="s">
        <v>1114</v>
      </c>
    </row>
    <row r="180" spans="1:6" x14ac:dyDescent="0.35">
      <c r="A180" s="18" t="s">
        <v>808</v>
      </c>
      <c r="B180" s="18" t="str">
        <f t="shared" si="4"/>
        <v>SPS21XXX</v>
      </c>
      <c r="C180" s="18" t="s">
        <v>1114</v>
      </c>
    </row>
    <row r="181" spans="1:6" x14ac:dyDescent="0.35">
      <c r="A181" s="18" t="s">
        <v>808</v>
      </c>
      <c r="B181" s="18" t="str">
        <f t="shared" si="4"/>
        <v>SPS21XXX</v>
      </c>
      <c r="C181" s="18" t="s">
        <v>1114</v>
      </c>
    </row>
    <row r="182" spans="1:6" x14ac:dyDescent="0.35">
      <c r="A182" s="18" t="s">
        <v>682</v>
      </c>
      <c r="B182" s="18" t="str">
        <f t="shared" si="4"/>
        <v>SPS21XXX</v>
      </c>
      <c r="C182" s="18" t="s">
        <v>1114</v>
      </c>
      <c r="D182" s="25">
        <v>2019</v>
      </c>
      <c r="E182" s="18" t="s">
        <v>1300</v>
      </c>
      <c r="F182" s="18">
        <v>2</v>
      </c>
    </row>
    <row r="183" spans="1:6" x14ac:dyDescent="0.35">
      <c r="A183" s="18" t="s">
        <v>682</v>
      </c>
      <c r="B183" s="18" t="str">
        <f t="shared" si="4"/>
        <v>SPS21XXX</v>
      </c>
      <c r="C183" s="18" t="s">
        <v>1114</v>
      </c>
      <c r="D183" s="25">
        <v>2020</v>
      </c>
      <c r="E183" s="18" t="s">
        <v>1301</v>
      </c>
      <c r="F183" s="18">
        <v>2</v>
      </c>
    </row>
    <row r="184" spans="1:6" x14ac:dyDescent="0.35">
      <c r="A184" s="18" t="s">
        <v>682</v>
      </c>
      <c r="B184" s="18" t="str">
        <f t="shared" si="4"/>
        <v>SPS21XXX</v>
      </c>
      <c r="C184" s="18" t="s">
        <v>1114</v>
      </c>
      <c r="D184" s="25">
        <v>2021</v>
      </c>
      <c r="E184" s="18" t="s">
        <v>1301</v>
      </c>
      <c r="F184" s="18">
        <v>2</v>
      </c>
    </row>
    <row r="185" spans="1:6" x14ac:dyDescent="0.35">
      <c r="A185" s="18" t="s">
        <v>682</v>
      </c>
      <c r="B185" s="18" t="str">
        <f t="shared" si="4"/>
        <v>SPS21XXX</v>
      </c>
      <c r="C185" s="18" t="s">
        <v>1114</v>
      </c>
    </row>
    <row r="186" spans="1:6" x14ac:dyDescent="0.35">
      <c r="A186" s="18" t="s">
        <v>682</v>
      </c>
      <c r="B186" s="18" t="str">
        <f t="shared" si="4"/>
        <v>SPS21XXX</v>
      </c>
      <c r="C186" s="18" t="s">
        <v>1114</v>
      </c>
    </row>
    <row r="187" spans="1:6" x14ac:dyDescent="0.35">
      <c r="A187" s="18" t="s">
        <v>682</v>
      </c>
      <c r="B187" s="18" t="str">
        <f t="shared" si="4"/>
        <v>SPS21XXX</v>
      </c>
      <c r="C187" s="18" t="s">
        <v>1114</v>
      </c>
    </row>
    <row r="188" spans="1:6" x14ac:dyDescent="0.35">
      <c r="A188" s="18" t="s">
        <v>682</v>
      </c>
      <c r="B188" s="18" t="str">
        <f t="shared" si="4"/>
        <v>SPS21XXX</v>
      </c>
      <c r="C188" s="18" t="s">
        <v>1114</v>
      </c>
    </row>
    <row r="189" spans="1:6" x14ac:dyDescent="0.35">
      <c r="A189" s="18" t="s">
        <v>682</v>
      </c>
      <c r="B189" s="18" t="str">
        <f t="shared" si="4"/>
        <v>SPS21XXX</v>
      </c>
      <c r="C189" s="18" t="s">
        <v>1114</v>
      </c>
    </row>
    <row r="190" spans="1:6" x14ac:dyDescent="0.35">
      <c r="A190" s="18" t="s">
        <v>682</v>
      </c>
      <c r="B190" s="18" t="str">
        <f t="shared" si="4"/>
        <v>SPS21XXX</v>
      </c>
      <c r="C190" s="18" t="s">
        <v>1114</v>
      </c>
    </row>
    <row r="191" spans="1:6" x14ac:dyDescent="0.35">
      <c r="A191" s="18" t="s">
        <v>682</v>
      </c>
      <c r="B191" s="18" t="str">
        <f t="shared" si="4"/>
        <v>SPS21XXX</v>
      </c>
      <c r="C191" s="18" t="s">
        <v>1114</v>
      </c>
    </row>
    <row r="192" spans="1:6" x14ac:dyDescent="0.35">
      <c r="A192" s="18" t="s">
        <v>682</v>
      </c>
      <c r="B192" s="18" t="str">
        <f t="shared" si="4"/>
        <v>SPS21XXX</v>
      </c>
      <c r="C192" s="18" t="s">
        <v>1114</v>
      </c>
    </row>
    <row r="193" spans="1:6" x14ac:dyDescent="0.35">
      <c r="A193" s="18" t="s">
        <v>682</v>
      </c>
      <c r="B193" s="18" t="str">
        <f t="shared" si="4"/>
        <v>SPS21XXX</v>
      </c>
      <c r="C193" s="18" t="s">
        <v>1114</v>
      </c>
    </row>
    <row r="194" spans="1:6" x14ac:dyDescent="0.35">
      <c r="A194" s="18" t="s">
        <v>682</v>
      </c>
      <c r="B194" s="18" t="str">
        <f t="shared" si="4"/>
        <v>SPS21XXX</v>
      </c>
      <c r="C194" s="18" t="s">
        <v>1114</v>
      </c>
    </row>
    <row r="195" spans="1:6" x14ac:dyDescent="0.35">
      <c r="A195" s="18" t="s">
        <v>682</v>
      </c>
      <c r="B195" s="18" t="str">
        <f t="shared" ref="B195:B258" si="5">REPLACE(A195,6,3,"XXX")</f>
        <v>SPS21XXX</v>
      </c>
      <c r="C195" s="18" t="s">
        <v>1114</v>
      </c>
    </row>
    <row r="196" spans="1:6" x14ac:dyDescent="0.35">
      <c r="A196" s="18" t="s">
        <v>682</v>
      </c>
      <c r="B196" s="18" t="str">
        <f t="shared" si="5"/>
        <v>SPS21XXX</v>
      </c>
      <c r="C196" s="18" t="s">
        <v>1114</v>
      </c>
    </row>
    <row r="197" spans="1:6" x14ac:dyDescent="0.35">
      <c r="A197" s="18" t="s">
        <v>684</v>
      </c>
      <c r="B197" s="18" t="str">
        <f t="shared" si="5"/>
        <v>SPS21XXX</v>
      </c>
      <c r="C197" s="18" t="s">
        <v>1114</v>
      </c>
      <c r="D197" s="25">
        <v>2006</v>
      </c>
    </row>
    <row r="198" spans="1:6" x14ac:dyDescent="0.35">
      <c r="A198" s="18" t="s">
        <v>684</v>
      </c>
      <c r="B198" s="18" t="str">
        <f t="shared" si="5"/>
        <v>SPS21XXX</v>
      </c>
      <c r="C198" s="18" t="s">
        <v>1114</v>
      </c>
      <c r="D198" s="25">
        <v>2007</v>
      </c>
    </row>
    <row r="199" spans="1:6" x14ac:dyDescent="0.35">
      <c r="A199" s="18" t="s">
        <v>684</v>
      </c>
      <c r="B199" s="18" t="str">
        <f t="shared" si="5"/>
        <v>SPS21XXX</v>
      </c>
      <c r="C199" s="18" t="s">
        <v>1114</v>
      </c>
      <c r="D199" s="25">
        <v>2008</v>
      </c>
    </row>
    <row r="200" spans="1:6" x14ac:dyDescent="0.35">
      <c r="A200" s="18" t="s">
        <v>684</v>
      </c>
      <c r="B200" s="18" t="str">
        <f t="shared" si="5"/>
        <v>SPS21XXX</v>
      </c>
      <c r="C200" s="18" t="s">
        <v>1114</v>
      </c>
      <c r="D200" s="25">
        <v>2009</v>
      </c>
    </row>
    <row r="201" spans="1:6" x14ac:dyDescent="0.35">
      <c r="A201" s="18" t="s">
        <v>684</v>
      </c>
      <c r="B201" s="18" t="str">
        <f t="shared" si="5"/>
        <v>SPS21XXX</v>
      </c>
      <c r="C201" s="18" t="s">
        <v>1114</v>
      </c>
      <c r="D201" s="25">
        <v>2010</v>
      </c>
    </row>
    <row r="202" spans="1:6" x14ac:dyDescent="0.35">
      <c r="A202" s="18" t="s">
        <v>684</v>
      </c>
      <c r="B202" s="18" t="str">
        <f t="shared" si="5"/>
        <v>SPS21XXX</v>
      </c>
      <c r="C202" s="18" t="s">
        <v>1114</v>
      </c>
      <c r="D202" s="25">
        <v>2011</v>
      </c>
    </row>
    <row r="203" spans="1:6" x14ac:dyDescent="0.35">
      <c r="A203" s="18" t="s">
        <v>684</v>
      </c>
      <c r="B203" s="18" t="str">
        <f t="shared" si="5"/>
        <v>SPS21XXX</v>
      </c>
      <c r="C203" s="18" t="s">
        <v>1114</v>
      </c>
      <c r="D203" s="25">
        <v>2012</v>
      </c>
    </row>
    <row r="204" spans="1:6" x14ac:dyDescent="0.35">
      <c r="A204" s="18" t="s">
        <v>684</v>
      </c>
      <c r="B204" s="18" t="str">
        <f t="shared" si="5"/>
        <v>SPS21XXX</v>
      </c>
      <c r="C204" s="18" t="s">
        <v>1114</v>
      </c>
      <c r="D204" s="25">
        <v>2013</v>
      </c>
    </row>
    <row r="205" spans="1:6" x14ac:dyDescent="0.35">
      <c r="A205" s="18" t="s">
        <v>684</v>
      </c>
      <c r="B205" s="18" t="str">
        <f t="shared" si="5"/>
        <v>SPS21XXX</v>
      </c>
      <c r="C205" s="18" t="s">
        <v>1114</v>
      </c>
      <c r="D205" s="25">
        <v>2014</v>
      </c>
    </row>
    <row r="206" spans="1:6" x14ac:dyDescent="0.35">
      <c r="A206" s="18" t="s">
        <v>684</v>
      </c>
      <c r="B206" s="18" t="str">
        <f t="shared" si="5"/>
        <v>SPS21XXX</v>
      </c>
      <c r="C206" s="18" t="s">
        <v>1114</v>
      </c>
      <c r="D206" s="25">
        <v>2015</v>
      </c>
    </row>
    <row r="207" spans="1:6" x14ac:dyDescent="0.35">
      <c r="A207" s="18" t="s">
        <v>684</v>
      </c>
      <c r="B207" s="18" t="str">
        <f t="shared" si="5"/>
        <v>SPS21XXX</v>
      </c>
      <c r="C207" s="18" t="s">
        <v>1114</v>
      </c>
      <c r="D207" s="25">
        <v>2016</v>
      </c>
    </row>
    <row r="208" spans="1:6" x14ac:dyDescent="0.35">
      <c r="A208" s="18" t="s">
        <v>684</v>
      </c>
      <c r="B208" s="18" t="str">
        <f t="shared" si="5"/>
        <v>SPS21XXX</v>
      </c>
      <c r="C208" s="18" t="s">
        <v>1114</v>
      </c>
      <c r="D208" s="25">
        <v>2017</v>
      </c>
      <c r="E208" s="18" t="s">
        <v>1302</v>
      </c>
      <c r="F208" s="18">
        <v>1</v>
      </c>
    </row>
    <row r="209" spans="1:6" x14ac:dyDescent="0.35">
      <c r="A209" s="18" t="s">
        <v>684</v>
      </c>
      <c r="B209" s="18" t="str">
        <f t="shared" si="5"/>
        <v>SPS21XXX</v>
      </c>
      <c r="C209" s="18" t="s">
        <v>1114</v>
      </c>
      <c r="D209" s="25">
        <v>2018</v>
      </c>
      <c r="E209" s="18" t="s">
        <v>1303</v>
      </c>
      <c r="F209" s="18">
        <v>1.67</v>
      </c>
    </row>
    <row r="210" spans="1:6" x14ac:dyDescent="0.35">
      <c r="A210" s="18" t="s">
        <v>684</v>
      </c>
      <c r="B210" s="18" t="str">
        <f t="shared" si="5"/>
        <v>SPS21XXX</v>
      </c>
      <c r="C210" s="18" t="s">
        <v>1114</v>
      </c>
      <c r="D210" s="25">
        <v>2019</v>
      </c>
      <c r="E210" s="18" t="s">
        <v>1303</v>
      </c>
      <c r="F210" s="18">
        <v>1.67</v>
      </c>
    </row>
    <row r="211" spans="1:6" x14ac:dyDescent="0.35">
      <c r="A211" s="18" t="s">
        <v>684</v>
      </c>
      <c r="B211" s="18" t="str">
        <f t="shared" si="5"/>
        <v>SPS21XXX</v>
      </c>
      <c r="C211" s="18" t="s">
        <v>1114</v>
      </c>
      <c r="D211" s="25">
        <v>2020</v>
      </c>
      <c r="E211" s="18" t="s">
        <v>1303</v>
      </c>
      <c r="F211" s="18">
        <v>1.67</v>
      </c>
    </row>
    <row r="212" spans="1:6" x14ac:dyDescent="0.35">
      <c r="A212" s="18" t="s">
        <v>702</v>
      </c>
      <c r="B212" s="18" t="str">
        <f t="shared" si="5"/>
        <v>SPS21XXX</v>
      </c>
      <c r="C212" s="18" t="s">
        <v>1114</v>
      </c>
      <c r="D212" s="25">
        <v>2006</v>
      </c>
      <c r="E212" s="18" t="s">
        <v>9</v>
      </c>
      <c r="F212" s="18">
        <v>1</v>
      </c>
    </row>
    <row r="213" spans="1:6" x14ac:dyDescent="0.35">
      <c r="A213" s="18" t="s">
        <v>702</v>
      </c>
      <c r="B213" s="18" t="str">
        <f t="shared" si="5"/>
        <v>SPS21XXX</v>
      </c>
      <c r="C213" s="18" t="s">
        <v>1114</v>
      </c>
      <c r="D213" s="25">
        <v>2007</v>
      </c>
      <c r="E213" s="18" t="s">
        <v>9</v>
      </c>
      <c r="F213" s="18">
        <v>1</v>
      </c>
    </row>
    <row r="214" spans="1:6" x14ac:dyDescent="0.35">
      <c r="A214" s="18" t="s">
        <v>702</v>
      </c>
      <c r="B214" s="18" t="str">
        <f t="shared" si="5"/>
        <v>SPS21XXX</v>
      </c>
      <c r="C214" s="18" t="s">
        <v>1114</v>
      </c>
      <c r="D214" s="25">
        <v>2008</v>
      </c>
      <c r="E214" s="18" t="s">
        <v>9</v>
      </c>
      <c r="F214" s="18">
        <v>1</v>
      </c>
    </row>
    <row r="215" spans="1:6" x14ac:dyDescent="0.35">
      <c r="A215" s="18" t="s">
        <v>702</v>
      </c>
      <c r="B215" s="18" t="str">
        <f t="shared" si="5"/>
        <v>SPS21XXX</v>
      </c>
      <c r="C215" s="18" t="s">
        <v>1114</v>
      </c>
      <c r="D215" s="25">
        <v>2009</v>
      </c>
      <c r="E215" s="18" t="s">
        <v>9</v>
      </c>
      <c r="F215" s="18">
        <v>1</v>
      </c>
    </row>
    <row r="216" spans="1:6" x14ac:dyDescent="0.35">
      <c r="A216" s="18" t="s">
        <v>702</v>
      </c>
      <c r="B216" s="18" t="str">
        <f t="shared" si="5"/>
        <v>SPS21XXX</v>
      </c>
      <c r="C216" s="18" t="s">
        <v>1114</v>
      </c>
      <c r="D216" s="25">
        <v>2010</v>
      </c>
      <c r="E216" s="18" t="s">
        <v>9</v>
      </c>
      <c r="F216" s="18">
        <v>1</v>
      </c>
    </row>
    <row r="217" spans="1:6" x14ac:dyDescent="0.35">
      <c r="A217" s="18" t="s">
        <v>702</v>
      </c>
      <c r="B217" s="18" t="str">
        <f t="shared" si="5"/>
        <v>SPS21XXX</v>
      </c>
      <c r="C217" s="18" t="s">
        <v>1114</v>
      </c>
      <c r="D217" s="25">
        <v>2011</v>
      </c>
      <c r="E217" s="18" t="s">
        <v>9</v>
      </c>
      <c r="F217" s="18">
        <v>1</v>
      </c>
    </row>
    <row r="218" spans="1:6" x14ac:dyDescent="0.35">
      <c r="A218" s="18" t="s">
        <v>702</v>
      </c>
      <c r="B218" s="18" t="str">
        <f t="shared" si="5"/>
        <v>SPS21XXX</v>
      </c>
      <c r="C218" s="18" t="s">
        <v>1114</v>
      </c>
      <c r="D218" s="25">
        <v>2012</v>
      </c>
      <c r="E218" s="18" t="s">
        <v>12</v>
      </c>
      <c r="F218" s="18">
        <v>2</v>
      </c>
    </row>
    <row r="219" spans="1:6" x14ac:dyDescent="0.35">
      <c r="A219" s="18" t="s">
        <v>702</v>
      </c>
      <c r="B219" s="18" t="str">
        <f t="shared" si="5"/>
        <v>SPS21XXX</v>
      </c>
      <c r="C219" s="18" t="s">
        <v>1114</v>
      </c>
      <c r="D219" s="25">
        <v>2013</v>
      </c>
      <c r="E219" s="18" t="s">
        <v>12</v>
      </c>
      <c r="F219" s="18">
        <v>2</v>
      </c>
    </row>
    <row r="220" spans="1:6" x14ac:dyDescent="0.35">
      <c r="A220" s="18" t="s">
        <v>702</v>
      </c>
      <c r="B220" s="18" t="str">
        <f t="shared" si="5"/>
        <v>SPS21XXX</v>
      </c>
      <c r="C220" s="18" t="s">
        <v>1114</v>
      </c>
      <c r="D220" s="25">
        <v>2014</v>
      </c>
      <c r="E220" s="18" t="s">
        <v>1304</v>
      </c>
      <c r="F220" s="18">
        <v>1</v>
      </c>
    </row>
    <row r="221" spans="1:6" x14ac:dyDescent="0.35">
      <c r="A221" s="18" t="s">
        <v>702</v>
      </c>
      <c r="B221" s="18" t="str">
        <f t="shared" si="5"/>
        <v>SPS21XXX</v>
      </c>
      <c r="C221" s="18" t="s">
        <v>1114</v>
      </c>
      <c r="D221" s="25">
        <v>2015</v>
      </c>
      <c r="E221" s="18" t="s">
        <v>1035</v>
      </c>
      <c r="F221" s="18">
        <v>2</v>
      </c>
    </row>
    <row r="222" spans="1:6" x14ac:dyDescent="0.35">
      <c r="A222" s="18" t="s">
        <v>702</v>
      </c>
      <c r="B222" s="18" t="str">
        <f t="shared" si="5"/>
        <v>SPS21XXX</v>
      </c>
      <c r="C222" s="18" t="s">
        <v>1114</v>
      </c>
      <c r="D222" s="25">
        <v>2016</v>
      </c>
      <c r="E222" s="18" t="s">
        <v>1305</v>
      </c>
      <c r="F222" s="18">
        <v>1</v>
      </c>
    </row>
    <row r="223" spans="1:6" x14ac:dyDescent="0.35">
      <c r="A223" s="18" t="s">
        <v>702</v>
      </c>
      <c r="B223" s="18" t="str">
        <f t="shared" si="5"/>
        <v>SPS21XXX</v>
      </c>
      <c r="C223" s="18" t="s">
        <v>1114</v>
      </c>
      <c r="D223" s="25">
        <v>2017</v>
      </c>
      <c r="E223" s="18" t="s">
        <v>9</v>
      </c>
      <c r="F223" s="18">
        <v>1</v>
      </c>
    </row>
    <row r="224" spans="1:6" x14ac:dyDescent="0.35">
      <c r="A224" s="18" t="s">
        <v>702</v>
      </c>
      <c r="B224" s="18" t="str">
        <f t="shared" si="5"/>
        <v>SPS21XXX</v>
      </c>
      <c r="C224" s="18" t="s">
        <v>1114</v>
      </c>
      <c r="D224" s="25">
        <v>2018</v>
      </c>
      <c r="E224" s="18" t="s">
        <v>9</v>
      </c>
      <c r="F224" s="18">
        <v>1</v>
      </c>
    </row>
    <row r="225" spans="1:6" x14ac:dyDescent="0.35">
      <c r="A225" s="18" t="s">
        <v>702</v>
      </c>
      <c r="B225" s="18" t="str">
        <f t="shared" si="5"/>
        <v>SPS21XXX</v>
      </c>
      <c r="C225" s="18" t="s">
        <v>1114</v>
      </c>
      <c r="D225" s="25">
        <v>2019</v>
      </c>
      <c r="E225" s="18" t="s">
        <v>12</v>
      </c>
      <c r="F225" s="18">
        <v>2</v>
      </c>
    </row>
    <row r="226" spans="1:6" x14ac:dyDescent="0.35">
      <c r="A226" s="18" t="s">
        <v>702</v>
      </c>
      <c r="B226" s="18" t="str">
        <f t="shared" si="5"/>
        <v>SPS21XXX</v>
      </c>
      <c r="C226" s="18" t="s">
        <v>1114</v>
      </c>
      <c r="D226" s="25">
        <v>2020</v>
      </c>
      <c r="E226" s="18" t="s">
        <v>1306</v>
      </c>
      <c r="F226" s="18">
        <v>2</v>
      </c>
    </row>
    <row r="227" spans="1:6" x14ac:dyDescent="0.35">
      <c r="A227" s="18" t="s">
        <v>1208</v>
      </c>
      <c r="B227" s="18" t="str">
        <f t="shared" si="5"/>
        <v>SPS21XXX</v>
      </c>
      <c r="C227" s="18" t="s">
        <v>1114</v>
      </c>
      <c r="D227" s="25">
        <v>2016</v>
      </c>
      <c r="E227" s="18" t="s">
        <v>1307</v>
      </c>
      <c r="F227" s="18">
        <v>1.33</v>
      </c>
    </row>
    <row r="228" spans="1:6" x14ac:dyDescent="0.35">
      <c r="A228" s="18" t="s">
        <v>1208</v>
      </c>
      <c r="B228" s="18" t="str">
        <f t="shared" si="5"/>
        <v>SPS21XXX</v>
      </c>
      <c r="C228" s="18" t="s">
        <v>1114</v>
      </c>
      <c r="D228" s="25">
        <v>2017</v>
      </c>
      <c r="E228" s="18" t="s">
        <v>1307</v>
      </c>
      <c r="F228" s="18">
        <v>1.33</v>
      </c>
    </row>
    <row r="229" spans="1:6" x14ac:dyDescent="0.35">
      <c r="A229" s="18" t="s">
        <v>1208</v>
      </c>
      <c r="B229" s="18" t="str">
        <f t="shared" si="5"/>
        <v>SPS21XXX</v>
      </c>
      <c r="C229" s="18" t="s">
        <v>1114</v>
      </c>
      <c r="D229" s="25">
        <v>2018</v>
      </c>
      <c r="E229" s="18" t="s">
        <v>1307</v>
      </c>
      <c r="F229" s="18">
        <v>1.33</v>
      </c>
    </row>
    <row r="230" spans="1:6" x14ac:dyDescent="0.35">
      <c r="A230" s="18" t="s">
        <v>1208</v>
      </c>
      <c r="B230" s="18" t="str">
        <f t="shared" si="5"/>
        <v>SPS21XXX</v>
      </c>
      <c r="C230" s="18" t="s">
        <v>1114</v>
      </c>
      <c r="D230" s="25">
        <v>2019</v>
      </c>
    </row>
    <row r="231" spans="1:6" x14ac:dyDescent="0.35">
      <c r="A231" s="18" t="s">
        <v>1208</v>
      </c>
      <c r="B231" s="18" t="str">
        <f t="shared" si="5"/>
        <v>SPS21XXX</v>
      </c>
      <c r="C231" s="18" t="s">
        <v>1114</v>
      </c>
      <c r="D231" s="25">
        <v>2020</v>
      </c>
      <c r="E231" s="18" t="s">
        <v>1308</v>
      </c>
      <c r="F231" s="18">
        <v>1</v>
      </c>
    </row>
    <row r="232" spans="1:6" x14ac:dyDescent="0.35">
      <c r="A232" s="18" t="s">
        <v>1208</v>
      </c>
      <c r="B232" s="18" t="str">
        <f t="shared" si="5"/>
        <v>SPS21XXX</v>
      </c>
      <c r="C232" s="18" t="s">
        <v>1114</v>
      </c>
      <c r="D232" s="25">
        <v>2021</v>
      </c>
      <c r="E232" s="18" t="s">
        <v>1307</v>
      </c>
      <c r="F232" s="18">
        <v>1.33</v>
      </c>
    </row>
    <row r="233" spans="1:6" x14ac:dyDescent="0.35">
      <c r="A233" s="18" t="s">
        <v>1208</v>
      </c>
      <c r="B233" s="18" t="str">
        <f t="shared" si="5"/>
        <v>SPS21XXX</v>
      </c>
      <c r="C233" s="18" t="s">
        <v>1114</v>
      </c>
    </row>
    <row r="234" spans="1:6" x14ac:dyDescent="0.35">
      <c r="A234" s="18" t="s">
        <v>1208</v>
      </c>
      <c r="B234" s="18" t="str">
        <f t="shared" si="5"/>
        <v>SPS21XXX</v>
      </c>
      <c r="C234" s="18" t="s">
        <v>1114</v>
      </c>
    </row>
    <row r="235" spans="1:6" x14ac:dyDescent="0.35">
      <c r="A235" s="18" t="s">
        <v>1208</v>
      </c>
      <c r="B235" s="18" t="str">
        <f t="shared" si="5"/>
        <v>SPS21XXX</v>
      </c>
      <c r="C235" s="18" t="s">
        <v>1114</v>
      </c>
    </row>
    <row r="236" spans="1:6" x14ac:dyDescent="0.35">
      <c r="A236" s="18" t="s">
        <v>1208</v>
      </c>
      <c r="B236" s="18" t="str">
        <f t="shared" si="5"/>
        <v>SPS21XXX</v>
      </c>
      <c r="C236" s="18" t="s">
        <v>1114</v>
      </c>
    </row>
    <row r="237" spans="1:6" x14ac:dyDescent="0.35">
      <c r="A237" s="18" t="s">
        <v>1208</v>
      </c>
      <c r="B237" s="18" t="str">
        <f t="shared" si="5"/>
        <v>SPS21XXX</v>
      </c>
      <c r="C237" s="18" t="s">
        <v>1114</v>
      </c>
    </row>
    <row r="238" spans="1:6" x14ac:dyDescent="0.35">
      <c r="A238" s="18" t="s">
        <v>1208</v>
      </c>
      <c r="B238" s="18" t="str">
        <f t="shared" si="5"/>
        <v>SPS21XXX</v>
      </c>
      <c r="C238" s="18" t="s">
        <v>1114</v>
      </c>
    </row>
    <row r="239" spans="1:6" x14ac:dyDescent="0.35">
      <c r="A239" s="18" t="s">
        <v>1208</v>
      </c>
      <c r="B239" s="18" t="str">
        <f t="shared" si="5"/>
        <v>SPS21XXX</v>
      </c>
      <c r="C239" s="18" t="s">
        <v>1114</v>
      </c>
    </row>
    <row r="240" spans="1:6" x14ac:dyDescent="0.35">
      <c r="A240" s="18" t="s">
        <v>1208</v>
      </c>
      <c r="B240" s="18" t="str">
        <f t="shared" si="5"/>
        <v>SPS21XXX</v>
      </c>
      <c r="C240" s="18" t="s">
        <v>1114</v>
      </c>
    </row>
    <row r="241" spans="1:6" x14ac:dyDescent="0.35">
      <c r="A241" s="18" t="s">
        <v>1208</v>
      </c>
      <c r="B241" s="18" t="str">
        <f t="shared" si="5"/>
        <v>SPS21XXX</v>
      </c>
      <c r="C241" s="18" t="s">
        <v>1114</v>
      </c>
    </row>
    <row r="242" spans="1:6" x14ac:dyDescent="0.35">
      <c r="A242" s="18" t="s">
        <v>669</v>
      </c>
      <c r="B242" s="18" t="str">
        <f t="shared" si="5"/>
        <v>SPS21XXX</v>
      </c>
      <c r="C242" s="18" t="s">
        <v>1114</v>
      </c>
      <c r="D242" s="25">
        <v>2006</v>
      </c>
      <c r="E242" s="18" t="s">
        <v>907</v>
      </c>
      <c r="F242" s="18">
        <v>3</v>
      </c>
    </row>
    <row r="243" spans="1:6" x14ac:dyDescent="0.35">
      <c r="A243" s="18" t="s">
        <v>669</v>
      </c>
      <c r="B243" s="18" t="str">
        <f t="shared" si="5"/>
        <v>SPS21XXX</v>
      </c>
      <c r="C243" s="18" t="s">
        <v>1114</v>
      </c>
      <c r="D243" s="25">
        <v>2007</v>
      </c>
      <c r="E243" s="18" t="s">
        <v>907</v>
      </c>
      <c r="F243" s="18">
        <v>3</v>
      </c>
    </row>
    <row r="244" spans="1:6" x14ac:dyDescent="0.35">
      <c r="A244" s="18" t="s">
        <v>669</v>
      </c>
      <c r="B244" s="18" t="str">
        <f t="shared" si="5"/>
        <v>SPS21XXX</v>
      </c>
      <c r="C244" s="18" t="s">
        <v>1114</v>
      </c>
      <c r="D244" s="25">
        <v>2008</v>
      </c>
      <c r="E244" s="18" t="s">
        <v>907</v>
      </c>
      <c r="F244" s="18">
        <v>3</v>
      </c>
    </row>
    <row r="245" spans="1:6" x14ac:dyDescent="0.35">
      <c r="A245" s="18" t="s">
        <v>669</v>
      </c>
      <c r="B245" s="18" t="str">
        <f t="shared" si="5"/>
        <v>SPS21XXX</v>
      </c>
      <c r="C245" s="18" t="s">
        <v>1114</v>
      </c>
      <c r="D245" s="25">
        <v>2009</v>
      </c>
      <c r="E245" s="18" t="s">
        <v>907</v>
      </c>
      <c r="F245" s="18">
        <v>3</v>
      </c>
    </row>
    <row r="246" spans="1:6" x14ac:dyDescent="0.35">
      <c r="A246" s="18" t="s">
        <v>669</v>
      </c>
      <c r="B246" s="18" t="str">
        <f t="shared" si="5"/>
        <v>SPS21XXX</v>
      </c>
      <c r="C246" s="18" t="s">
        <v>1114</v>
      </c>
      <c r="D246" s="25">
        <v>2010</v>
      </c>
      <c r="E246" s="18" t="s">
        <v>907</v>
      </c>
      <c r="F246" s="18">
        <v>3</v>
      </c>
    </row>
    <row r="247" spans="1:6" x14ac:dyDescent="0.35">
      <c r="A247" s="18" t="s">
        <v>669</v>
      </c>
      <c r="B247" s="18" t="str">
        <f t="shared" si="5"/>
        <v>SPS21XXX</v>
      </c>
      <c r="C247" s="18" t="s">
        <v>1114</v>
      </c>
      <c r="D247" s="25">
        <v>2011</v>
      </c>
      <c r="E247" s="18" t="s">
        <v>907</v>
      </c>
      <c r="F247" s="18">
        <v>3</v>
      </c>
    </row>
    <row r="248" spans="1:6" x14ac:dyDescent="0.35">
      <c r="A248" s="18" t="s">
        <v>669</v>
      </c>
      <c r="B248" s="18" t="str">
        <f t="shared" si="5"/>
        <v>SPS21XXX</v>
      </c>
      <c r="C248" s="18" t="s">
        <v>1114</v>
      </c>
      <c r="D248" s="25">
        <v>2012</v>
      </c>
      <c r="E248" s="18" t="s">
        <v>907</v>
      </c>
      <c r="F248" s="18">
        <v>3</v>
      </c>
    </row>
    <row r="249" spans="1:6" x14ac:dyDescent="0.35">
      <c r="A249" s="18" t="s">
        <v>669</v>
      </c>
      <c r="B249" s="18" t="str">
        <f t="shared" si="5"/>
        <v>SPS21XXX</v>
      </c>
      <c r="C249" s="18" t="s">
        <v>1114</v>
      </c>
      <c r="D249" s="25">
        <v>2013</v>
      </c>
      <c r="E249" s="18" t="s">
        <v>907</v>
      </c>
      <c r="F249" s="18">
        <v>3</v>
      </c>
    </row>
    <row r="250" spans="1:6" x14ac:dyDescent="0.35">
      <c r="A250" s="18" t="s">
        <v>669</v>
      </c>
      <c r="B250" s="18" t="str">
        <f t="shared" si="5"/>
        <v>SPS21XXX</v>
      </c>
      <c r="C250" s="18" t="s">
        <v>1114</v>
      </c>
      <c r="D250" s="25">
        <v>2014</v>
      </c>
      <c r="E250" s="18" t="s">
        <v>907</v>
      </c>
      <c r="F250" s="18">
        <v>3</v>
      </c>
    </row>
    <row r="251" spans="1:6" x14ac:dyDescent="0.35">
      <c r="A251" s="18" t="s">
        <v>669</v>
      </c>
      <c r="B251" s="18" t="str">
        <f t="shared" si="5"/>
        <v>SPS21XXX</v>
      </c>
      <c r="C251" s="18" t="s">
        <v>1114</v>
      </c>
      <c r="D251" s="25">
        <v>2015</v>
      </c>
      <c r="E251" s="18" t="s">
        <v>907</v>
      </c>
      <c r="F251" s="18">
        <v>3</v>
      </c>
    </row>
    <row r="252" spans="1:6" x14ac:dyDescent="0.35">
      <c r="A252" s="18" t="s">
        <v>669</v>
      </c>
      <c r="B252" s="18" t="str">
        <f t="shared" si="5"/>
        <v>SPS21XXX</v>
      </c>
      <c r="C252" s="18" t="s">
        <v>1114</v>
      </c>
      <c r="D252" s="25">
        <v>2016</v>
      </c>
      <c r="E252" s="18" t="s">
        <v>907</v>
      </c>
      <c r="F252" s="18">
        <v>3</v>
      </c>
    </row>
    <row r="253" spans="1:6" x14ac:dyDescent="0.35">
      <c r="A253" s="18" t="s">
        <v>669</v>
      </c>
      <c r="B253" s="18" t="str">
        <f t="shared" si="5"/>
        <v>SPS21XXX</v>
      </c>
      <c r="C253" s="18" t="s">
        <v>1114</v>
      </c>
      <c r="D253" s="25">
        <v>2017</v>
      </c>
      <c r="E253" s="18" t="s">
        <v>907</v>
      </c>
      <c r="F253" s="18">
        <v>3</v>
      </c>
    </row>
    <row r="254" spans="1:6" x14ac:dyDescent="0.35">
      <c r="A254" s="18" t="s">
        <v>669</v>
      </c>
      <c r="B254" s="18" t="str">
        <f t="shared" si="5"/>
        <v>SPS21XXX</v>
      </c>
      <c r="C254" s="18" t="s">
        <v>1114</v>
      </c>
      <c r="D254" s="25">
        <v>2018</v>
      </c>
      <c r="E254" s="18" t="s">
        <v>907</v>
      </c>
      <c r="F254" s="18">
        <v>3</v>
      </c>
    </row>
    <row r="255" spans="1:6" x14ac:dyDescent="0.35">
      <c r="A255" s="18" t="s">
        <v>669</v>
      </c>
      <c r="B255" s="18" t="str">
        <f t="shared" si="5"/>
        <v>SPS21XXX</v>
      </c>
      <c r="C255" s="18" t="s">
        <v>1114</v>
      </c>
      <c r="D255" s="25">
        <v>2019</v>
      </c>
      <c r="E255" s="18" t="s">
        <v>907</v>
      </c>
      <c r="F255" s="18">
        <v>3</v>
      </c>
    </row>
    <row r="256" spans="1:6" x14ac:dyDescent="0.35">
      <c r="A256" s="18" t="s">
        <v>669</v>
      </c>
      <c r="B256" s="18" t="str">
        <f t="shared" si="5"/>
        <v>SPS21XXX</v>
      </c>
      <c r="C256" s="18" t="s">
        <v>1114</v>
      </c>
      <c r="D256" s="25">
        <v>2020</v>
      </c>
      <c r="E256" s="18" t="s">
        <v>907</v>
      </c>
      <c r="F256" s="18">
        <v>3</v>
      </c>
    </row>
    <row r="257" spans="1:6" x14ac:dyDescent="0.35">
      <c r="A257" s="18" t="s">
        <v>856</v>
      </c>
      <c r="B257" s="18" t="str">
        <f t="shared" si="5"/>
        <v>SPS21XXX</v>
      </c>
      <c r="C257" s="18" t="s">
        <v>1114</v>
      </c>
      <c r="D257" s="25">
        <v>0</v>
      </c>
    </row>
    <row r="258" spans="1:6" x14ac:dyDescent="0.35">
      <c r="A258" s="18" t="s">
        <v>856</v>
      </c>
      <c r="B258" s="18" t="str">
        <f t="shared" si="5"/>
        <v>SPS21XXX</v>
      </c>
      <c r="C258" s="18" t="s">
        <v>1114</v>
      </c>
      <c r="D258" s="25">
        <v>0</v>
      </c>
    </row>
    <row r="259" spans="1:6" x14ac:dyDescent="0.35">
      <c r="A259" s="18" t="s">
        <v>856</v>
      </c>
      <c r="B259" s="18" t="str">
        <f t="shared" ref="B259:B322" si="6">REPLACE(A259,6,3,"XXX")</f>
        <v>SPS21XXX</v>
      </c>
      <c r="C259" s="18" t="s">
        <v>1114</v>
      </c>
      <c r="D259" s="25">
        <v>0</v>
      </c>
    </row>
    <row r="260" spans="1:6" x14ac:dyDescent="0.35">
      <c r="A260" s="18" t="s">
        <v>856</v>
      </c>
      <c r="B260" s="18" t="str">
        <f t="shared" si="6"/>
        <v>SPS21XXX</v>
      </c>
      <c r="C260" s="18" t="s">
        <v>1114</v>
      </c>
      <c r="D260" s="25">
        <v>0</v>
      </c>
    </row>
    <row r="261" spans="1:6" x14ac:dyDescent="0.35">
      <c r="A261" s="18" t="s">
        <v>856</v>
      </c>
      <c r="B261" s="18" t="str">
        <f t="shared" si="6"/>
        <v>SPS21XXX</v>
      </c>
      <c r="C261" s="18" t="s">
        <v>1114</v>
      </c>
      <c r="D261" s="25">
        <v>0</v>
      </c>
    </row>
    <row r="262" spans="1:6" x14ac:dyDescent="0.35">
      <c r="A262" s="18" t="s">
        <v>856</v>
      </c>
      <c r="B262" s="18" t="str">
        <f t="shared" si="6"/>
        <v>SPS21XXX</v>
      </c>
      <c r="C262" s="18" t="s">
        <v>1114</v>
      </c>
      <c r="D262" s="25">
        <v>0</v>
      </c>
    </row>
    <row r="263" spans="1:6" x14ac:dyDescent="0.35">
      <c r="A263" s="18" t="s">
        <v>856</v>
      </c>
      <c r="B263" s="18" t="str">
        <f t="shared" si="6"/>
        <v>SPS21XXX</v>
      </c>
      <c r="C263" s="18" t="s">
        <v>1114</v>
      </c>
      <c r="D263" s="25">
        <v>0</v>
      </c>
    </row>
    <row r="264" spans="1:6" x14ac:dyDescent="0.35">
      <c r="A264" s="18" t="s">
        <v>856</v>
      </c>
      <c r="B264" s="18" t="str">
        <f t="shared" si="6"/>
        <v>SPS21XXX</v>
      </c>
      <c r="C264" s="18" t="s">
        <v>1114</v>
      </c>
      <c r="D264" s="25">
        <v>0</v>
      </c>
    </row>
    <row r="265" spans="1:6" x14ac:dyDescent="0.35">
      <c r="A265" s="18" t="s">
        <v>856</v>
      </c>
      <c r="B265" s="18" t="str">
        <f t="shared" si="6"/>
        <v>SPS21XXX</v>
      </c>
      <c r="C265" s="18" t="s">
        <v>1114</v>
      </c>
      <c r="D265" s="25">
        <v>0</v>
      </c>
    </row>
    <row r="266" spans="1:6" x14ac:dyDescent="0.35">
      <c r="A266" s="18" t="s">
        <v>856</v>
      </c>
      <c r="B266" s="18" t="str">
        <f t="shared" si="6"/>
        <v>SPS21XXX</v>
      </c>
      <c r="C266" s="18" t="s">
        <v>1114</v>
      </c>
      <c r="D266" s="25">
        <v>0</v>
      </c>
    </row>
    <row r="267" spans="1:6" x14ac:dyDescent="0.35">
      <c r="A267" s="18" t="s">
        <v>856</v>
      </c>
      <c r="B267" s="18" t="str">
        <f t="shared" si="6"/>
        <v>SPS21XXX</v>
      </c>
      <c r="C267" s="18" t="s">
        <v>1114</v>
      </c>
      <c r="D267" s="25">
        <v>0</v>
      </c>
    </row>
    <row r="268" spans="1:6" x14ac:dyDescent="0.35">
      <c r="A268" s="18" t="s">
        <v>856</v>
      </c>
      <c r="B268" s="18" t="str">
        <f t="shared" si="6"/>
        <v>SPS21XXX</v>
      </c>
      <c r="C268" s="18" t="s">
        <v>1114</v>
      </c>
      <c r="D268" s="25">
        <v>0</v>
      </c>
    </row>
    <row r="269" spans="1:6" x14ac:dyDescent="0.35">
      <c r="A269" s="18" t="s">
        <v>856</v>
      </c>
      <c r="B269" s="18" t="str">
        <f t="shared" si="6"/>
        <v>SPS21XXX</v>
      </c>
      <c r="C269" s="18" t="s">
        <v>1114</v>
      </c>
      <c r="D269" s="25">
        <v>0</v>
      </c>
    </row>
    <row r="270" spans="1:6" x14ac:dyDescent="0.35">
      <c r="A270" s="18" t="s">
        <v>856</v>
      </c>
      <c r="B270" s="18" t="str">
        <f t="shared" si="6"/>
        <v>SPS21XXX</v>
      </c>
      <c r="C270" s="18" t="s">
        <v>1114</v>
      </c>
      <c r="D270" s="25">
        <v>0</v>
      </c>
    </row>
    <row r="271" spans="1:6" x14ac:dyDescent="0.35">
      <c r="A271" s="18" t="s">
        <v>856</v>
      </c>
      <c r="B271" s="18" t="str">
        <f t="shared" si="6"/>
        <v>SPS21XXX</v>
      </c>
      <c r="C271" s="18" t="s">
        <v>1114</v>
      </c>
      <c r="D271" s="25">
        <v>0</v>
      </c>
    </row>
    <row r="272" spans="1:6" x14ac:dyDescent="0.35">
      <c r="A272" s="18" t="s">
        <v>847</v>
      </c>
      <c r="B272" s="18" t="str">
        <f t="shared" si="6"/>
        <v>SPS21XXX</v>
      </c>
      <c r="C272" s="18" t="s">
        <v>1114</v>
      </c>
      <c r="D272" s="25">
        <v>2019</v>
      </c>
      <c r="E272" s="18" t="s">
        <v>7</v>
      </c>
      <c r="F272" s="18">
        <v>1</v>
      </c>
    </row>
    <row r="273" spans="1:6" x14ac:dyDescent="0.35">
      <c r="A273" s="18" t="s">
        <v>847</v>
      </c>
      <c r="B273" s="18" t="str">
        <f t="shared" si="6"/>
        <v>SPS21XXX</v>
      </c>
      <c r="C273" s="18" t="s">
        <v>1114</v>
      </c>
      <c r="D273" s="25">
        <v>2020</v>
      </c>
      <c r="E273" s="18" t="s">
        <v>7</v>
      </c>
      <c r="F273" s="18">
        <v>1</v>
      </c>
    </row>
    <row r="274" spans="1:6" x14ac:dyDescent="0.35">
      <c r="A274" s="18" t="s">
        <v>847</v>
      </c>
      <c r="B274" s="18" t="str">
        <f t="shared" si="6"/>
        <v>SPS21XXX</v>
      </c>
      <c r="C274" s="18" t="s">
        <v>1114</v>
      </c>
      <c r="D274" s="25">
        <v>2021</v>
      </c>
      <c r="E274" s="18" t="s">
        <v>7</v>
      </c>
      <c r="F274" s="18">
        <v>1</v>
      </c>
    </row>
    <row r="275" spans="1:6" x14ac:dyDescent="0.35">
      <c r="A275" s="18" t="s">
        <v>847</v>
      </c>
      <c r="B275" s="18" t="str">
        <f t="shared" si="6"/>
        <v>SPS21XXX</v>
      </c>
      <c r="C275" s="18" t="s">
        <v>1114</v>
      </c>
    </row>
    <row r="276" spans="1:6" x14ac:dyDescent="0.35">
      <c r="A276" s="18" t="s">
        <v>847</v>
      </c>
      <c r="B276" s="18" t="str">
        <f t="shared" si="6"/>
        <v>SPS21XXX</v>
      </c>
      <c r="C276" s="18" t="s">
        <v>1114</v>
      </c>
    </row>
    <row r="277" spans="1:6" x14ac:dyDescent="0.35">
      <c r="A277" s="18" t="s">
        <v>847</v>
      </c>
      <c r="B277" s="18" t="str">
        <f t="shared" si="6"/>
        <v>SPS21XXX</v>
      </c>
      <c r="C277" s="18" t="s">
        <v>1114</v>
      </c>
    </row>
    <row r="278" spans="1:6" x14ac:dyDescent="0.35">
      <c r="A278" s="18" t="s">
        <v>847</v>
      </c>
      <c r="B278" s="18" t="str">
        <f t="shared" si="6"/>
        <v>SPS21XXX</v>
      </c>
      <c r="C278" s="18" t="s">
        <v>1114</v>
      </c>
    </row>
    <row r="279" spans="1:6" x14ac:dyDescent="0.35">
      <c r="A279" s="18" t="s">
        <v>847</v>
      </c>
      <c r="B279" s="18" t="str">
        <f t="shared" si="6"/>
        <v>SPS21XXX</v>
      </c>
      <c r="C279" s="18" t="s">
        <v>1114</v>
      </c>
    </row>
    <row r="280" spans="1:6" x14ac:dyDescent="0.35">
      <c r="A280" s="18" t="s">
        <v>847</v>
      </c>
      <c r="B280" s="18" t="str">
        <f t="shared" si="6"/>
        <v>SPS21XXX</v>
      </c>
      <c r="C280" s="18" t="s">
        <v>1114</v>
      </c>
    </row>
    <row r="281" spans="1:6" x14ac:dyDescent="0.35">
      <c r="A281" s="18" t="s">
        <v>847</v>
      </c>
      <c r="B281" s="18" t="str">
        <f t="shared" si="6"/>
        <v>SPS21XXX</v>
      </c>
      <c r="C281" s="18" t="s">
        <v>1114</v>
      </c>
    </row>
    <row r="282" spans="1:6" x14ac:dyDescent="0.35">
      <c r="A282" s="18" t="s">
        <v>847</v>
      </c>
      <c r="B282" s="18" t="str">
        <f t="shared" si="6"/>
        <v>SPS21XXX</v>
      </c>
      <c r="C282" s="18" t="s">
        <v>1114</v>
      </c>
    </row>
    <row r="283" spans="1:6" x14ac:dyDescent="0.35">
      <c r="A283" s="18" t="s">
        <v>847</v>
      </c>
      <c r="B283" s="18" t="str">
        <f t="shared" si="6"/>
        <v>SPS21XXX</v>
      </c>
      <c r="C283" s="18" t="s">
        <v>1114</v>
      </c>
    </row>
    <row r="284" spans="1:6" x14ac:dyDescent="0.35">
      <c r="A284" s="18" t="s">
        <v>847</v>
      </c>
      <c r="B284" s="18" t="str">
        <f t="shared" si="6"/>
        <v>SPS21XXX</v>
      </c>
      <c r="C284" s="18" t="s">
        <v>1114</v>
      </c>
    </row>
    <row r="285" spans="1:6" x14ac:dyDescent="0.35">
      <c r="A285" s="18" t="s">
        <v>847</v>
      </c>
      <c r="B285" s="18" t="str">
        <f t="shared" si="6"/>
        <v>SPS21XXX</v>
      </c>
      <c r="C285" s="18" t="s">
        <v>1114</v>
      </c>
    </row>
    <row r="286" spans="1:6" x14ac:dyDescent="0.35">
      <c r="A286" s="18" t="s">
        <v>847</v>
      </c>
      <c r="B286" s="18" t="str">
        <f t="shared" si="6"/>
        <v>SPS21XXX</v>
      </c>
      <c r="C286" s="18" t="s">
        <v>1114</v>
      </c>
    </row>
    <row r="287" spans="1:6" x14ac:dyDescent="0.35">
      <c r="A287" s="18" t="s">
        <v>741</v>
      </c>
      <c r="B287" s="18" t="str">
        <f t="shared" si="6"/>
        <v>SPS21XXX</v>
      </c>
      <c r="C287" s="18" t="s">
        <v>1114</v>
      </c>
    </row>
    <row r="288" spans="1:6" x14ac:dyDescent="0.35">
      <c r="A288" s="18" t="s">
        <v>741</v>
      </c>
      <c r="B288" s="18" t="str">
        <f t="shared" si="6"/>
        <v>SPS21XXX</v>
      </c>
      <c r="C288" s="18" t="s">
        <v>1114</v>
      </c>
    </row>
    <row r="289" spans="1:6" x14ac:dyDescent="0.35">
      <c r="A289" s="18" t="s">
        <v>741</v>
      </c>
      <c r="B289" s="18" t="str">
        <f t="shared" si="6"/>
        <v>SPS21XXX</v>
      </c>
      <c r="C289" s="18" t="s">
        <v>1114</v>
      </c>
    </row>
    <row r="290" spans="1:6" x14ac:dyDescent="0.35">
      <c r="A290" s="18" t="s">
        <v>741</v>
      </c>
      <c r="B290" s="18" t="str">
        <f t="shared" si="6"/>
        <v>SPS21XXX</v>
      </c>
      <c r="C290" s="18" t="s">
        <v>1114</v>
      </c>
    </row>
    <row r="291" spans="1:6" x14ac:dyDescent="0.35">
      <c r="A291" s="18" t="s">
        <v>741</v>
      </c>
      <c r="B291" s="18" t="str">
        <f t="shared" si="6"/>
        <v>SPS21XXX</v>
      </c>
      <c r="C291" s="18" t="s">
        <v>1114</v>
      </c>
    </row>
    <row r="292" spans="1:6" x14ac:dyDescent="0.35">
      <c r="A292" s="18" t="s">
        <v>741</v>
      </c>
      <c r="B292" s="18" t="str">
        <f t="shared" si="6"/>
        <v>SPS21XXX</v>
      </c>
      <c r="C292" s="18" t="s">
        <v>1114</v>
      </c>
    </row>
    <row r="293" spans="1:6" x14ac:dyDescent="0.35">
      <c r="A293" s="18" t="s">
        <v>741</v>
      </c>
      <c r="B293" s="18" t="str">
        <f t="shared" si="6"/>
        <v>SPS21XXX</v>
      </c>
      <c r="C293" s="18" t="s">
        <v>1114</v>
      </c>
    </row>
    <row r="294" spans="1:6" x14ac:dyDescent="0.35">
      <c r="A294" s="18" t="s">
        <v>741</v>
      </c>
      <c r="B294" s="18" t="str">
        <f t="shared" si="6"/>
        <v>SPS21XXX</v>
      </c>
      <c r="C294" s="18" t="s">
        <v>1114</v>
      </c>
    </row>
    <row r="295" spans="1:6" x14ac:dyDescent="0.35">
      <c r="A295" s="18" t="s">
        <v>741</v>
      </c>
      <c r="B295" s="18" t="str">
        <f t="shared" si="6"/>
        <v>SPS21XXX</v>
      </c>
      <c r="C295" s="18" t="s">
        <v>1114</v>
      </c>
    </row>
    <row r="296" spans="1:6" x14ac:dyDescent="0.35">
      <c r="A296" s="18" t="s">
        <v>741</v>
      </c>
      <c r="B296" s="18" t="str">
        <f t="shared" si="6"/>
        <v>SPS21XXX</v>
      </c>
      <c r="C296" s="18" t="s">
        <v>1114</v>
      </c>
    </row>
    <row r="297" spans="1:6" x14ac:dyDescent="0.35">
      <c r="A297" s="18" t="s">
        <v>741</v>
      </c>
      <c r="B297" s="18" t="str">
        <f t="shared" si="6"/>
        <v>SPS21XXX</v>
      </c>
      <c r="C297" s="18" t="s">
        <v>1114</v>
      </c>
    </row>
    <row r="298" spans="1:6" x14ac:dyDescent="0.35">
      <c r="A298" s="18" t="s">
        <v>741</v>
      </c>
      <c r="B298" s="18" t="str">
        <f t="shared" si="6"/>
        <v>SPS21XXX</v>
      </c>
      <c r="C298" s="18" t="s">
        <v>1114</v>
      </c>
    </row>
    <row r="299" spans="1:6" x14ac:dyDescent="0.35">
      <c r="A299" s="18" t="s">
        <v>741</v>
      </c>
      <c r="B299" s="18" t="str">
        <f t="shared" si="6"/>
        <v>SPS21XXX</v>
      </c>
      <c r="C299" s="18" t="s">
        <v>1114</v>
      </c>
    </row>
    <row r="300" spans="1:6" x14ac:dyDescent="0.35">
      <c r="A300" s="18" t="s">
        <v>741</v>
      </c>
      <c r="B300" s="18" t="str">
        <f t="shared" si="6"/>
        <v>SPS21XXX</v>
      </c>
      <c r="C300" s="18" t="s">
        <v>1114</v>
      </c>
    </row>
    <row r="301" spans="1:6" x14ac:dyDescent="0.35">
      <c r="A301" s="18" t="s">
        <v>741</v>
      </c>
      <c r="B301" s="18" t="str">
        <f t="shared" si="6"/>
        <v>SPS21XXX</v>
      </c>
      <c r="C301" s="18" t="s">
        <v>1114</v>
      </c>
    </row>
    <row r="302" spans="1:6" x14ac:dyDescent="0.35">
      <c r="A302" s="18" t="s">
        <v>868</v>
      </c>
      <c r="B302" s="18" t="str">
        <f t="shared" si="6"/>
        <v>SPS21XXX</v>
      </c>
      <c r="C302" s="18" t="s">
        <v>1114</v>
      </c>
      <c r="D302" s="25">
        <v>2006</v>
      </c>
      <c r="E302" s="18" t="s">
        <v>1309</v>
      </c>
      <c r="F302" s="18">
        <v>1</v>
      </c>
    </row>
    <row r="303" spans="1:6" x14ac:dyDescent="0.35">
      <c r="A303" s="18" t="s">
        <v>868</v>
      </c>
      <c r="B303" s="18" t="str">
        <f t="shared" si="6"/>
        <v>SPS21XXX</v>
      </c>
      <c r="C303" s="18" t="s">
        <v>1114</v>
      </c>
      <c r="D303" s="25">
        <v>2007</v>
      </c>
      <c r="E303" s="18" t="s">
        <v>1309</v>
      </c>
      <c r="F303" s="18">
        <v>1</v>
      </c>
    </row>
    <row r="304" spans="1:6" x14ac:dyDescent="0.35">
      <c r="A304" s="18" t="s">
        <v>868</v>
      </c>
      <c r="B304" s="18" t="str">
        <f t="shared" si="6"/>
        <v>SPS21XXX</v>
      </c>
      <c r="C304" s="18" t="s">
        <v>1114</v>
      </c>
      <c r="D304" s="25">
        <v>2008</v>
      </c>
      <c r="E304" s="18" t="s">
        <v>1309</v>
      </c>
      <c r="F304" s="18">
        <v>1</v>
      </c>
    </row>
    <row r="305" spans="1:6" x14ac:dyDescent="0.35">
      <c r="A305" s="18" t="s">
        <v>868</v>
      </c>
      <c r="B305" s="18" t="str">
        <f t="shared" si="6"/>
        <v>SPS21XXX</v>
      </c>
      <c r="C305" s="18" t="s">
        <v>1114</v>
      </c>
      <c r="D305" s="25">
        <v>2009</v>
      </c>
      <c r="E305" s="18" t="s">
        <v>1309</v>
      </c>
      <c r="F305" s="18">
        <v>1</v>
      </c>
    </row>
    <row r="306" spans="1:6" x14ac:dyDescent="0.35">
      <c r="A306" s="18" t="s">
        <v>868</v>
      </c>
      <c r="B306" s="18" t="str">
        <f t="shared" si="6"/>
        <v>SPS21XXX</v>
      </c>
      <c r="C306" s="18" t="s">
        <v>1114</v>
      </c>
      <c r="D306" s="25">
        <v>2010</v>
      </c>
      <c r="E306" s="18" t="s">
        <v>1309</v>
      </c>
      <c r="F306" s="18">
        <v>1</v>
      </c>
    </row>
    <row r="307" spans="1:6" x14ac:dyDescent="0.35">
      <c r="A307" s="18" t="s">
        <v>868</v>
      </c>
      <c r="B307" s="18" t="str">
        <f t="shared" si="6"/>
        <v>SPS21XXX</v>
      </c>
      <c r="C307" s="18" t="s">
        <v>1114</v>
      </c>
      <c r="D307" s="25">
        <v>2011</v>
      </c>
      <c r="E307" s="18" t="s">
        <v>1309</v>
      </c>
      <c r="F307" s="18">
        <v>1</v>
      </c>
    </row>
    <row r="308" spans="1:6" x14ac:dyDescent="0.35">
      <c r="A308" s="18" t="s">
        <v>868</v>
      </c>
      <c r="B308" s="18" t="str">
        <f t="shared" si="6"/>
        <v>SPS21XXX</v>
      </c>
      <c r="C308" s="18" t="s">
        <v>1114</v>
      </c>
      <c r="D308" s="25">
        <v>2012</v>
      </c>
      <c r="E308" s="18" t="s">
        <v>1309</v>
      </c>
      <c r="F308" s="18">
        <v>1</v>
      </c>
    </row>
    <row r="309" spans="1:6" x14ac:dyDescent="0.35">
      <c r="A309" s="18" t="s">
        <v>868</v>
      </c>
      <c r="B309" s="18" t="str">
        <f t="shared" si="6"/>
        <v>SPS21XXX</v>
      </c>
      <c r="C309" s="18" t="s">
        <v>1114</v>
      </c>
      <c r="D309" s="25">
        <v>2013</v>
      </c>
      <c r="E309" s="18" t="s">
        <v>1309</v>
      </c>
      <c r="F309" s="18">
        <v>1</v>
      </c>
    </row>
    <row r="310" spans="1:6" x14ac:dyDescent="0.35">
      <c r="A310" s="18" t="s">
        <v>868</v>
      </c>
      <c r="B310" s="18" t="str">
        <f t="shared" si="6"/>
        <v>SPS21XXX</v>
      </c>
      <c r="C310" s="18" t="s">
        <v>1114</v>
      </c>
      <c r="D310" s="25">
        <v>2014</v>
      </c>
      <c r="E310" s="18" t="s">
        <v>1309</v>
      </c>
      <c r="F310" s="18">
        <v>1</v>
      </c>
    </row>
    <row r="311" spans="1:6" x14ac:dyDescent="0.35">
      <c r="A311" s="18" t="s">
        <v>868</v>
      </c>
      <c r="B311" s="18" t="str">
        <f t="shared" si="6"/>
        <v>SPS21XXX</v>
      </c>
      <c r="C311" s="18" t="s">
        <v>1114</v>
      </c>
      <c r="D311" s="25">
        <v>2015</v>
      </c>
      <c r="E311" s="18" t="s">
        <v>1309</v>
      </c>
      <c r="F311" s="18">
        <v>1</v>
      </c>
    </row>
    <row r="312" spans="1:6" x14ac:dyDescent="0.35">
      <c r="A312" s="18" t="s">
        <v>868</v>
      </c>
      <c r="B312" s="18" t="str">
        <f t="shared" si="6"/>
        <v>SPS21XXX</v>
      </c>
      <c r="C312" s="18" t="s">
        <v>1114</v>
      </c>
      <c r="D312" s="25">
        <v>2016</v>
      </c>
      <c r="E312" s="18" t="s">
        <v>1309</v>
      </c>
      <c r="F312" s="18">
        <v>1</v>
      </c>
    </row>
    <row r="313" spans="1:6" x14ac:dyDescent="0.35">
      <c r="A313" s="18" t="s">
        <v>868</v>
      </c>
      <c r="B313" s="18" t="str">
        <f t="shared" si="6"/>
        <v>SPS21XXX</v>
      </c>
      <c r="C313" s="18" t="s">
        <v>1114</v>
      </c>
      <c r="D313" s="25">
        <v>2017</v>
      </c>
      <c r="E313" s="18" t="s">
        <v>1309</v>
      </c>
      <c r="F313" s="18">
        <v>1</v>
      </c>
    </row>
    <row r="314" spans="1:6" x14ac:dyDescent="0.35">
      <c r="A314" s="18" t="s">
        <v>868</v>
      </c>
      <c r="B314" s="18" t="str">
        <f t="shared" si="6"/>
        <v>SPS21XXX</v>
      </c>
      <c r="C314" s="18" t="s">
        <v>1114</v>
      </c>
      <c r="D314" s="25">
        <v>2018</v>
      </c>
      <c r="E314" s="18" t="s">
        <v>1309</v>
      </c>
      <c r="F314" s="18">
        <v>1</v>
      </c>
    </row>
    <row r="315" spans="1:6" x14ac:dyDescent="0.35">
      <c r="A315" s="18" t="s">
        <v>868</v>
      </c>
      <c r="B315" s="18" t="str">
        <f t="shared" si="6"/>
        <v>SPS21XXX</v>
      </c>
      <c r="C315" s="18" t="s">
        <v>1114</v>
      </c>
      <c r="D315" s="25">
        <v>2019</v>
      </c>
      <c r="E315" s="18" t="s">
        <v>1310</v>
      </c>
      <c r="F315" s="18">
        <v>1</v>
      </c>
    </row>
    <row r="316" spans="1:6" x14ac:dyDescent="0.35">
      <c r="A316" s="18" t="s">
        <v>868</v>
      </c>
      <c r="B316" s="18" t="str">
        <f t="shared" si="6"/>
        <v>SPS21XXX</v>
      </c>
      <c r="C316" s="18" t="s">
        <v>1114</v>
      </c>
      <c r="D316" s="25">
        <v>2020</v>
      </c>
      <c r="E316" s="18" t="s">
        <v>1309</v>
      </c>
      <c r="F316" s="18">
        <v>1</v>
      </c>
    </row>
    <row r="317" spans="1:6" x14ac:dyDescent="0.35">
      <c r="A317" s="18" t="s">
        <v>723</v>
      </c>
      <c r="B317" s="18" t="str">
        <f t="shared" si="6"/>
        <v>SPS21XXX</v>
      </c>
      <c r="C317" s="18" t="s">
        <v>1114</v>
      </c>
      <c r="D317" s="25">
        <v>2016</v>
      </c>
      <c r="E317" s="18" t="s">
        <v>1305</v>
      </c>
      <c r="F317" s="18">
        <v>1</v>
      </c>
    </row>
    <row r="318" spans="1:6" x14ac:dyDescent="0.35">
      <c r="A318" s="18" t="s">
        <v>723</v>
      </c>
      <c r="B318" s="18" t="str">
        <f t="shared" si="6"/>
        <v>SPS21XXX</v>
      </c>
      <c r="C318" s="18" t="s">
        <v>1114</v>
      </c>
      <c r="D318" s="25">
        <v>2017</v>
      </c>
      <c r="E318" s="18" t="s">
        <v>1305</v>
      </c>
      <c r="F318" s="18">
        <v>1</v>
      </c>
    </row>
    <row r="319" spans="1:6" x14ac:dyDescent="0.35">
      <c r="A319" s="18" t="s">
        <v>723</v>
      </c>
      <c r="B319" s="18" t="str">
        <f t="shared" si="6"/>
        <v>SPS21XXX</v>
      </c>
      <c r="C319" s="18" t="s">
        <v>1114</v>
      </c>
      <c r="D319" s="25">
        <v>2018</v>
      </c>
      <c r="E319" s="18" t="s">
        <v>1305</v>
      </c>
      <c r="F319" s="18">
        <v>1</v>
      </c>
    </row>
    <row r="320" spans="1:6" x14ac:dyDescent="0.35">
      <c r="A320" s="18" t="s">
        <v>723</v>
      </c>
      <c r="B320" s="18" t="str">
        <f t="shared" si="6"/>
        <v>SPS21XXX</v>
      </c>
      <c r="C320" s="18" t="s">
        <v>1114</v>
      </c>
      <c r="D320" s="25">
        <v>2019</v>
      </c>
      <c r="E320" s="18" t="s">
        <v>1305</v>
      </c>
      <c r="F320" s="18">
        <v>1</v>
      </c>
    </row>
    <row r="321" spans="1:6" x14ac:dyDescent="0.35">
      <c r="A321" s="18" t="s">
        <v>723</v>
      </c>
      <c r="B321" s="18" t="str">
        <f t="shared" si="6"/>
        <v>SPS21XXX</v>
      </c>
      <c r="C321" s="18" t="s">
        <v>1114</v>
      </c>
      <c r="D321" s="25">
        <v>2020</v>
      </c>
      <c r="E321" s="18" t="s">
        <v>1305</v>
      </c>
      <c r="F321" s="18">
        <v>1</v>
      </c>
    </row>
    <row r="322" spans="1:6" x14ac:dyDescent="0.35">
      <c r="A322" s="18" t="s">
        <v>723</v>
      </c>
      <c r="B322" s="18" t="str">
        <f t="shared" si="6"/>
        <v>SPS21XXX</v>
      </c>
      <c r="C322" s="18" t="s">
        <v>1114</v>
      </c>
    </row>
    <row r="323" spans="1:6" x14ac:dyDescent="0.35">
      <c r="A323" s="18" t="s">
        <v>723</v>
      </c>
      <c r="B323" s="18" t="str">
        <f t="shared" ref="B323:B386" si="7">REPLACE(A323,6,3,"XXX")</f>
        <v>SPS21XXX</v>
      </c>
      <c r="C323" s="18" t="s">
        <v>1114</v>
      </c>
    </row>
    <row r="324" spans="1:6" x14ac:dyDescent="0.35">
      <c r="A324" s="18" t="s">
        <v>723</v>
      </c>
      <c r="B324" s="18" t="str">
        <f t="shared" si="7"/>
        <v>SPS21XXX</v>
      </c>
      <c r="C324" s="18" t="s">
        <v>1114</v>
      </c>
    </row>
    <row r="325" spans="1:6" x14ac:dyDescent="0.35">
      <c r="A325" s="18" t="s">
        <v>723</v>
      </c>
      <c r="B325" s="18" t="str">
        <f t="shared" si="7"/>
        <v>SPS21XXX</v>
      </c>
      <c r="C325" s="18" t="s">
        <v>1114</v>
      </c>
    </row>
    <row r="326" spans="1:6" x14ac:dyDescent="0.35">
      <c r="A326" s="18" t="s">
        <v>723</v>
      </c>
      <c r="B326" s="18" t="str">
        <f t="shared" si="7"/>
        <v>SPS21XXX</v>
      </c>
      <c r="C326" s="18" t="s">
        <v>1114</v>
      </c>
    </row>
    <row r="327" spans="1:6" x14ac:dyDescent="0.35">
      <c r="A327" s="18" t="s">
        <v>723</v>
      </c>
      <c r="B327" s="18" t="str">
        <f t="shared" si="7"/>
        <v>SPS21XXX</v>
      </c>
      <c r="C327" s="18" t="s">
        <v>1114</v>
      </c>
    </row>
    <row r="328" spans="1:6" x14ac:dyDescent="0.35">
      <c r="A328" s="18" t="s">
        <v>723</v>
      </c>
      <c r="B328" s="18" t="str">
        <f t="shared" si="7"/>
        <v>SPS21XXX</v>
      </c>
      <c r="C328" s="18" t="s">
        <v>1114</v>
      </c>
    </row>
    <row r="329" spans="1:6" x14ac:dyDescent="0.35">
      <c r="A329" s="18" t="s">
        <v>723</v>
      </c>
      <c r="B329" s="18" t="str">
        <f t="shared" si="7"/>
        <v>SPS21XXX</v>
      </c>
      <c r="C329" s="18" t="s">
        <v>1114</v>
      </c>
    </row>
    <row r="330" spans="1:6" x14ac:dyDescent="0.35">
      <c r="A330" s="18" t="s">
        <v>723</v>
      </c>
      <c r="B330" s="18" t="str">
        <f t="shared" si="7"/>
        <v>SPS21XXX</v>
      </c>
      <c r="C330" s="18" t="s">
        <v>1114</v>
      </c>
    </row>
    <row r="331" spans="1:6" x14ac:dyDescent="0.35">
      <c r="A331" s="18" t="s">
        <v>723</v>
      </c>
      <c r="B331" s="18" t="str">
        <f t="shared" si="7"/>
        <v>SPS21XXX</v>
      </c>
      <c r="C331" s="18" t="s">
        <v>1114</v>
      </c>
    </row>
    <row r="332" spans="1:6" x14ac:dyDescent="0.35">
      <c r="A332" s="18" t="s">
        <v>855</v>
      </c>
      <c r="B332" s="18" t="str">
        <f t="shared" si="7"/>
        <v>SPS21XXX</v>
      </c>
      <c r="C332" s="18" t="s">
        <v>1114</v>
      </c>
      <c r="D332" s="25">
        <v>2006</v>
      </c>
    </row>
    <row r="333" spans="1:6" x14ac:dyDescent="0.35">
      <c r="A333" s="18" t="s">
        <v>855</v>
      </c>
      <c r="B333" s="18" t="str">
        <f t="shared" si="7"/>
        <v>SPS21XXX</v>
      </c>
      <c r="C333" s="18" t="s">
        <v>1114</v>
      </c>
      <c r="D333" s="25">
        <v>2007</v>
      </c>
    </row>
    <row r="334" spans="1:6" x14ac:dyDescent="0.35">
      <c r="A334" s="18" t="s">
        <v>855</v>
      </c>
      <c r="B334" s="18" t="str">
        <f t="shared" si="7"/>
        <v>SPS21XXX</v>
      </c>
      <c r="C334" s="18" t="s">
        <v>1114</v>
      </c>
      <c r="D334" s="25">
        <v>2008</v>
      </c>
    </row>
    <row r="335" spans="1:6" x14ac:dyDescent="0.35">
      <c r="A335" s="18" t="s">
        <v>855</v>
      </c>
      <c r="B335" s="18" t="str">
        <f t="shared" si="7"/>
        <v>SPS21XXX</v>
      </c>
      <c r="C335" s="18" t="s">
        <v>1114</v>
      </c>
      <c r="D335" s="25">
        <v>2009</v>
      </c>
    </row>
    <row r="336" spans="1:6" x14ac:dyDescent="0.35">
      <c r="A336" s="18" t="s">
        <v>855</v>
      </c>
      <c r="B336" s="18" t="str">
        <f t="shared" si="7"/>
        <v>SPS21XXX</v>
      </c>
      <c r="C336" s="18" t="s">
        <v>1114</v>
      </c>
      <c r="D336" s="25">
        <v>2010</v>
      </c>
    </row>
    <row r="337" spans="1:6" x14ac:dyDescent="0.35">
      <c r="A337" s="18" t="s">
        <v>855</v>
      </c>
      <c r="B337" s="18" t="str">
        <f t="shared" si="7"/>
        <v>SPS21XXX</v>
      </c>
      <c r="C337" s="18" t="s">
        <v>1114</v>
      </c>
      <c r="D337" s="25">
        <v>2011</v>
      </c>
    </row>
    <row r="338" spans="1:6" x14ac:dyDescent="0.35">
      <c r="A338" s="18" t="s">
        <v>855</v>
      </c>
      <c r="B338" s="18" t="str">
        <f t="shared" si="7"/>
        <v>SPS21XXX</v>
      </c>
      <c r="C338" s="18" t="s">
        <v>1114</v>
      </c>
      <c r="D338" s="25">
        <v>2012</v>
      </c>
    </row>
    <row r="339" spans="1:6" x14ac:dyDescent="0.35">
      <c r="A339" s="18" t="s">
        <v>855</v>
      </c>
      <c r="B339" s="18" t="str">
        <f t="shared" si="7"/>
        <v>SPS21XXX</v>
      </c>
      <c r="C339" s="18" t="s">
        <v>1114</v>
      </c>
      <c r="D339" s="25">
        <v>2013</v>
      </c>
      <c r="E339" s="18" t="s">
        <v>1311</v>
      </c>
      <c r="F339" s="18">
        <v>3</v>
      </c>
    </row>
    <row r="340" spans="1:6" x14ac:dyDescent="0.35">
      <c r="A340" s="18" t="s">
        <v>855</v>
      </c>
      <c r="B340" s="18" t="str">
        <f t="shared" si="7"/>
        <v>SPS21XXX</v>
      </c>
      <c r="C340" s="18" t="s">
        <v>1114</v>
      </c>
      <c r="D340" s="25">
        <v>2014</v>
      </c>
      <c r="E340" s="18" t="s">
        <v>1311</v>
      </c>
      <c r="F340" s="18">
        <v>3</v>
      </c>
    </row>
    <row r="341" spans="1:6" x14ac:dyDescent="0.35">
      <c r="A341" s="18" t="s">
        <v>855</v>
      </c>
      <c r="B341" s="18" t="str">
        <f t="shared" si="7"/>
        <v>SPS21XXX</v>
      </c>
      <c r="C341" s="18" t="s">
        <v>1114</v>
      </c>
      <c r="D341" s="25">
        <v>2015</v>
      </c>
      <c r="E341" s="18" t="s">
        <v>1311</v>
      </c>
      <c r="F341" s="18">
        <v>3</v>
      </c>
    </row>
    <row r="342" spans="1:6" x14ac:dyDescent="0.35">
      <c r="A342" s="18" t="s">
        <v>855</v>
      </c>
      <c r="B342" s="18" t="str">
        <f t="shared" si="7"/>
        <v>SPS21XXX</v>
      </c>
      <c r="C342" s="18" t="s">
        <v>1114</v>
      </c>
      <c r="D342" s="25">
        <v>2016</v>
      </c>
      <c r="E342" s="18" t="s">
        <v>1311</v>
      </c>
      <c r="F342" s="18">
        <v>3</v>
      </c>
    </row>
    <row r="343" spans="1:6" x14ac:dyDescent="0.35">
      <c r="A343" s="18" t="s">
        <v>855</v>
      </c>
      <c r="B343" s="18" t="str">
        <f t="shared" si="7"/>
        <v>SPS21XXX</v>
      </c>
      <c r="C343" s="18" t="s">
        <v>1114</v>
      </c>
      <c r="D343" s="25">
        <v>2017</v>
      </c>
      <c r="E343" s="18" t="s">
        <v>1311</v>
      </c>
      <c r="F343" s="18">
        <v>3</v>
      </c>
    </row>
    <row r="344" spans="1:6" x14ac:dyDescent="0.35">
      <c r="A344" s="18" t="s">
        <v>855</v>
      </c>
      <c r="B344" s="18" t="str">
        <f t="shared" si="7"/>
        <v>SPS21XXX</v>
      </c>
      <c r="C344" s="18" t="s">
        <v>1114</v>
      </c>
      <c r="D344" s="25">
        <v>2018</v>
      </c>
      <c r="E344" s="18" t="s">
        <v>1311</v>
      </c>
      <c r="F344" s="18">
        <v>3</v>
      </c>
    </row>
    <row r="345" spans="1:6" x14ac:dyDescent="0.35">
      <c r="A345" s="18" t="s">
        <v>855</v>
      </c>
      <c r="B345" s="18" t="str">
        <f t="shared" si="7"/>
        <v>SPS21XXX</v>
      </c>
      <c r="C345" s="18" t="s">
        <v>1114</v>
      </c>
      <c r="D345" s="25">
        <v>2019</v>
      </c>
      <c r="E345" s="18" t="s">
        <v>1311</v>
      </c>
      <c r="F345" s="18">
        <v>3</v>
      </c>
    </row>
    <row r="346" spans="1:6" x14ac:dyDescent="0.35">
      <c r="A346" s="18" t="s">
        <v>855</v>
      </c>
      <c r="B346" s="18" t="str">
        <f t="shared" si="7"/>
        <v>SPS21XXX</v>
      </c>
      <c r="C346" s="18" t="s">
        <v>1114</v>
      </c>
      <c r="D346" s="25">
        <v>2020</v>
      </c>
      <c r="E346" s="18" t="s">
        <v>1311</v>
      </c>
      <c r="F346" s="18">
        <v>3</v>
      </c>
    </row>
    <row r="347" spans="1:6" x14ac:dyDescent="0.35">
      <c r="A347" s="18" t="s">
        <v>735</v>
      </c>
      <c r="B347" s="18" t="str">
        <f t="shared" si="7"/>
        <v>SPS21XXX</v>
      </c>
      <c r="C347" s="18" t="s">
        <v>1114</v>
      </c>
      <c r="D347" s="25">
        <v>2006</v>
      </c>
    </row>
    <row r="348" spans="1:6" x14ac:dyDescent="0.35">
      <c r="A348" s="18" t="s">
        <v>735</v>
      </c>
      <c r="B348" s="18" t="str">
        <f t="shared" si="7"/>
        <v>SPS21XXX</v>
      </c>
      <c r="C348" s="18" t="s">
        <v>1114</v>
      </c>
      <c r="D348" s="25">
        <v>2007</v>
      </c>
    </row>
    <row r="349" spans="1:6" x14ac:dyDescent="0.35">
      <c r="A349" s="18" t="s">
        <v>735</v>
      </c>
      <c r="B349" s="18" t="str">
        <f t="shared" si="7"/>
        <v>SPS21XXX</v>
      </c>
      <c r="C349" s="18" t="s">
        <v>1114</v>
      </c>
      <c r="D349" s="25">
        <v>2008</v>
      </c>
    </row>
    <row r="350" spans="1:6" x14ac:dyDescent="0.35">
      <c r="A350" s="18" t="s">
        <v>735</v>
      </c>
      <c r="B350" s="18" t="str">
        <f t="shared" si="7"/>
        <v>SPS21XXX</v>
      </c>
      <c r="C350" s="18" t="s">
        <v>1114</v>
      </c>
      <c r="D350" s="25">
        <v>2009</v>
      </c>
    </row>
    <row r="351" spans="1:6" x14ac:dyDescent="0.35">
      <c r="A351" s="18" t="s">
        <v>735</v>
      </c>
      <c r="B351" s="18" t="str">
        <f t="shared" si="7"/>
        <v>SPS21XXX</v>
      </c>
      <c r="C351" s="18" t="s">
        <v>1114</v>
      </c>
      <c r="D351" s="25">
        <v>2010</v>
      </c>
    </row>
    <row r="352" spans="1:6" x14ac:dyDescent="0.35">
      <c r="A352" s="18" t="s">
        <v>735</v>
      </c>
      <c r="B352" s="18" t="str">
        <f t="shared" si="7"/>
        <v>SPS21XXX</v>
      </c>
      <c r="C352" s="18" t="s">
        <v>1114</v>
      </c>
      <c r="D352" s="25">
        <v>2011</v>
      </c>
    </row>
    <row r="353" spans="1:6" x14ac:dyDescent="0.35">
      <c r="A353" s="18" t="s">
        <v>735</v>
      </c>
      <c r="B353" s="18" t="str">
        <f t="shared" si="7"/>
        <v>SPS21XXX</v>
      </c>
      <c r="C353" s="18" t="s">
        <v>1114</v>
      </c>
      <c r="D353" s="25">
        <v>2012</v>
      </c>
    </row>
    <row r="354" spans="1:6" x14ac:dyDescent="0.35">
      <c r="A354" s="18" t="s">
        <v>735</v>
      </c>
      <c r="B354" s="18" t="str">
        <f t="shared" si="7"/>
        <v>SPS21XXX</v>
      </c>
      <c r="C354" s="18" t="s">
        <v>1114</v>
      </c>
      <c r="D354" s="25">
        <v>2013</v>
      </c>
      <c r="E354" s="18" t="s">
        <v>1312</v>
      </c>
      <c r="F354" s="18">
        <v>3</v>
      </c>
    </row>
    <row r="355" spans="1:6" x14ac:dyDescent="0.35">
      <c r="A355" s="18" t="s">
        <v>735</v>
      </c>
      <c r="B355" s="18" t="str">
        <f t="shared" si="7"/>
        <v>SPS21XXX</v>
      </c>
      <c r="C355" s="18" t="s">
        <v>1114</v>
      </c>
      <c r="D355" s="25">
        <v>2014</v>
      </c>
      <c r="E355" s="18" t="s">
        <v>1312</v>
      </c>
      <c r="F355" s="18">
        <v>3</v>
      </c>
    </row>
    <row r="356" spans="1:6" x14ac:dyDescent="0.35">
      <c r="A356" s="18" t="s">
        <v>735</v>
      </c>
      <c r="B356" s="18" t="str">
        <f t="shared" si="7"/>
        <v>SPS21XXX</v>
      </c>
      <c r="C356" s="18" t="s">
        <v>1114</v>
      </c>
      <c r="D356" s="25">
        <v>2015</v>
      </c>
      <c r="E356" s="18" t="s">
        <v>1312</v>
      </c>
      <c r="F356" s="18">
        <v>3</v>
      </c>
    </row>
    <row r="357" spans="1:6" x14ac:dyDescent="0.35">
      <c r="A357" s="18" t="s">
        <v>735</v>
      </c>
      <c r="B357" s="18" t="str">
        <f t="shared" si="7"/>
        <v>SPS21XXX</v>
      </c>
      <c r="C357" s="18" t="s">
        <v>1114</v>
      </c>
      <c r="D357" s="25">
        <v>2016</v>
      </c>
      <c r="E357" s="18" t="s">
        <v>1312</v>
      </c>
      <c r="F357" s="18">
        <v>3</v>
      </c>
    </row>
    <row r="358" spans="1:6" x14ac:dyDescent="0.35">
      <c r="A358" s="18" t="s">
        <v>735</v>
      </c>
      <c r="B358" s="18" t="str">
        <f t="shared" si="7"/>
        <v>SPS21XXX</v>
      </c>
      <c r="C358" s="18" t="s">
        <v>1114</v>
      </c>
      <c r="D358" s="25">
        <v>2017</v>
      </c>
      <c r="E358" s="18" t="s">
        <v>1312</v>
      </c>
      <c r="F358" s="18">
        <v>3</v>
      </c>
    </row>
    <row r="359" spans="1:6" x14ac:dyDescent="0.35">
      <c r="A359" s="18" t="s">
        <v>735</v>
      </c>
      <c r="B359" s="18" t="str">
        <f t="shared" si="7"/>
        <v>SPS21XXX</v>
      </c>
      <c r="C359" s="18" t="s">
        <v>1114</v>
      </c>
      <c r="D359" s="25">
        <v>2018</v>
      </c>
      <c r="E359" s="18" t="s">
        <v>1312</v>
      </c>
      <c r="F359" s="18">
        <v>3</v>
      </c>
    </row>
    <row r="360" spans="1:6" x14ac:dyDescent="0.35">
      <c r="A360" s="18" t="s">
        <v>735</v>
      </c>
      <c r="B360" s="18" t="str">
        <f t="shared" si="7"/>
        <v>SPS21XXX</v>
      </c>
      <c r="C360" s="18" t="s">
        <v>1114</v>
      </c>
      <c r="D360" s="25">
        <v>2019</v>
      </c>
      <c r="E360" s="18" t="s">
        <v>1312</v>
      </c>
      <c r="F360" s="18">
        <v>3</v>
      </c>
    </row>
    <row r="361" spans="1:6" x14ac:dyDescent="0.35">
      <c r="A361" s="18" t="s">
        <v>735</v>
      </c>
      <c r="B361" s="18" t="str">
        <f t="shared" si="7"/>
        <v>SPS21XXX</v>
      </c>
      <c r="C361" s="18" t="s">
        <v>1114</v>
      </c>
      <c r="D361" s="25">
        <v>2020</v>
      </c>
      <c r="E361" s="18" t="s">
        <v>1312</v>
      </c>
      <c r="F361" s="18">
        <v>3</v>
      </c>
    </row>
    <row r="362" spans="1:6" x14ac:dyDescent="0.35">
      <c r="A362" s="18" t="s">
        <v>713</v>
      </c>
      <c r="B362" s="18" t="str">
        <f t="shared" si="7"/>
        <v>SPS21XXX</v>
      </c>
      <c r="C362" s="18" t="s">
        <v>1114</v>
      </c>
      <c r="D362" s="25">
        <v>0</v>
      </c>
    </row>
    <row r="363" spans="1:6" x14ac:dyDescent="0.35">
      <c r="A363" s="18" t="s">
        <v>713</v>
      </c>
      <c r="B363" s="18" t="str">
        <f t="shared" si="7"/>
        <v>SPS21XXX</v>
      </c>
      <c r="C363" s="18" t="s">
        <v>1114</v>
      </c>
      <c r="D363" s="25">
        <v>0</v>
      </c>
    </row>
    <row r="364" spans="1:6" x14ac:dyDescent="0.35">
      <c r="A364" s="18" t="s">
        <v>713</v>
      </c>
      <c r="B364" s="18" t="str">
        <f t="shared" si="7"/>
        <v>SPS21XXX</v>
      </c>
      <c r="C364" s="18" t="s">
        <v>1114</v>
      </c>
      <c r="D364" s="25">
        <v>0</v>
      </c>
    </row>
    <row r="365" spans="1:6" x14ac:dyDescent="0.35">
      <c r="A365" s="18" t="s">
        <v>713</v>
      </c>
      <c r="B365" s="18" t="str">
        <f t="shared" si="7"/>
        <v>SPS21XXX</v>
      </c>
      <c r="C365" s="18" t="s">
        <v>1114</v>
      </c>
      <c r="D365" s="25">
        <v>0</v>
      </c>
    </row>
    <row r="366" spans="1:6" x14ac:dyDescent="0.35">
      <c r="A366" s="18" t="s">
        <v>713</v>
      </c>
      <c r="B366" s="18" t="str">
        <f t="shared" si="7"/>
        <v>SPS21XXX</v>
      </c>
      <c r="C366" s="18" t="s">
        <v>1114</v>
      </c>
      <c r="D366" s="25">
        <v>0</v>
      </c>
    </row>
    <row r="367" spans="1:6" x14ac:dyDescent="0.35">
      <c r="A367" s="18" t="s">
        <v>713</v>
      </c>
      <c r="B367" s="18" t="str">
        <f t="shared" si="7"/>
        <v>SPS21XXX</v>
      </c>
      <c r="C367" s="18" t="s">
        <v>1114</v>
      </c>
      <c r="D367" s="25">
        <v>0</v>
      </c>
    </row>
    <row r="368" spans="1:6" x14ac:dyDescent="0.35">
      <c r="A368" s="18" t="s">
        <v>713</v>
      </c>
      <c r="B368" s="18" t="str">
        <f t="shared" si="7"/>
        <v>SPS21XXX</v>
      </c>
      <c r="C368" s="18" t="s">
        <v>1114</v>
      </c>
      <c r="D368" s="25">
        <v>0</v>
      </c>
    </row>
    <row r="369" spans="1:4" x14ac:dyDescent="0.35">
      <c r="A369" s="18" t="s">
        <v>713</v>
      </c>
      <c r="B369" s="18" t="str">
        <f t="shared" si="7"/>
        <v>SPS21XXX</v>
      </c>
      <c r="C369" s="18" t="s">
        <v>1114</v>
      </c>
      <c r="D369" s="25">
        <v>0</v>
      </c>
    </row>
    <row r="370" spans="1:4" x14ac:dyDescent="0.35">
      <c r="A370" s="18" t="s">
        <v>713</v>
      </c>
      <c r="B370" s="18" t="str">
        <f t="shared" si="7"/>
        <v>SPS21XXX</v>
      </c>
      <c r="C370" s="18" t="s">
        <v>1114</v>
      </c>
      <c r="D370" s="25">
        <v>0</v>
      </c>
    </row>
    <row r="371" spans="1:4" x14ac:dyDescent="0.35">
      <c r="A371" s="18" t="s">
        <v>713</v>
      </c>
      <c r="B371" s="18" t="str">
        <f t="shared" si="7"/>
        <v>SPS21XXX</v>
      </c>
      <c r="C371" s="18" t="s">
        <v>1114</v>
      </c>
      <c r="D371" s="25">
        <v>0</v>
      </c>
    </row>
    <row r="372" spans="1:4" x14ac:dyDescent="0.35">
      <c r="A372" s="18" t="s">
        <v>713</v>
      </c>
      <c r="B372" s="18" t="str">
        <f t="shared" si="7"/>
        <v>SPS21XXX</v>
      </c>
      <c r="C372" s="18" t="s">
        <v>1114</v>
      </c>
      <c r="D372" s="25">
        <v>0</v>
      </c>
    </row>
    <row r="373" spans="1:4" x14ac:dyDescent="0.35">
      <c r="A373" s="18" t="s">
        <v>713</v>
      </c>
      <c r="B373" s="18" t="str">
        <f t="shared" si="7"/>
        <v>SPS21XXX</v>
      </c>
      <c r="C373" s="18" t="s">
        <v>1114</v>
      </c>
      <c r="D373" s="25">
        <v>0</v>
      </c>
    </row>
    <row r="374" spans="1:4" x14ac:dyDescent="0.35">
      <c r="A374" s="18" t="s">
        <v>713</v>
      </c>
      <c r="B374" s="18" t="str">
        <f t="shared" si="7"/>
        <v>SPS21XXX</v>
      </c>
      <c r="C374" s="18" t="s">
        <v>1114</v>
      </c>
      <c r="D374" s="25">
        <v>0</v>
      </c>
    </row>
    <row r="375" spans="1:4" x14ac:dyDescent="0.35">
      <c r="A375" s="18" t="s">
        <v>713</v>
      </c>
      <c r="B375" s="18" t="str">
        <f t="shared" si="7"/>
        <v>SPS21XXX</v>
      </c>
      <c r="C375" s="18" t="s">
        <v>1114</v>
      </c>
      <c r="D375" s="25">
        <v>0</v>
      </c>
    </row>
    <row r="376" spans="1:4" x14ac:dyDescent="0.35">
      <c r="A376" s="18" t="s">
        <v>713</v>
      </c>
      <c r="B376" s="18" t="str">
        <f t="shared" si="7"/>
        <v>SPS21XXX</v>
      </c>
      <c r="C376" s="18" t="s">
        <v>1114</v>
      </c>
      <c r="D376" s="25">
        <v>0</v>
      </c>
    </row>
    <row r="377" spans="1:4" x14ac:dyDescent="0.35">
      <c r="A377" s="18" t="s">
        <v>713</v>
      </c>
      <c r="B377" s="18" t="str">
        <f t="shared" si="7"/>
        <v>SPS21XXX</v>
      </c>
      <c r="C377" s="18" t="s">
        <v>1114</v>
      </c>
      <c r="D377" s="25">
        <v>0</v>
      </c>
    </row>
    <row r="378" spans="1:4" x14ac:dyDescent="0.35">
      <c r="A378" s="18" t="s">
        <v>713</v>
      </c>
      <c r="B378" s="18" t="str">
        <f t="shared" si="7"/>
        <v>SPS21XXX</v>
      </c>
      <c r="C378" s="18" t="s">
        <v>1114</v>
      </c>
      <c r="D378" s="25">
        <v>0</v>
      </c>
    </row>
    <row r="379" spans="1:4" x14ac:dyDescent="0.35">
      <c r="A379" s="18" t="s">
        <v>891</v>
      </c>
      <c r="B379" s="18" t="str">
        <f t="shared" si="7"/>
        <v>SPS21XXX</v>
      </c>
      <c r="C379" s="18" t="s">
        <v>1114</v>
      </c>
      <c r="D379" s="25">
        <v>2006</v>
      </c>
    </row>
    <row r="380" spans="1:4" x14ac:dyDescent="0.35">
      <c r="A380" s="18" t="s">
        <v>891</v>
      </c>
      <c r="B380" s="18" t="str">
        <f t="shared" si="7"/>
        <v>SPS21XXX</v>
      </c>
      <c r="C380" s="18" t="s">
        <v>1114</v>
      </c>
      <c r="D380" s="25">
        <v>2007</v>
      </c>
    </row>
    <row r="381" spans="1:4" x14ac:dyDescent="0.35">
      <c r="A381" s="18" t="s">
        <v>891</v>
      </c>
      <c r="B381" s="18" t="str">
        <f t="shared" si="7"/>
        <v>SPS21XXX</v>
      </c>
      <c r="C381" s="18" t="s">
        <v>1114</v>
      </c>
      <c r="D381" s="25">
        <v>2008</v>
      </c>
    </row>
    <row r="382" spans="1:4" x14ac:dyDescent="0.35">
      <c r="A382" s="18" t="s">
        <v>891</v>
      </c>
      <c r="B382" s="18" t="str">
        <f t="shared" si="7"/>
        <v>SPS21XXX</v>
      </c>
      <c r="C382" s="18" t="s">
        <v>1114</v>
      </c>
      <c r="D382" s="25">
        <v>2009</v>
      </c>
    </row>
    <row r="383" spans="1:4" x14ac:dyDescent="0.35">
      <c r="A383" s="18" t="s">
        <v>891</v>
      </c>
      <c r="B383" s="18" t="str">
        <f t="shared" si="7"/>
        <v>SPS21XXX</v>
      </c>
      <c r="C383" s="18" t="s">
        <v>1114</v>
      </c>
      <c r="D383" s="25">
        <v>2010</v>
      </c>
    </row>
    <row r="384" spans="1:4" x14ac:dyDescent="0.35">
      <c r="A384" s="18" t="s">
        <v>891</v>
      </c>
      <c r="B384" s="18" t="str">
        <f t="shared" si="7"/>
        <v>SPS21XXX</v>
      </c>
      <c r="C384" s="18" t="s">
        <v>1114</v>
      </c>
      <c r="D384" s="25">
        <v>2011</v>
      </c>
    </row>
    <row r="385" spans="1:6" x14ac:dyDescent="0.35">
      <c r="A385" s="18" t="s">
        <v>891</v>
      </c>
      <c r="B385" s="18" t="str">
        <f t="shared" si="7"/>
        <v>SPS21XXX</v>
      </c>
      <c r="C385" s="18" t="s">
        <v>1114</v>
      </c>
      <c r="D385" s="25">
        <v>2012</v>
      </c>
    </row>
    <row r="386" spans="1:6" x14ac:dyDescent="0.35">
      <c r="A386" s="18" t="s">
        <v>891</v>
      </c>
      <c r="B386" s="18" t="str">
        <f t="shared" si="7"/>
        <v>SPS21XXX</v>
      </c>
      <c r="C386" s="18" t="s">
        <v>1114</v>
      </c>
      <c r="D386" s="25">
        <v>2013</v>
      </c>
    </row>
    <row r="387" spans="1:6" x14ac:dyDescent="0.35">
      <c r="A387" s="18" t="s">
        <v>891</v>
      </c>
      <c r="B387" s="18" t="str">
        <f t="shared" ref="B387:B450" si="8">REPLACE(A387,6,3,"XXX")</f>
        <v>SPS21XXX</v>
      </c>
      <c r="C387" s="18" t="s">
        <v>1114</v>
      </c>
      <c r="D387" s="25">
        <v>2014</v>
      </c>
      <c r="E387" s="18" t="s">
        <v>1311</v>
      </c>
      <c r="F387" s="18">
        <v>3</v>
      </c>
    </row>
    <row r="388" spans="1:6" x14ac:dyDescent="0.35">
      <c r="A388" s="18" t="s">
        <v>891</v>
      </c>
      <c r="B388" s="18" t="str">
        <f t="shared" si="8"/>
        <v>SPS21XXX</v>
      </c>
      <c r="C388" s="18" t="s">
        <v>1114</v>
      </c>
      <c r="D388" s="25">
        <v>2015</v>
      </c>
      <c r="E388" s="18" t="s">
        <v>1311</v>
      </c>
      <c r="F388" s="18">
        <v>3</v>
      </c>
    </row>
    <row r="389" spans="1:6" x14ac:dyDescent="0.35">
      <c r="A389" s="18" t="s">
        <v>891</v>
      </c>
      <c r="B389" s="18" t="str">
        <f t="shared" si="8"/>
        <v>SPS21XXX</v>
      </c>
      <c r="C389" s="18" t="s">
        <v>1114</v>
      </c>
      <c r="D389" s="25">
        <v>2016</v>
      </c>
      <c r="E389" s="18" t="s">
        <v>1311</v>
      </c>
      <c r="F389" s="18">
        <v>3</v>
      </c>
    </row>
    <row r="390" spans="1:6" x14ac:dyDescent="0.35">
      <c r="A390" s="18" t="s">
        <v>891</v>
      </c>
      <c r="B390" s="18" t="str">
        <f t="shared" si="8"/>
        <v>SPS21XXX</v>
      </c>
      <c r="C390" s="18" t="s">
        <v>1114</v>
      </c>
      <c r="D390" s="25">
        <v>2017</v>
      </c>
      <c r="E390" s="18" t="s">
        <v>1311</v>
      </c>
      <c r="F390" s="18">
        <v>3</v>
      </c>
    </row>
    <row r="391" spans="1:6" x14ac:dyDescent="0.35">
      <c r="A391" s="18" t="s">
        <v>891</v>
      </c>
      <c r="B391" s="18" t="str">
        <f t="shared" si="8"/>
        <v>SPS21XXX</v>
      </c>
      <c r="C391" s="18" t="s">
        <v>1114</v>
      </c>
      <c r="D391" s="25">
        <v>2018</v>
      </c>
      <c r="E391" s="18" t="s">
        <v>1311</v>
      </c>
      <c r="F391" s="18">
        <v>3</v>
      </c>
    </row>
    <row r="392" spans="1:6" x14ac:dyDescent="0.35">
      <c r="A392" s="18" t="s">
        <v>891</v>
      </c>
      <c r="B392" s="18" t="str">
        <f t="shared" si="8"/>
        <v>SPS21XXX</v>
      </c>
      <c r="C392" s="18" t="s">
        <v>1114</v>
      </c>
      <c r="D392" s="25">
        <v>2019</v>
      </c>
      <c r="E392" s="18" t="s">
        <v>1311</v>
      </c>
      <c r="F392" s="18">
        <v>3</v>
      </c>
    </row>
    <row r="393" spans="1:6" x14ac:dyDescent="0.35">
      <c r="A393" s="18" t="s">
        <v>891</v>
      </c>
      <c r="B393" s="18" t="str">
        <f t="shared" si="8"/>
        <v>SPS21XXX</v>
      </c>
      <c r="C393" s="18" t="s">
        <v>1114</v>
      </c>
      <c r="D393" s="25">
        <v>2020</v>
      </c>
      <c r="E393" s="18" t="s">
        <v>1311</v>
      </c>
      <c r="F393" s="18">
        <v>3</v>
      </c>
    </row>
    <row r="394" spans="1:6" x14ac:dyDescent="0.35">
      <c r="A394" s="18" t="s">
        <v>718</v>
      </c>
      <c r="B394" s="18" t="str">
        <f t="shared" si="8"/>
        <v>SPS21XXX</v>
      </c>
      <c r="C394" s="18" t="s">
        <v>1114</v>
      </c>
      <c r="D394" s="25">
        <v>2006</v>
      </c>
    </row>
    <row r="395" spans="1:6" x14ac:dyDescent="0.35">
      <c r="A395" s="18" t="s">
        <v>718</v>
      </c>
      <c r="B395" s="18" t="str">
        <f t="shared" si="8"/>
        <v>SPS21XXX</v>
      </c>
      <c r="C395" s="18" t="s">
        <v>1114</v>
      </c>
      <c r="D395" s="25">
        <v>2007</v>
      </c>
    </row>
    <row r="396" spans="1:6" x14ac:dyDescent="0.35">
      <c r="A396" s="18" t="s">
        <v>718</v>
      </c>
      <c r="B396" s="18" t="str">
        <f t="shared" si="8"/>
        <v>SPS21XXX</v>
      </c>
      <c r="C396" s="18" t="s">
        <v>1114</v>
      </c>
      <c r="D396" s="25">
        <v>2008</v>
      </c>
    </row>
    <row r="397" spans="1:6" x14ac:dyDescent="0.35">
      <c r="A397" s="18" t="s">
        <v>718</v>
      </c>
      <c r="B397" s="18" t="str">
        <f t="shared" si="8"/>
        <v>SPS21XXX</v>
      </c>
      <c r="C397" s="18" t="s">
        <v>1114</v>
      </c>
      <c r="D397" s="25">
        <v>2009</v>
      </c>
    </row>
    <row r="398" spans="1:6" x14ac:dyDescent="0.35">
      <c r="A398" s="18" t="s">
        <v>718</v>
      </c>
      <c r="B398" s="18" t="str">
        <f t="shared" si="8"/>
        <v>SPS21XXX</v>
      </c>
      <c r="C398" s="18" t="s">
        <v>1114</v>
      </c>
      <c r="D398" s="25">
        <v>2010</v>
      </c>
    </row>
    <row r="399" spans="1:6" x14ac:dyDescent="0.35">
      <c r="A399" s="18" t="s">
        <v>718</v>
      </c>
      <c r="B399" s="18" t="str">
        <f t="shared" si="8"/>
        <v>SPS21XXX</v>
      </c>
      <c r="C399" s="18" t="s">
        <v>1114</v>
      </c>
      <c r="D399" s="25">
        <v>2011</v>
      </c>
    </row>
    <row r="400" spans="1:6" x14ac:dyDescent="0.35">
      <c r="A400" s="18" t="s">
        <v>718</v>
      </c>
      <c r="B400" s="18" t="str">
        <f t="shared" si="8"/>
        <v>SPS21XXX</v>
      </c>
      <c r="C400" s="18" t="s">
        <v>1114</v>
      </c>
      <c r="D400" s="25">
        <v>2012</v>
      </c>
      <c r="E400" s="18" t="s">
        <v>1313</v>
      </c>
      <c r="F400" s="18">
        <v>1</v>
      </c>
    </row>
    <row r="401" spans="1:6" x14ac:dyDescent="0.35">
      <c r="A401" s="18" t="s">
        <v>718</v>
      </c>
      <c r="B401" s="18" t="str">
        <f t="shared" si="8"/>
        <v>SPS21XXX</v>
      </c>
      <c r="C401" s="18" t="s">
        <v>1114</v>
      </c>
      <c r="D401" s="25">
        <v>2013</v>
      </c>
      <c r="E401" s="18" t="s">
        <v>1313</v>
      </c>
      <c r="F401" s="18">
        <v>1</v>
      </c>
    </row>
    <row r="402" spans="1:6" x14ac:dyDescent="0.35">
      <c r="A402" s="18" t="s">
        <v>718</v>
      </c>
      <c r="B402" s="18" t="str">
        <f t="shared" si="8"/>
        <v>SPS21XXX</v>
      </c>
      <c r="C402" s="18" t="s">
        <v>1114</v>
      </c>
      <c r="D402" s="25">
        <v>2014</v>
      </c>
      <c r="E402" s="18" t="s">
        <v>1313</v>
      </c>
      <c r="F402" s="18">
        <v>1</v>
      </c>
    </row>
    <row r="403" spans="1:6" x14ac:dyDescent="0.35">
      <c r="A403" s="18" t="s">
        <v>718</v>
      </c>
      <c r="B403" s="18" t="str">
        <f t="shared" si="8"/>
        <v>SPS21XXX</v>
      </c>
      <c r="C403" s="18" t="s">
        <v>1114</v>
      </c>
      <c r="D403" s="25">
        <v>2015</v>
      </c>
      <c r="E403" s="18" t="s">
        <v>1313</v>
      </c>
      <c r="F403" s="18">
        <v>1</v>
      </c>
    </row>
    <row r="404" spans="1:6" x14ac:dyDescent="0.35">
      <c r="A404" s="18" t="s">
        <v>718</v>
      </c>
      <c r="B404" s="18" t="str">
        <f t="shared" si="8"/>
        <v>SPS21XXX</v>
      </c>
      <c r="C404" s="18" t="s">
        <v>1114</v>
      </c>
      <c r="D404" s="25">
        <v>2016</v>
      </c>
      <c r="E404" s="18" t="s">
        <v>1313</v>
      </c>
      <c r="F404" s="18">
        <v>1</v>
      </c>
    </row>
    <row r="405" spans="1:6" x14ac:dyDescent="0.35">
      <c r="A405" s="18" t="s">
        <v>718</v>
      </c>
      <c r="B405" s="18" t="str">
        <f t="shared" si="8"/>
        <v>SPS21XXX</v>
      </c>
      <c r="C405" s="18" t="s">
        <v>1114</v>
      </c>
      <c r="D405" s="25">
        <v>2017</v>
      </c>
      <c r="E405" s="18" t="s">
        <v>1313</v>
      </c>
      <c r="F405" s="18">
        <v>1</v>
      </c>
    </row>
    <row r="406" spans="1:6" x14ac:dyDescent="0.35">
      <c r="A406" s="18" t="s">
        <v>718</v>
      </c>
      <c r="B406" s="18" t="str">
        <f t="shared" si="8"/>
        <v>SPS21XXX</v>
      </c>
      <c r="C406" s="18" t="s">
        <v>1114</v>
      </c>
      <c r="D406" s="25">
        <v>2018</v>
      </c>
      <c r="E406" s="18" t="s">
        <v>1313</v>
      </c>
      <c r="F406" s="18">
        <v>1</v>
      </c>
    </row>
    <row r="407" spans="1:6" x14ac:dyDescent="0.35">
      <c r="A407" s="18" t="s">
        <v>718</v>
      </c>
      <c r="B407" s="18" t="str">
        <f t="shared" si="8"/>
        <v>SPS21XXX</v>
      </c>
      <c r="C407" s="18" t="s">
        <v>1114</v>
      </c>
      <c r="D407" s="25">
        <v>2019</v>
      </c>
      <c r="E407" s="18" t="s">
        <v>1313</v>
      </c>
      <c r="F407" s="18">
        <v>1</v>
      </c>
    </row>
    <row r="408" spans="1:6" x14ac:dyDescent="0.35">
      <c r="A408" s="18" t="s">
        <v>718</v>
      </c>
      <c r="B408" s="18" t="str">
        <f t="shared" si="8"/>
        <v>SPS21XXX</v>
      </c>
      <c r="C408" s="18" t="s">
        <v>1114</v>
      </c>
      <c r="D408" s="25">
        <v>2020</v>
      </c>
      <c r="E408" s="18" t="s">
        <v>1313</v>
      </c>
      <c r="F408" s="18">
        <v>1</v>
      </c>
    </row>
    <row r="409" spans="1:6" x14ac:dyDescent="0.35">
      <c r="A409" s="18" t="s">
        <v>758</v>
      </c>
      <c r="B409" s="18" t="str">
        <f t="shared" si="8"/>
        <v>SPS21XXX</v>
      </c>
      <c r="C409" s="18" t="s">
        <v>1114</v>
      </c>
      <c r="D409" s="25">
        <v>2006</v>
      </c>
      <c r="E409" s="18" t="s">
        <v>7</v>
      </c>
      <c r="F409" s="18">
        <v>1</v>
      </c>
    </row>
    <row r="410" spans="1:6" x14ac:dyDescent="0.35">
      <c r="A410" s="18" t="s">
        <v>758</v>
      </c>
      <c r="B410" s="18" t="str">
        <f t="shared" si="8"/>
        <v>SPS21XXX</v>
      </c>
      <c r="C410" s="18" t="s">
        <v>1114</v>
      </c>
      <c r="D410" s="25">
        <v>2007</v>
      </c>
      <c r="E410" s="18" t="s">
        <v>7</v>
      </c>
      <c r="F410" s="18">
        <v>1</v>
      </c>
    </row>
    <row r="411" spans="1:6" x14ac:dyDescent="0.35">
      <c r="A411" s="18" t="s">
        <v>758</v>
      </c>
      <c r="B411" s="18" t="str">
        <f t="shared" si="8"/>
        <v>SPS21XXX</v>
      </c>
      <c r="C411" s="18" t="s">
        <v>1114</v>
      </c>
      <c r="D411" s="25">
        <v>2008</v>
      </c>
      <c r="E411" s="18" t="s">
        <v>7</v>
      </c>
      <c r="F411" s="18">
        <v>1</v>
      </c>
    </row>
    <row r="412" spans="1:6" x14ac:dyDescent="0.35">
      <c r="A412" s="18" t="s">
        <v>758</v>
      </c>
      <c r="B412" s="18" t="str">
        <f t="shared" si="8"/>
        <v>SPS21XXX</v>
      </c>
      <c r="C412" s="18" t="s">
        <v>1114</v>
      </c>
      <c r="D412" s="25">
        <v>2009</v>
      </c>
      <c r="E412" s="18" t="s">
        <v>7</v>
      </c>
      <c r="F412" s="18">
        <v>1</v>
      </c>
    </row>
    <row r="413" spans="1:6" x14ac:dyDescent="0.35">
      <c r="A413" s="18" t="s">
        <v>758</v>
      </c>
      <c r="B413" s="18" t="str">
        <f t="shared" si="8"/>
        <v>SPS21XXX</v>
      </c>
      <c r="C413" s="18" t="s">
        <v>1114</v>
      </c>
      <c r="D413" s="25">
        <v>2010</v>
      </c>
      <c r="E413" s="18" t="s">
        <v>7</v>
      </c>
      <c r="F413" s="18">
        <v>1</v>
      </c>
    </row>
    <row r="414" spans="1:6" x14ac:dyDescent="0.35">
      <c r="A414" s="18" t="s">
        <v>758</v>
      </c>
      <c r="B414" s="18" t="str">
        <f t="shared" si="8"/>
        <v>SPS21XXX</v>
      </c>
      <c r="C414" s="18" t="s">
        <v>1114</v>
      </c>
      <c r="D414" s="25">
        <v>2011</v>
      </c>
      <c r="E414" s="18" t="s">
        <v>7</v>
      </c>
      <c r="F414" s="18">
        <v>1</v>
      </c>
    </row>
    <row r="415" spans="1:6" x14ac:dyDescent="0.35">
      <c r="A415" s="18" t="s">
        <v>758</v>
      </c>
      <c r="B415" s="18" t="str">
        <f t="shared" si="8"/>
        <v>SPS21XXX</v>
      </c>
      <c r="C415" s="18" t="s">
        <v>1114</v>
      </c>
      <c r="D415" s="25">
        <v>2012</v>
      </c>
      <c r="E415" s="18" t="s">
        <v>7</v>
      </c>
      <c r="F415" s="18">
        <v>1</v>
      </c>
    </row>
    <row r="416" spans="1:6" x14ac:dyDescent="0.35">
      <c r="A416" s="18" t="s">
        <v>758</v>
      </c>
      <c r="B416" s="18" t="str">
        <f t="shared" si="8"/>
        <v>SPS21XXX</v>
      </c>
      <c r="C416" s="18" t="s">
        <v>1114</v>
      </c>
      <c r="D416" s="25">
        <v>2013</v>
      </c>
      <c r="E416" s="18" t="s">
        <v>7</v>
      </c>
      <c r="F416" s="18">
        <v>1</v>
      </c>
    </row>
    <row r="417" spans="1:6" x14ac:dyDescent="0.35">
      <c r="A417" s="18" t="s">
        <v>758</v>
      </c>
      <c r="B417" s="18" t="str">
        <f t="shared" si="8"/>
        <v>SPS21XXX</v>
      </c>
      <c r="C417" s="18" t="s">
        <v>1114</v>
      </c>
      <c r="D417" s="25">
        <v>2014</v>
      </c>
      <c r="E417" s="18" t="s">
        <v>1314</v>
      </c>
      <c r="F417" s="18">
        <v>2</v>
      </c>
    </row>
    <row r="418" spans="1:6" x14ac:dyDescent="0.35">
      <c r="A418" s="18" t="s">
        <v>758</v>
      </c>
      <c r="B418" s="18" t="str">
        <f t="shared" si="8"/>
        <v>SPS21XXX</v>
      </c>
      <c r="C418" s="18" t="s">
        <v>1114</v>
      </c>
      <c r="D418" s="25">
        <v>2015</v>
      </c>
      <c r="E418" s="18" t="s">
        <v>1314</v>
      </c>
      <c r="F418" s="18">
        <v>2</v>
      </c>
    </row>
    <row r="419" spans="1:6" x14ac:dyDescent="0.35">
      <c r="A419" s="18" t="s">
        <v>758</v>
      </c>
      <c r="B419" s="18" t="str">
        <f t="shared" si="8"/>
        <v>SPS21XXX</v>
      </c>
      <c r="C419" s="18" t="s">
        <v>1114</v>
      </c>
      <c r="D419" s="25">
        <v>2016</v>
      </c>
      <c r="E419" s="18" t="s">
        <v>1314</v>
      </c>
      <c r="F419" s="18">
        <v>2</v>
      </c>
    </row>
    <row r="420" spans="1:6" x14ac:dyDescent="0.35">
      <c r="A420" s="18" t="s">
        <v>758</v>
      </c>
      <c r="B420" s="18" t="str">
        <f t="shared" si="8"/>
        <v>SPS21XXX</v>
      </c>
      <c r="C420" s="18" t="s">
        <v>1114</v>
      </c>
      <c r="D420" s="25">
        <v>2017</v>
      </c>
      <c r="E420" s="18" t="s">
        <v>1314</v>
      </c>
      <c r="F420" s="18">
        <v>2</v>
      </c>
    </row>
    <row r="421" spans="1:6" x14ac:dyDescent="0.35">
      <c r="A421" s="18" t="s">
        <v>758</v>
      </c>
      <c r="B421" s="18" t="str">
        <f t="shared" si="8"/>
        <v>SPS21XXX</v>
      </c>
      <c r="C421" s="18" t="s">
        <v>1114</v>
      </c>
      <c r="D421" s="25">
        <v>2018</v>
      </c>
      <c r="E421" s="18" t="s">
        <v>1314</v>
      </c>
      <c r="F421" s="18">
        <v>2</v>
      </c>
    </row>
    <row r="422" spans="1:6" x14ac:dyDescent="0.35">
      <c r="A422" s="18" t="s">
        <v>758</v>
      </c>
      <c r="B422" s="18" t="str">
        <f t="shared" si="8"/>
        <v>SPS21XXX</v>
      </c>
      <c r="C422" s="18" t="s">
        <v>1114</v>
      </c>
      <c r="D422" s="25">
        <v>2019</v>
      </c>
      <c r="E422" s="18" t="s">
        <v>9</v>
      </c>
      <c r="F422" s="18">
        <v>1</v>
      </c>
    </row>
    <row r="423" spans="1:6" x14ac:dyDescent="0.35">
      <c r="A423" s="18" t="s">
        <v>758</v>
      </c>
      <c r="B423" s="18" t="str">
        <f t="shared" si="8"/>
        <v>SPS21XXX</v>
      </c>
      <c r="C423" s="18" t="s">
        <v>1114</v>
      </c>
      <c r="D423" s="25">
        <v>2020</v>
      </c>
      <c r="E423" s="18" t="s">
        <v>1315</v>
      </c>
      <c r="F423" s="18">
        <v>1</v>
      </c>
    </row>
    <row r="424" spans="1:6" x14ac:dyDescent="0.35">
      <c r="A424" s="18" t="s">
        <v>772</v>
      </c>
      <c r="B424" s="18" t="str">
        <f t="shared" si="8"/>
        <v>SPS21XXX</v>
      </c>
      <c r="C424" s="18" t="s">
        <v>1114</v>
      </c>
    </row>
    <row r="425" spans="1:6" x14ac:dyDescent="0.35">
      <c r="A425" s="18" t="s">
        <v>772</v>
      </c>
      <c r="B425" s="18" t="str">
        <f t="shared" si="8"/>
        <v>SPS21XXX</v>
      </c>
      <c r="C425" s="18" t="s">
        <v>1114</v>
      </c>
    </row>
    <row r="426" spans="1:6" x14ac:dyDescent="0.35">
      <c r="A426" s="18" t="s">
        <v>772</v>
      </c>
      <c r="B426" s="18" t="str">
        <f t="shared" si="8"/>
        <v>SPS21XXX</v>
      </c>
      <c r="C426" s="18" t="s">
        <v>1114</v>
      </c>
    </row>
    <row r="427" spans="1:6" x14ac:dyDescent="0.35">
      <c r="A427" s="18" t="s">
        <v>772</v>
      </c>
      <c r="B427" s="18" t="str">
        <f t="shared" si="8"/>
        <v>SPS21XXX</v>
      </c>
      <c r="C427" s="18" t="s">
        <v>1114</v>
      </c>
    </row>
    <row r="428" spans="1:6" x14ac:dyDescent="0.35">
      <c r="A428" s="18" t="s">
        <v>772</v>
      </c>
      <c r="B428" s="18" t="str">
        <f t="shared" si="8"/>
        <v>SPS21XXX</v>
      </c>
      <c r="C428" s="18" t="s">
        <v>1114</v>
      </c>
    </row>
    <row r="429" spans="1:6" x14ac:dyDescent="0.35">
      <c r="A429" s="18" t="s">
        <v>772</v>
      </c>
      <c r="B429" s="18" t="str">
        <f t="shared" si="8"/>
        <v>SPS21XXX</v>
      </c>
      <c r="C429" s="18" t="s">
        <v>1114</v>
      </c>
    </row>
    <row r="430" spans="1:6" x14ac:dyDescent="0.35">
      <c r="A430" s="18" t="s">
        <v>772</v>
      </c>
      <c r="B430" s="18" t="str">
        <f t="shared" si="8"/>
        <v>SPS21XXX</v>
      </c>
      <c r="C430" s="18" t="s">
        <v>1114</v>
      </c>
    </row>
    <row r="431" spans="1:6" x14ac:dyDescent="0.35">
      <c r="A431" s="18" t="s">
        <v>772</v>
      </c>
      <c r="B431" s="18" t="str">
        <f t="shared" si="8"/>
        <v>SPS21XXX</v>
      </c>
      <c r="C431" s="18" t="s">
        <v>1114</v>
      </c>
    </row>
    <row r="432" spans="1:6" x14ac:dyDescent="0.35">
      <c r="A432" s="18" t="s">
        <v>772</v>
      </c>
      <c r="B432" s="18" t="str">
        <f t="shared" si="8"/>
        <v>SPS21XXX</v>
      </c>
      <c r="C432" s="18" t="s">
        <v>1114</v>
      </c>
    </row>
    <row r="433" spans="1:3" x14ac:dyDescent="0.35">
      <c r="A433" s="18" t="s">
        <v>772</v>
      </c>
      <c r="B433" s="18" t="str">
        <f t="shared" si="8"/>
        <v>SPS21XXX</v>
      </c>
      <c r="C433" s="18" t="s">
        <v>1114</v>
      </c>
    </row>
    <row r="434" spans="1:3" x14ac:dyDescent="0.35">
      <c r="A434" s="18" t="s">
        <v>772</v>
      </c>
      <c r="B434" s="18" t="str">
        <f t="shared" si="8"/>
        <v>SPS21XXX</v>
      </c>
      <c r="C434" s="18" t="s">
        <v>1114</v>
      </c>
    </row>
    <row r="435" spans="1:3" x14ac:dyDescent="0.35">
      <c r="A435" s="18" t="s">
        <v>772</v>
      </c>
      <c r="B435" s="18" t="str">
        <f t="shared" si="8"/>
        <v>SPS21XXX</v>
      </c>
      <c r="C435" s="18" t="s">
        <v>1114</v>
      </c>
    </row>
    <row r="436" spans="1:3" x14ac:dyDescent="0.35">
      <c r="A436" s="18" t="s">
        <v>772</v>
      </c>
      <c r="B436" s="18" t="str">
        <f t="shared" si="8"/>
        <v>SPS21XXX</v>
      </c>
      <c r="C436" s="18" t="s">
        <v>1114</v>
      </c>
    </row>
    <row r="437" spans="1:3" x14ac:dyDescent="0.35">
      <c r="A437" s="18" t="s">
        <v>772</v>
      </c>
      <c r="B437" s="18" t="str">
        <f t="shared" si="8"/>
        <v>SPS21XXX</v>
      </c>
      <c r="C437" s="18" t="s">
        <v>1114</v>
      </c>
    </row>
    <row r="438" spans="1:3" x14ac:dyDescent="0.35">
      <c r="A438" s="18" t="s">
        <v>772</v>
      </c>
      <c r="B438" s="18" t="str">
        <f t="shared" si="8"/>
        <v>SPS21XXX</v>
      </c>
      <c r="C438" s="18" t="s">
        <v>1114</v>
      </c>
    </row>
    <row r="439" spans="1:3" x14ac:dyDescent="0.35">
      <c r="A439" s="18" t="s">
        <v>678</v>
      </c>
      <c r="B439" s="18" t="str">
        <f t="shared" si="8"/>
        <v>SPS21XXX</v>
      </c>
      <c r="C439" s="18" t="s">
        <v>1114</v>
      </c>
    </row>
    <row r="440" spans="1:3" x14ac:dyDescent="0.35">
      <c r="A440" s="18" t="s">
        <v>678</v>
      </c>
      <c r="B440" s="18" t="str">
        <f t="shared" si="8"/>
        <v>SPS21XXX</v>
      </c>
      <c r="C440" s="18" t="s">
        <v>1114</v>
      </c>
    </row>
    <row r="441" spans="1:3" x14ac:dyDescent="0.35">
      <c r="A441" s="18" t="s">
        <v>678</v>
      </c>
      <c r="B441" s="18" t="str">
        <f t="shared" si="8"/>
        <v>SPS21XXX</v>
      </c>
      <c r="C441" s="18" t="s">
        <v>1114</v>
      </c>
    </row>
    <row r="442" spans="1:3" x14ac:dyDescent="0.35">
      <c r="A442" s="18" t="s">
        <v>678</v>
      </c>
      <c r="B442" s="18" t="str">
        <f t="shared" si="8"/>
        <v>SPS21XXX</v>
      </c>
      <c r="C442" s="18" t="s">
        <v>1114</v>
      </c>
    </row>
    <row r="443" spans="1:3" x14ac:dyDescent="0.35">
      <c r="A443" s="18" t="s">
        <v>678</v>
      </c>
      <c r="B443" s="18" t="str">
        <f t="shared" si="8"/>
        <v>SPS21XXX</v>
      </c>
      <c r="C443" s="18" t="s">
        <v>1114</v>
      </c>
    </row>
    <row r="444" spans="1:3" x14ac:dyDescent="0.35">
      <c r="A444" s="18" t="s">
        <v>678</v>
      </c>
      <c r="B444" s="18" t="str">
        <f t="shared" si="8"/>
        <v>SPS21XXX</v>
      </c>
      <c r="C444" s="18" t="s">
        <v>1114</v>
      </c>
    </row>
    <row r="445" spans="1:3" x14ac:dyDescent="0.35">
      <c r="A445" s="18" t="s">
        <v>678</v>
      </c>
      <c r="B445" s="18" t="str">
        <f t="shared" si="8"/>
        <v>SPS21XXX</v>
      </c>
      <c r="C445" s="18" t="s">
        <v>1114</v>
      </c>
    </row>
    <row r="446" spans="1:3" x14ac:dyDescent="0.35">
      <c r="A446" s="18" t="s">
        <v>678</v>
      </c>
      <c r="B446" s="18" t="str">
        <f t="shared" si="8"/>
        <v>SPS21XXX</v>
      </c>
      <c r="C446" s="18" t="s">
        <v>1114</v>
      </c>
    </row>
    <row r="447" spans="1:3" x14ac:dyDescent="0.35">
      <c r="A447" s="18" t="s">
        <v>678</v>
      </c>
      <c r="B447" s="18" t="str">
        <f t="shared" si="8"/>
        <v>SPS21XXX</v>
      </c>
      <c r="C447" s="18" t="s">
        <v>1114</v>
      </c>
    </row>
    <row r="448" spans="1:3" x14ac:dyDescent="0.35">
      <c r="A448" s="18" t="s">
        <v>678</v>
      </c>
      <c r="B448" s="18" t="str">
        <f t="shared" si="8"/>
        <v>SPS21XXX</v>
      </c>
      <c r="C448" s="18" t="s">
        <v>1114</v>
      </c>
    </row>
    <row r="449" spans="1:6" x14ac:dyDescent="0.35">
      <c r="A449" s="18" t="s">
        <v>678</v>
      </c>
      <c r="B449" s="18" t="str">
        <f t="shared" si="8"/>
        <v>SPS21XXX</v>
      </c>
      <c r="C449" s="18" t="s">
        <v>1114</v>
      </c>
    </row>
    <row r="450" spans="1:6" x14ac:dyDescent="0.35">
      <c r="A450" s="18" t="s">
        <v>678</v>
      </c>
      <c r="B450" s="18" t="str">
        <f t="shared" si="8"/>
        <v>SPS21XXX</v>
      </c>
      <c r="C450" s="18" t="s">
        <v>1114</v>
      </c>
    </row>
    <row r="451" spans="1:6" x14ac:dyDescent="0.35">
      <c r="A451" s="18" t="s">
        <v>678</v>
      </c>
      <c r="B451" s="18" t="str">
        <f t="shared" ref="B451:B514" si="9">REPLACE(A451,6,3,"XXX")</f>
        <v>SPS21XXX</v>
      </c>
      <c r="C451" s="18" t="s">
        <v>1114</v>
      </c>
    </row>
    <row r="452" spans="1:6" x14ac:dyDescent="0.35">
      <c r="A452" s="18" t="s">
        <v>678</v>
      </c>
      <c r="B452" s="18" t="str">
        <f t="shared" si="9"/>
        <v>SPS21XXX</v>
      </c>
      <c r="C452" s="18" t="s">
        <v>1114</v>
      </c>
    </row>
    <row r="453" spans="1:6" x14ac:dyDescent="0.35">
      <c r="A453" s="18" t="s">
        <v>678</v>
      </c>
      <c r="B453" s="18" t="str">
        <f t="shared" si="9"/>
        <v>SPS21XXX</v>
      </c>
      <c r="C453" s="18" t="s">
        <v>1114</v>
      </c>
    </row>
    <row r="454" spans="1:6" x14ac:dyDescent="0.35">
      <c r="A454" s="18" t="s">
        <v>829</v>
      </c>
      <c r="B454" s="18" t="str">
        <f t="shared" si="9"/>
        <v>SPS21XXX</v>
      </c>
      <c r="C454" s="18" t="s">
        <v>1114</v>
      </c>
      <c r="D454" s="25">
        <v>2006</v>
      </c>
    </row>
    <row r="455" spans="1:6" x14ac:dyDescent="0.35">
      <c r="A455" s="18" t="s">
        <v>829</v>
      </c>
      <c r="B455" s="18" t="str">
        <f t="shared" si="9"/>
        <v>SPS21XXX</v>
      </c>
      <c r="C455" s="18" t="s">
        <v>1114</v>
      </c>
      <c r="D455" s="25">
        <v>2007</v>
      </c>
    </row>
    <row r="456" spans="1:6" x14ac:dyDescent="0.35">
      <c r="A456" s="18" t="s">
        <v>829</v>
      </c>
      <c r="B456" s="18" t="str">
        <f t="shared" si="9"/>
        <v>SPS21XXX</v>
      </c>
      <c r="C456" s="18" t="s">
        <v>1114</v>
      </c>
      <c r="D456" s="25">
        <v>2008</v>
      </c>
    </row>
    <row r="457" spans="1:6" x14ac:dyDescent="0.35">
      <c r="A457" s="18" t="s">
        <v>829</v>
      </c>
      <c r="B457" s="18" t="str">
        <f t="shared" si="9"/>
        <v>SPS21XXX</v>
      </c>
      <c r="C457" s="18" t="s">
        <v>1114</v>
      </c>
      <c r="D457" s="25">
        <v>2009</v>
      </c>
    </row>
    <row r="458" spans="1:6" x14ac:dyDescent="0.35">
      <c r="A458" s="18" t="s">
        <v>829</v>
      </c>
      <c r="B458" s="18" t="str">
        <f t="shared" si="9"/>
        <v>SPS21XXX</v>
      </c>
      <c r="C458" s="18" t="s">
        <v>1114</v>
      </c>
      <c r="D458" s="25">
        <v>2010</v>
      </c>
    </row>
    <row r="459" spans="1:6" x14ac:dyDescent="0.35">
      <c r="A459" s="18" t="s">
        <v>829</v>
      </c>
      <c r="B459" s="18" t="str">
        <f t="shared" si="9"/>
        <v>SPS21XXX</v>
      </c>
      <c r="C459" s="18" t="s">
        <v>1114</v>
      </c>
      <c r="D459" s="25">
        <v>2011</v>
      </c>
    </row>
    <row r="460" spans="1:6" x14ac:dyDescent="0.35">
      <c r="A460" s="18" t="s">
        <v>829</v>
      </c>
      <c r="B460" s="18" t="str">
        <f t="shared" si="9"/>
        <v>SPS21XXX</v>
      </c>
      <c r="C460" s="18" t="s">
        <v>1114</v>
      </c>
      <c r="D460" s="25">
        <v>2012</v>
      </c>
    </row>
    <row r="461" spans="1:6" x14ac:dyDescent="0.35">
      <c r="A461" s="18" t="s">
        <v>829</v>
      </c>
      <c r="B461" s="18" t="str">
        <f t="shared" si="9"/>
        <v>SPS21XXX</v>
      </c>
      <c r="C461" s="18" t="s">
        <v>1114</v>
      </c>
      <c r="D461" s="25">
        <v>2013</v>
      </c>
    </row>
    <row r="462" spans="1:6" x14ac:dyDescent="0.35">
      <c r="A462" s="18" t="s">
        <v>829</v>
      </c>
      <c r="B462" s="18" t="str">
        <f t="shared" si="9"/>
        <v>SPS21XXX</v>
      </c>
      <c r="C462" s="18" t="s">
        <v>1114</v>
      </c>
      <c r="D462" s="25">
        <v>2014</v>
      </c>
      <c r="E462" s="18" t="s">
        <v>7</v>
      </c>
      <c r="F462" s="18">
        <v>1</v>
      </c>
    </row>
    <row r="463" spans="1:6" x14ac:dyDescent="0.35">
      <c r="A463" s="18" t="s">
        <v>829</v>
      </c>
      <c r="B463" s="18" t="str">
        <f t="shared" si="9"/>
        <v>SPS21XXX</v>
      </c>
      <c r="C463" s="18" t="s">
        <v>1114</v>
      </c>
      <c r="D463" s="25">
        <v>2015</v>
      </c>
      <c r="E463" s="18" t="s">
        <v>7</v>
      </c>
      <c r="F463" s="18">
        <v>1</v>
      </c>
    </row>
    <row r="464" spans="1:6" x14ac:dyDescent="0.35">
      <c r="A464" s="18" t="s">
        <v>829</v>
      </c>
      <c r="B464" s="18" t="str">
        <f t="shared" si="9"/>
        <v>SPS21XXX</v>
      </c>
      <c r="C464" s="18" t="s">
        <v>1114</v>
      </c>
      <c r="D464" s="25">
        <v>2016</v>
      </c>
      <c r="E464" s="18" t="s">
        <v>7</v>
      </c>
      <c r="F464" s="18">
        <v>1</v>
      </c>
    </row>
    <row r="465" spans="1:6" x14ac:dyDescent="0.35">
      <c r="A465" s="18" t="s">
        <v>829</v>
      </c>
      <c r="B465" s="18" t="str">
        <f t="shared" si="9"/>
        <v>SPS21XXX</v>
      </c>
      <c r="C465" s="18" t="s">
        <v>1114</v>
      </c>
      <c r="D465" s="25">
        <v>2017</v>
      </c>
      <c r="E465" s="18" t="s">
        <v>7</v>
      </c>
      <c r="F465" s="18">
        <v>1</v>
      </c>
    </row>
    <row r="466" spans="1:6" x14ac:dyDescent="0.35">
      <c r="A466" s="18" t="s">
        <v>829</v>
      </c>
      <c r="B466" s="18" t="str">
        <f t="shared" si="9"/>
        <v>SPS21XXX</v>
      </c>
      <c r="C466" s="18" t="s">
        <v>1114</v>
      </c>
      <c r="D466" s="25">
        <v>2018</v>
      </c>
      <c r="E466" s="18" t="s">
        <v>7</v>
      </c>
      <c r="F466" s="18">
        <v>1</v>
      </c>
    </row>
    <row r="467" spans="1:6" x14ac:dyDescent="0.35">
      <c r="A467" s="18" t="s">
        <v>829</v>
      </c>
      <c r="B467" s="18" t="str">
        <f t="shared" si="9"/>
        <v>SPS21XXX</v>
      </c>
      <c r="C467" s="18" t="s">
        <v>1114</v>
      </c>
      <c r="D467" s="25">
        <v>2019</v>
      </c>
      <c r="E467" s="18" t="s">
        <v>7</v>
      </c>
      <c r="F467" s="18">
        <v>1</v>
      </c>
    </row>
    <row r="468" spans="1:6" x14ac:dyDescent="0.35">
      <c r="A468" s="18" t="s">
        <v>829</v>
      </c>
      <c r="B468" s="18" t="str">
        <f t="shared" si="9"/>
        <v>SPS21XXX</v>
      </c>
      <c r="C468" s="18" t="s">
        <v>1114</v>
      </c>
      <c r="D468" s="25">
        <v>2020</v>
      </c>
      <c r="E468" s="18" t="s">
        <v>1316</v>
      </c>
      <c r="F468" s="18">
        <v>1.5</v>
      </c>
    </row>
    <row r="469" spans="1:6" x14ac:dyDescent="0.35">
      <c r="A469" s="18" t="s">
        <v>825</v>
      </c>
      <c r="B469" s="18" t="str">
        <f t="shared" si="9"/>
        <v>SPS21XXX</v>
      </c>
      <c r="C469" s="18" t="s">
        <v>1114</v>
      </c>
    </row>
    <row r="470" spans="1:6" x14ac:dyDescent="0.35">
      <c r="A470" s="18" t="s">
        <v>825</v>
      </c>
      <c r="B470" s="18" t="str">
        <f t="shared" si="9"/>
        <v>SPS21XXX</v>
      </c>
      <c r="C470" s="18" t="s">
        <v>1114</v>
      </c>
    </row>
    <row r="471" spans="1:6" x14ac:dyDescent="0.35">
      <c r="A471" s="18" t="s">
        <v>825</v>
      </c>
      <c r="B471" s="18" t="str">
        <f t="shared" si="9"/>
        <v>SPS21XXX</v>
      </c>
      <c r="C471" s="18" t="s">
        <v>1114</v>
      </c>
    </row>
    <row r="472" spans="1:6" x14ac:dyDescent="0.35">
      <c r="A472" s="18" t="s">
        <v>825</v>
      </c>
      <c r="B472" s="18" t="str">
        <f t="shared" si="9"/>
        <v>SPS21XXX</v>
      </c>
      <c r="C472" s="18" t="s">
        <v>1114</v>
      </c>
    </row>
    <row r="473" spans="1:6" x14ac:dyDescent="0.35">
      <c r="A473" s="18" t="s">
        <v>825</v>
      </c>
      <c r="B473" s="18" t="str">
        <f t="shared" si="9"/>
        <v>SPS21XXX</v>
      </c>
      <c r="C473" s="18" t="s">
        <v>1114</v>
      </c>
    </row>
    <row r="474" spans="1:6" x14ac:dyDescent="0.35">
      <c r="A474" s="18" t="s">
        <v>825</v>
      </c>
      <c r="B474" s="18" t="str">
        <f t="shared" si="9"/>
        <v>SPS21XXX</v>
      </c>
      <c r="C474" s="18" t="s">
        <v>1114</v>
      </c>
    </row>
    <row r="475" spans="1:6" x14ac:dyDescent="0.35">
      <c r="A475" s="18" t="s">
        <v>825</v>
      </c>
      <c r="B475" s="18" t="str">
        <f t="shared" si="9"/>
        <v>SPS21XXX</v>
      </c>
      <c r="C475" s="18" t="s">
        <v>1114</v>
      </c>
    </row>
    <row r="476" spans="1:6" x14ac:dyDescent="0.35">
      <c r="A476" s="18" t="s">
        <v>825</v>
      </c>
      <c r="B476" s="18" t="str">
        <f t="shared" si="9"/>
        <v>SPS21XXX</v>
      </c>
      <c r="C476" s="18" t="s">
        <v>1114</v>
      </c>
    </row>
    <row r="477" spans="1:6" x14ac:dyDescent="0.35">
      <c r="A477" s="18" t="s">
        <v>825</v>
      </c>
      <c r="B477" s="18" t="str">
        <f t="shared" si="9"/>
        <v>SPS21XXX</v>
      </c>
      <c r="C477" s="18" t="s">
        <v>1114</v>
      </c>
    </row>
    <row r="478" spans="1:6" x14ac:dyDescent="0.35">
      <c r="A478" s="18" t="s">
        <v>825</v>
      </c>
      <c r="B478" s="18" t="str">
        <f t="shared" si="9"/>
        <v>SPS21XXX</v>
      </c>
      <c r="C478" s="18" t="s">
        <v>1114</v>
      </c>
    </row>
    <row r="479" spans="1:6" x14ac:dyDescent="0.35">
      <c r="A479" s="18" t="s">
        <v>825</v>
      </c>
      <c r="B479" s="18" t="str">
        <f t="shared" si="9"/>
        <v>SPS21XXX</v>
      </c>
      <c r="C479" s="18" t="s">
        <v>1114</v>
      </c>
    </row>
    <row r="480" spans="1:6" x14ac:dyDescent="0.35">
      <c r="A480" s="18" t="s">
        <v>825</v>
      </c>
      <c r="B480" s="18" t="str">
        <f t="shared" si="9"/>
        <v>SPS21XXX</v>
      </c>
      <c r="C480" s="18" t="s">
        <v>1114</v>
      </c>
    </row>
    <row r="481" spans="1:6" x14ac:dyDescent="0.35">
      <c r="A481" s="18" t="s">
        <v>825</v>
      </c>
      <c r="B481" s="18" t="str">
        <f t="shared" si="9"/>
        <v>SPS21XXX</v>
      </c>
      <c r="C481" s="18" t="s">
        <v>1114</v>
      </c>
    </row>
    <row r="482" spans="1:6" x14ac:dyDescent="0.35">
      <c r="A482" s="18" t="s">
        <v>825</v>
      </c>
      <c r="B482" s="18" t="str">
        <f t="shared" si="9"/>
        <v>SPS21XXX</v>
      </c>
      <c r="C482" s="18" t="s">
        <v>1114</v>
      </c>
    </row>
    <row r="483" spans="1:6" x14ac:dyDescent="0.35">
      <c r="A483" s="18" t="s">
        <v>825</v>
      </c>
      <c r="B483" s="18" t="str">
        <f t="shared" si="9"/>
        <v>SPS21XXX</v>
      </c>
      <c r="C483" s="18" t="s">
        <v>1114</v>
      </c>
    </row>
    <row r="484" spans="1:6" x14ac:dyDescent="0.35">
      <c r="A484" s="18" t="s">
        <v>762</v>
      </c>
      <c r="B484" s="18" t="str">
        <f t="shared" si="9"/>
        <v>SPS21XXX</v>
      </c>
      <c r="C484" s="18" t="s">
        <v>1114</v>
      </c>
      <c r="D484" s="25">
        <v>2006</v>
      </c>
    </row>
    <row r="485" spans="1:6" x14ac:dyDescent="0.35">
      <c r="A485" s="18" t="s">
        <v>762</v>
      </c>
      <c r="B485" s="18" t="str">
        <f t="shared" si="9"/>
        <v>SPS21XXX</v>
      </c>
      <c r="C485" s="18" t="s">
        <v>1114</v>
      </c>
      <c r="D485" s="25">
        <v>2007</v>
      </c>
    </row>
    <row r="486" spans="1:6" x14ac:dyDescent="0.35">
      <c r="A486" s="18" t="s">
        <v>762</v>
      </c>
      <c r="B486" s="18" t="str">
        <f t="shared" si="9"/>
        <v>SPS21XXX</v>
      </c>
      <c r="C486" s="18" t="s">
        <v>1114</v>
      </c>
      <c r="D486" s="25">
        <v>2008</v>
      </c>
    </row>
    <row r="487" spans="1:6" x14ac:dyDescent="0.35">
      <c r="A487" s="18" t="s">
        <v>762</v>
      </c>
      <c r="B487" s="18" t="str">
        <f t="shared" si="9"/>
        <v>SPS21XXX</v>
      </c>
      <c r="C487" s="18" t="s">
        <v>1114</v>
      </c>
      <c r="D487" s="25">
        <v>2009</v>
      </c>
      <c r="E487" s="18" t="s">
        <v>906</v>
      </c>
      <c r="F487" s="18">
        <v>3</v>
      </c>
    </row>
    <row r="488" spans="1:6" x14ac:dyDescent="0.35">
      <c r="A488" s="18" t="s">
        <v>762</v>
      </c>
      <c r="B488" s="18" t="str">
        <f t="shared" si="9"/>
        <v>SPS21XXX</v>
      </c>
      <c r="C488" s="18" t="s">
        <v>1114</v>
      </c>
      <c r="D488" s="25">
        <v>2010</v>
      </c>
    </row>
    <row r="489" spans="1:6" x14ac:dyDescent="0.35">
      <c r="A489" s="18" t="s">
        <v>762</v>
      </c>
      <c r="B489" s="18" t="str">
        <f t="shared" si="9"/>
        <v>SPS21XXX</v>
      </c>
      <c r="C489" s="18" t="s">
        <v>1114</v>
      </c>
      <c r="D489" s="25">
        <v>2011</v>
      </c>
    </row>
    <row r="490" spans="1:6" x14ac:dyDescent="0.35">
      <c r="A490" s="18" t="s">
        <v>762</v>
      </c>
      <c r="B490" s="18" t="str">
        <f t="shared" si="9"/>
        <v>SPS21XXX</v>
      </c>
      <c r="C490" s="18" t="s">
        <v>1114</v>
      </c>
      <c r="D490" s="25">
        <v>2012</v>
      </c>
    </row>
    <row r="491" spans="1:6" x14ac:dyDescent="0.35">
      <c r="A491" s="18" t="s">
        <v>762</v>
      </c>
      <c r="B491" s="18" t="str">
        <f t="shared" si="9"/>
        <v>SPS21XXX</v>
      </c>
      <c r="C491" s="18" t="s">
        <v>1114</v>
      </c>
      <c r="D491" s="25">
        <v>2013</v>
      </c>
    </row>
    <row r="492" spans="1:6" x14ac:dyDescent="0.35">
      <c r="A492" s="18" t="s">
        <v>762</v>
      </c>
      <c r="B492" s="18" t="str">
        <f t="shared" si="9"/>
        <v>SPS21XXX</v>
      </c>
      <c r="C492" s="18" t="s">
        <v>1114</v>
      </c>
      <c r="D492" s="25">
        <v>2014</v>
      </c>
    </row>
    <row r="493" spans="1:6" x14ac:dyDescent="0.35">
      <c r="A493" s="18" t="s">
        <v>762</v>
      </c>
      <c r="B493" s="18" t="str">
        <f t="shared" si="9"/>
        <v>SPS21XXX</v>
      </c>
      <c r="C493" s="18" t="s">
        <v>1114</v>
      </c>
      <c r="D493" s="25">
        <v>2015</v>
      </c>
    </row>
    <row r="494" spans="1:6" x14ac:dyDescent="0.35">
      <c r="A494" s="18" t="s">
        <v>762</v>
      </c>
      <c r="B494" s="18" t="str">
        <f t="shared" si="9"/>
        <v>SPS21XXX</v>
      </c>
      <c r="C494" s="18" t="s">
        <v>1114</v>
      </c>
      <c r="D494" s="25">
        <v>2016</v>
      </c>
    </row>
    <row r="495" spans="1:6" x14ac:dyDescent="0.35">
      <c r="A495" s="18" t="s">
        <v>762</v>
      </c>
      <c r="B495" s="18" t="str">
        <f t="shared" si="9"/>
        <v>SPS21XXX</v>
      </c>
      <c r="C495" s="18" t="s">
        <v>1114</v>
      </c>
      <c r="D495" s="25">
        <v>2017</v>
      </c>
      <c r="E495" s="18" t="s">
        <v>971</v>
      </c>
      <c r="F495" s="18">
        <v>1</v>
      </c>
    </row>
    <row r="496" spans="1:6" x14ac:dyDescent="0.35">
      <c r="A496" s="18" t="s">
        <v>762</v>
      </c>
      <c r="B496" s="18" t="str">
        <f t="shared" si="9"/>
        <v>SPS21XXX</v>
      </c>
      <c r="C496" s="18" t="s">
        <v>1114</v>
      </c>
      <c r="D496" s="25">
        <v>2018</v>
      </c>
    </row>
    <row r="497" spans="1:6" x14ac:dyDescent="0.35">
      <c r="A497" s="18" t="s">
        <v>762</v>
      </c>
      <c r="B497" s="18" t="str">
        <f t="shared" si="9"/>
        <v>SPS21XXX</v>
      </c>
      <c r="C497" s="18" t="s">
        <v>1114</v>
      </c>
      <c r="D497" s="25">
        <v>2019</v>
      </c>
      <c r="E497" s="18" t="s">
        <v>906</v>
      </c>
      <c r="F497" s="18">
        <v>3</v>
      </c>
    </row>
    <row r="498" spans="1:6" x14ac:dyDescent="0.35">
      <c r="A498" s="18" t="s">
        <v>762</v>
      </c>
      <c r="B498" s="18" t="str">
        <f t="shared" si="9"/>
        <v>SPS21XXX</v>
      </c>
      <c r="C498" s="18" t="s">
        <v>1114</v>
      </c>
      <c r="D498" s="25">
        <v>2020</v>
      </c>
      <c r="E498" s="18" t="s">
        <v>906</v>
      </c>
      <c r="F498" s="18">
        <v>3</v>
      </c>
    </row>
    <row r="499" spans="1:6" x14ac:dyDescent="0.35">
      <c r="A499" s="18" t="s">
        <v>833</v>
      </c>
      <c r="B499" s="18" t="str">
        <f t="shared" si="9"/>
        <v>SPS21XXX</v>
      </c>
      <c r="C499" s="18" t="s">
        <v>1114</v>
      </c>
    </row>
    <row r="500" spans="1:6" x14ac:dyDescent="0.35">
      <c r="A500" s="18" t="s">
        <v>833</v>
      </c>
      <c r="B500" s="18" t="str">
        <f t="shared" si="9"/>
        <v>SPS21XXX</v>
      </c>
      <c r="C500" s="18" t="s">
        <v>1114</v>
      </c>
    </row>
    <row r="501" spans="1:6" x14ac:dyDescent="0.35">
      <c r="A501" s="18" t="s">
        <v>833</v>
      </c>
      <c r="B501" s="18" t="str">
        <f t="shared" si="9"/>
        <v>SPS21XXX</v>
      </c>
      <c r="C501" s="18" t="s">
        <v>1114</v>
      </c>
    </row>
    <row r="502" spans="1:6" x14ac:dyDescent="0.35">
      <c r="A502" s="18" t="s">
        <v>833</v>
      </c>
      <c r="B502" s="18" t="str">
        <f t="shared" si="9"/>
        <v>SPS21XXX</v>
      </c>
      <c r="C502" s="18" t="s">
        <v>1114</v>
      </c>
    </row>
    <row r="503" spans="1:6" x14ac:dyDescent="0.35">
      <c r="A503" s="18" t="s">
        <v>833</v>
      </c>
      <c r="B503" s="18" t="str">
        <f t="shared" si="9"/>
        <v>SPS21XXX</v>
      </c>
      <c r="C503" s="18" t="s">
        <v>1114</v>
      </c>
    </row>
    <row r="504" spans="1:6" x14ac:dyDescent="0.35">
      <c r="A504" s="18" t="s">
        <v>833</v>
      </c>
      <c r="B504" s="18" t="str">
        <f t="shared" si="9"/>
        <v>SPS21XXX</v>
      </c>
      <c r="C504" s="18" t="s">
        <v>1114</v>
      </c>
    </row>
    <row r="505" spans="1:6" x14ac:dyDescent="0.35">
      <c r="A505" s="18" t="s">
        <v>833</v>
      </c>
      <c r="B505" s="18" t="str">
        <f t="shared" si="9"/>
        <v>SPS21XXX</v>
      </c>
      <c r="C505" s="18" t="s">
        <v>1114</v>
      </c>
    </row>
    <row r="506" spans="1:6" x14ac:dyDescent="0.35">
      <c r="A506" s="18" t="s">
        <v>833</v>
      </c>
      <c r="B506" s="18" t="str">
        <f t="shared" si="9"/>
        <v>SPS21XXX</v>
      </c>
      <c r="C506" s="18" t="s">
        <v>1114</v>
      </c>
    </row>
    <row r="507" spans="1:6" x14ac:dyDescent="0.35">
      <c r="A507" s="18" t="s">
        <v>833</v>
      </c>
      <c r="B507" s="18" t="str">
        <f t="shared" si="9"/>
        <v>SPS21XXX</v>
      </c>
      <c r="C507" s="18" t="s">
        <v>1114</v>
      </c>
    </row>
    <row r="508" spans="1:6" x14ac:dyDescent="0.35">
      <c r="A508" s="18" t="s">
        <v>833</v>
      </c>
      <c r="B508" s="18" t="str">
        <f t="shared" si="9"/>
        <v>SPS21XXX</v>
      </c>
      <c r="C508" s="18" t="s">
        <v>1114</v>
      </c>
    </row>
    <row r="509" spans="1:6" x14ac:dyDescent="0.35">
      <c r="A509" s="18" t="s">
        <v>833</v>
      </c>
      <c r="B509" s="18" t="str">
        <f t="shared" si="9"/>
        <v>SPS21XXX</v>
      </c>
      <c r="C509" s="18" t="s">
        <v>1114</v>
      </c>
    </row>
    <row r="510" spans="1:6" x14ac:dyDescent="0.35">
      <c r="A510" s="18" t="s">
        <v>833</v>
      </c>
      <c r="B510" s="18" t="str">
        <f t="shared" si="9"/>
        <v>SPS21XXX</v>
      </c>
      <c r="C510" s="18" t="s">
        <v>1114</v>
      </c>
    </row>
    <row r="511" spans="1:6" x14ac:dyDescent="0.35">
      <c r="A511" s="18" t="s">
        <v>833</v>
      </c>
      <c r="B511" s="18" t="str">
        <f t="shared" si="9"/>
        <v>SPS21XXX</v>
      </c>
      <c r="C511" s="18" t="s">
        <v>1114</v>
      </c>
    </row>
    <row r="512" spans="1:6" x14ac:dyDescent="0.35">
      <c r="A512" s="18" t="s">
        <v>833</v>
      </c>
      <c r="B512" s="18" t="str">
        <f t="shared" si="9"/>
        <v>SPS21XXX</v>
      </c>
      <c r="C512" s="18" t="s">
        <v>1114</v>
      </c>
    </row>
    <row r="513" spans="1:3" x14ac:dyDescent="0.35">
      <c r="A513" s="18" t="s">
        <v>833</v>
      </c>
      <c r="B513" s="18" t="str">
        <f t="shared" si="9"/>
        <v>SPS21XXX</v>
      </c>
      <c r="C513" s="18" t="s">
        <v>1114</v>
      </c>
    </row>
    <row r="514" spans="1:3" x14ac:dyDescent="0.35">
      <c r="A514" s="18" t="s">
        <v>773</v>
      </c>
      <c r="B514" s="18" t="str">
        <f t="shared" si="9"/>
        <v>SPS21XXX</v>
      </c>
      <c r="C514" s="18" t="s">
        <v>1114</v>
      </c>
    </row>
    <row r="515" spans="1:3" x14ac:dyDescent="0.35">
      <c r="A515" s="18" t="s">
        <v>773</v>
      </c>
      <c r="B515" s="18" t="str">
        <f t="shared" ref="B515:B578" si="10">REPLACE(A515,6,3,"XXX")</f>
        <v>SPS21XXX</v>
      </c>
      <c r="C515" s="18" t="s">
        <v>1114</v>
      </c>
    </row>
    <row r="516" spans="1:3" x14ac:dyDescent="0.35">
      <c r="A516" s="18" t="s">
        <v>773</v>
      </c>
      <c r="B516" s="18" t="str">
        <f t="shared" si="10"/>
        <v>SPS21XXX</v>
      </c>
      <c r="C516" s="18" t="s">
        <v>1114</v>
      </c>
    </row>
    <row r="517" spans="1:3" x14ac:dyDescent="0.35">
      <c r="A517" s="18" t="s">
        <v>773</v>
      </c>
      <c r="B517" s="18" t="str">
        <f t="shared" si="10"/>
        <v>SPS21XXX</v>
      </c>
      <c r="C517" s="18" t="s">
        <v>1114</v>
      </c>
    </row>
    <row r="518" spans="1:3" x14ac:dyDescent="0.35">
      <c r="A518" s="18" t="s">
        <v>773</v>
      </c>
      <c r="B518" s="18" t="str">
        <f t="shared" si="10"/>
        <v>SPS21XXX</v>
      </c>
      <c r="C518" s="18" t="s">
        <v>1114</v>
      </c>
    </row>
    <row r="519" spans="1:3" x14ac:dyDescent="0.35">
      <c r="A519" s="18" t="s">
        <v>773</v>
      </c>
      <c r="B519" s="18" t="str">
        <f t="shared" si="10"/>
        <v>SPS21XXX</v>
      </c>
      <c r="C519" s="18" t="s">
        <v>1114</v>
      </c>
    </row>
    <row r="520" spans="1:3" x14ac:dyDescent="0.35">
      <c r="A520" s="18" t="s">
        <v>773</v>
      </c>
      <c r="B520" s="18" t="str">
        <f t="shared" si="10"/>
        <v>SPS21XXX</v>
      </c>
      <c r="C520" s="18" t="s">
        <v>1114</v>
      </c>
    </row>
    <row r="521" spans="1:3" x14ac:dyDescent="0.35">
      <c r="A521" s="18" t="s">
        <v>773</v>
      </c>
      <c r="B521" s="18" t="str">
        <f t="shared" si="10"/>
        <v>SPS21XXX</v>
      </c>
      <c r="C521" s="18" t="s">
        <v>1114</v>
      </c>
    </row>
    <row r="522" spans="1:3" x14ac:dyDescent="0.35">
      <c r="A522" s="18" t="s">
        <v>773</v>
      </c>
      <c r="B522" s="18" t="str">
        <f t="shared" si="10"/>
        <v>SPS21XXX</v>
      </c>
      <c r="C522" s="18" t="s">
        <v>1114</v>
      </c>
    </row>
    <row r="523" spans="1:3" x14ac:dyDescent="0.35">
      <c r="A523" s="18" t="s">
        <v>773</v>
      </c>
      <c r="B523" s="18" t="str">
        <f t="shared" si="10"/>
        <v>SPS21XXX</v>
      </c>
      <c r="C523" s="18" t="s">
        <v>1114</v>
      </c>
    </row>
    <row r="524" spans="1:3" x14ac:dyDescent="0.35">
      <c r="A524" s="18" t="s">
        <v>773</v>
      </c>
      <c r="B524" s="18" t="str">
        <f t="shared" si="10"/>
        <v>SPS21XXX</v>
      </c>
      <c r="C524" s="18" t="s">
        <v>1114</v>
      </c>
    </row>
    <row r="525" spans="1:3" x14ac:dyDescent="0.35">
      <c r="A525" s="18" t="s">
        <v>773</v>
      </c>
      <c r="B525" s="18" t="str">
        <f t="shared" si="10"/>
        <v>SPS21XXX</v>
      </c>
      <c r="C525" s="18" t="s">
        <v>1114</v>
      </c>
    </row>
    <row r="526" spans="1:3" x14ac:dyDescent="0.35">
      <c r="A526" s="18" t="s">
        <v>773</v>
      </c>
      <c r="B526" s="18" t="str">
        <f t="shared" si="10"/>
        <v>SPS21XXX</v>
      </c>
      <c r="C526" s="18" t="s">
        <v>1114</v>
      </c>
    </row>
    <row r="527" spans="1:3" x14ac:dyDescent="0.35">
      <c r="A527" s="18" t="s">
        <v>773</v>
      </c>
      <c r="B527" s="18" t="str">
        <f t="shared" si="10"/>
        <v>SPS21XXX</v>
      </c>
      <c r="C527" s="18" t="s">
        <v>1114</v>
      </c>
    </row>
    <row r="528" spans="1:3" x14ac:dyDescent="0.35">
      <c r="A528" s="18" t="s">
        <v>773</v>
      </c>
      <c r="B528" s="18" t="str">
        <f t="shared" si="10"/>
        <v>SPS21XXX</v>
      </c>
      <c r="C528" s="18" t="s">
        <v>1114</v>
      </c>
    </row>
    <row r="529" spans="1:4" x14ac:dyDescent="0.35">
      <c r="A529" s="18" t="s">
        <v>821</v>
      </c>
      <c r="B529" s="18" t="str">
        <f t="shared" si="10"/>
        <v>SPS21XXX</v>
      </c>
      <c r="C529" s="18" t="s">
        <v>1114</v>
      </c>
    </row>
    <row r="530" spans="1:4" x14ac:dyDescent="0.35">
      <c r="A530" s="18" t="s">
        <v>821</v>
      </c>
      <c r="B530" s="18" t="str">
        <f t="shared" si="10"/>
        <v>SPS21XXX</v>
      </c>
      <c r="C530" s="18" t="s">
        <v>1114</v>
      </c>
    </row>
    <row r="531" spans="1:4" x14ac:dyDescent="0.35">
      <c r="A531" s="18" t="s">
        <v>821</v>
      </c>
      <c r="B531" s="18" t="str">
        <f t="shared" si="10"/>
        <v>SPS21XXX</v>
      </c>
      <c r="C531" s="18" t="s">
        <v>1114</v>
      </c>
    </row>
    <row r="532" spans="1:4" x14ac:dyDescent="0.35">
      <c r="A532" s="18" t="s">
        <v>821</v>
      </c>
      <c r="B532" s="18" t="str">
        <f t="shared" si="10"/>
        <v>SPS21XXX</v>
      </c>
      <c r="C532" s="18" t="s">
        <v>1114</v>
      </c>
    </row>
    <row r="533" spans="1:4" x14ac:dyDescent="0.35">
      <c r="A533" s="18" t="s">
        <v>821</v>
      </c>
      <c r="B533" s="18" t="str">
        <f t="shared" si="10"/>
        <v>SPS21XXX</v>
      </c>
      <c r="C533" s="18" t="s">
        <v>1114</v>
      </c>
    </row>
    <row r="534" spans="1:4" x14ac:dyDescent="0.35">
      <c r="A534" s="18" t="s">
        <v>821</v>
      </c>
      <c r="B534" s="18" t="str">
        <f t="shared" si="10"/>
        <v>SPS21XXX</v>
      </c>
      <c r="C534" s="18" t="s">
        <v>1114</v>
      </c>
    </row>
    <row r="535" spans="1:4" x14ac:dyDescent="0.35">
      <c r="A535" s="18" t="s">
        <v>821</v>
      </c>
      <c r="B535" s="18" t="str">
        <f t="shared" si="10"/>
        <v>SPS21XXX</v>
      </c>
      <c r="C535" s="18" t="s">
        <v>1114</v>
      </c>
    </row>
    <row r="536" spans="1:4" x14ac:dyDescent="0.35">
      <c r="A536" s="18" t="s">
        <v>821</v>
      </c>
      <c r="B536" s="18" t="str">
        <f t="shared" si="10"/>
        <v>SPS21XXX</v>
      </c>
      <c r="C536" s="18" t="s">
        <v>1114</v>
      </c>
    </row>
    <row r="537" spans="1:4" x14ac:dyDescent="0.35">
      <c r="A537" s="18" t="s">
        <v>821</v>
      </c>
      <c r="B537" s="18" t="str">
        <f t="shared" si="10"/>
        <v>SPS21XXX</v>
      </c>
      <c r="C537" s="18" t="s">
        <v>1114</v>
      </c>
    </row>
    <row r="538" spans="1:4" x14ac:dyDescent="0.35">
      <c r="A538" s="18" t="s">
        <v>821</v>
      </c>
      <c r="B538" s="18" t="str">
        <f t="shared" si="10"/>
        <v>SPS21XXX</v>
      </c>
      <c r="C538" s="18" t="s">
        <v>1114</v>
      </c>
    </row>
    <row r="539" spans="1:4" x14ac:dyDescent="0.35">
      <c r="A539" s="18" t="s">
        <v>821</v>
      </c>
      <c r="B539" s="18" t="str">
        <f t="shared" si="10"/>
        <v>SPS21XXX</v>
      </c>
      <c r="C539" s="18" t="s">
        <v>1114</v>
      </c>
    </row>
    <row r="540" spans="1:4" x14ac:dyDescent="0.35">
      <c r="A540" s="18" t="s">
        <v>821</v>
      </c>
      <c r="B540" s="18" t="str">
        <f t="shared" si="10"/>
        <v>SPS21XXX</v>
      </c>
      <c r="C540" s="18" t="s">
        <v>1114</v>
      </c>
    </row>
    <row r="541" spans="1:4" x14ac:dyDescent="0.35">
      <c r="A541" s="18" t="s">
        <v>821</v>
      </c>
      <c r="B541" s="18" t="str">
        <f t="shared" si="10"/>
        <v>SPS21XXX</v>
      </c>
      <c r="C541" s="18" t="s">
        <v>1114</v>
      </c>
    </row>
    <row r="542" spans="1:4" x14ac:dyDescent="0.35">
      <c r="A542" s="18" t="s">
        <v>821</v>
      </c>
      <c r="B542" s="18" t="str">
        <f t="shared" si="10"/>
        <v>SPS21XXX</v>
      </c>
      <c r="C542" s="18" t="s">
        <v>1114</v>
      </c>
    </row>
    <row r="543" spans="1:4" x14ac:dyDescent="0.35">
      <c r="A543" s="18" t="s">
        <v>821</v>
      </c>
      <c r="B543" s="18" t="str">
        <f t="shared" si="10"/>
        <v>SPS21XXX</v>
      </c>
      <c r="C543" s="18" t="s">
        <v>1114</v>
      </c>
    </row>
    <row r="544" spans="1:4" x14ac:dyDescent="0.35">
      <c r="A544" s="18" t="s">
        <v>1214</v>
      </c>
      <c r="B544" s="18" t="str">
        <f t="shared" si="10"/>
        <v>SPS21XXX</v>
      </c>
      <c r="C544" s="18" t="s">
        <v>1114</v>
      </c>
      <c r="D544" s="25">
        <v>0</v>
      </c>
    </row>
    <row r="545" spans="1:6" x14ac:dyDescent="0.35">
      <c r="A545" s="18" t="s">
        <v>1214</v>
      </c>
      <c r="B545" s="18" t="str">
        <f t="shared" si="10"/>
        <v>SPS21XXX</v>
      </c>
      <c r="C545" s="18" t="s">
        <v>1114</v>
      </c>
      <c r="D545" s="25">
        <v>0</v>
      </c>
    </row>
    <row r="546" spans="1:6" x14ac:dyDescent="0.35">
      <c r="A546" s="18" t="s">
        <v>1214</v>
      </c>
      <c r="B546" s="18" t="str">
        <f t="shared" si="10"/>
        <v>SPS21XXX</v>
      </c>
      <c r="C546" s="18" t="s">
        <v>1114</v>
      </c>
      <c r="D546" s="25">
        <v>0</v>
      </c>
    </row>
    <row r="547" spans="1:6" x14ac:dyDescent="0.35">
      <c r="A547" s="18" t="s">
        <v>1214</v>
      </c>
      <c r="B547" s="18" t="str">
        <f t="shared" si="10"/>
        <v>SPS21XXX</v>
      </c>
      <c r="C547" s="18" t="s">
        <v>1114</v>
      </c>
      <c r="D547" s="25">
        <v>0</v>
      </c>
    </row>
    <row r="548" spans="1:6" x14ac:dyDescent="0.35">
      <c r="A548" s="18" t="s">
        <v>1214</v>
      </c>
      <c r="B548" s="18" t="str">
        <f t="shared" si="10"/>
        <v>SPS21XXX</v>
      </c>
      <c r="C548" s="18" t="s">
        <v>1114</v>
      </c>
      <c r="D548" s="25">
        <v>0</v>
      </c>
    </row>
    <row r="549" spans="1:6" x14ac:dyDescent="0.35">
      <c r="A549" s="18" t="s">
        <v>1214</v>
      </c>
      <c r="B549" s="18" t="str">
        <f t="shared" si="10"/>
        <v>SPS21XXX</v>
      </c>
      <c r="C549" s="18" t="s">
        <v>1114</v>
      </c>
      <c r="D549" s="25">
        <v>0</v>
      </c>
    </row>
    <row r="550" spans="1:6" x14ac:dyDescent="0.35">
      <c r="A550" s="18" t="s">
        <v>1214</v>
      </c>
      <c r="B550" s="18" t="str">
        <f t="shared" si="10"/>
        <v>SPS21XXX</v>
      </c>
      <c r="C550" s="18" t="s">
        <v>1114</v>
      </c>
      <c r="D550" s="25">
        <v>2018</v>
      </c>
      <c r="E550" s="18" t="s">
        <v>1317</v>
      </c>
      <c r="F550" s="18">
        <v>1</v>
      </c>
    </row>
    <row r="551" spans="1:6" x14ac:dyDescent="0.35">
      <c r="A551" s="18" t="s">
        <v>1214</v>
      </c>
      <c r="B551" s="18" t="str">
        <f t="shared" si="10"/>
        <v>SPS21XXX</v>
      </c>
      <c r="C551" s="18" t="s">
        <v>1114</v>
      </c>
      <c r="D551" s="25">
        <v>2018</v>
      </c>
      <c r="E551" s="18" t="s">
        <v>1318</v>
      </c>
      <c r="F551" s="18">
        <v>2</v>
      </c>
    </row>
    <row r="552" spans="1:6" x14ac:dyDescent="0.35">
      <c r="A552" s="18" t="s">
        <v>1214</v>
      </c>
      <c r="B552" s="18" t="str">
        <f t="shared" si="10"/>
        <v>SPS21XXX</v>
      </c>
      <c r="C552" s="18" t="s">
        <v>1114</v>
      </c>
      <c r="D552" s="25">
        <v>2018</v>
      </c>
      <c r="E552" s="18" t="s">
        <v>1319</v>
      </c>
      <c r="F552" s="18">
        <v>1</v>
      </c>
    </row>
    <row r="553" spans="1:6" x14ac:dyDescent="0.35">
      <c r="A553" s="18" t="s">
        <v>1214</v>
      </c>
      <c r="B553" s="18" t="str">
        <f t="shared" si="10"/>
        <v>SPS21XXX</v>
      </c>
      <c r="C553" s="18" t="s">
        <v>1114</v>
      </c>
      <c r="D553" s="25">
        <v>2018</v>
      </c>
      <c r="E553" s="18" t="s">
        <v>1320</v>
      </c>
      <c r="F553" s="18">
        <v>1</v>
      </c>
    </row>
    <row r="554" spans="1:6" x14ac:dyDescent="0.35">
      <c r="A554" s="18" t="s">
        <v>1214</v>
      </c>
      <c r="B554" s="18" t="str">
        <f t="shared" si="10"/>
        <v>SPS21XXX</v>
      </c>
      <c r="C554" s="18" t="s">
        <v>1114</v>
      </c>
      <c r="D554" s="25">
        <v>2019</v>
      </c>
      <c r="E554" s="18" t="s">
        <v>1321</v>
      </c>
      <c r="F554" s="18">
        <v>1.4</v>
      </c>
    </row>
    <row r="555" spans="1:6" x14ac:dyDescent="0.35">
      <c r="A555" s="18" t="s">
        <v>1214</v>
      </c>
      <c r="B555" s="18" t="str">
        <f t="shared" si="10"/>
        <v>SPS21XXX</v>
      </c>
      <c r="C555" s="18" t="s">
        <v>1114</v>
      </c>
      <c r="D555" s="25">
        <v>2020</v>
      </c>
      <c r="E555" s="18" t="s">
        <v>1317</v>
      </c>
      <c r="F555" s="18">
        <v>1</v>
      </c>
    </row>
    <row r="556" spans="1:6" x14ac:dyDescent="0.35">
      <c r="A556" s="18" t="s">
        <v>1214</v>
      </c>
      <c r="B556" s="18" t="str">
        <f t="shared" si="10"/>
        <v>SPS21XXX</v>
      </c>
      <c r="C556" s="18" t="s">
        <v>1114</v>
      </c>
      <c r="D556" s="25">
        <v>2020</v>
      </c>
      <c r="E556" s="18" t="s">
        <v>1318</v>
      </c>
      <c r="F556" s="18">
        <v>2</v>
      </c>
    </row>
    <row r="557" spans="1:6" x14ac:dyDescent="0.35">
      <c r="A557" s="18" t="s">
        <v>1214</v>
      </c>
      <c r="B557" s="18" t="str">
        <f t="shared" si="10"/>
        <v>SPS21XXX</v>
      </c>
      <c r="C557" s="18" t="s">
        <v>1114</v>
      </c>
      <c r="D557" s="25">
        <v>2020</v>
      </c>
      <c r="E557" s="18" t="s">
        <v>1319</v>
      </c>
      <c r="F557" s="18">
        <v>1</v>
      </c>
    </row>
    <row r="558" spans="1:6" x14ac:dyDescent="0.35">
      <c r="A558" s="18" t="s">
        <v>1214</v>
      </c>
      <c r="B558" s="18" t="str">
        <f t="shared" si="10"/>
        <v>SPS21XXX</v>
      </c>
      <c r="C558" s="18" t="s">
        <v>1114</v>
      </c>
      <c r="D558" s="25">
        <v>2020</v>
      </c>
      <c r="E558" s="18" t="s">
        <v>1320</v>
      </c>
      <c r="F558" s="18">
        <v>1</v>
      </c>
    </row>
    <row r="559" spans="1:6" x14ac:dyDescent="0.35">
      <c r="A559" s="18" t="s">
        <v>775</v>
      </c>
      <c r="B559" s="18" t="str">
        <f t="shared" si="10"/>
        <v>SPS21XXX</v>
      </c>
      <c r="C559" s="18" t="s">
        <v>1114</v>
      </c>
      <c r="D559" s="25">
        <v>2006</v>
      </c>
    </row>
    <row r="560" spans="1:6" x14ac:dyDescent="0.35">
      <c r="A560" s="18" t="s">
        <v>775</v>
      </c>
      <c r="B560" s="18" t="str">
        <f t="shared" si="10"/>
        <v>SPS21XXX</v>
      </c>
      <c r="C560" s="18" t="s">
        <v>1114</v>
      </c>
      <c r="D560" s="25">
        <v>2007</v>
      </c>
    </row>
    <row r="561" spans="1:4" x14ac:dyDescent="0.35">
      <c r="A561" s="18" t="s">
        <v>775</v>
      </c>
      <c r="B561" s="18" t="str">
        <f t="shared" si="10"/>
        <v>SPS21XXX</v>
      </c>
      <c r="C561" s="18" t="s">
        <v>1114</v>
      </c>
      <c r="D561" s="25">
        <v>2008</v>
      </c>
    </row>
    <row r="562" spans="1:4" x14ac:dyDescent="0.35">
      <c r="A562" s="18" t="s">
        <v>775</v>
      </c>
      <c r="B562" s="18" t="str">
        <f t="shared" si="10"/>
        <v>SPS21XXX</v>
      </c>
      <c r="C562" s="18" t="s">
        <v>1114</v>
      </c>
      <c r="D562" s="25">
        <v>2009</v>
      </c>
    </row>
    <row r="563" spans="1:4" x14ac:dyDescent="0.35">
      <c r="A563" s="18" t="s">
        <v>775</v>
      </c>
      <c r="B563" s="18" t="str">
        <f t="shared" si="10"/>
        <v>SPS21XXX</v>
      </c>
      <c r="C563" s="18" t="s">
        <v>1114</v>
      </c>
      <c r="D563" s="25">
        <v>2010</v>
      </c>
    </row>
    <row r="564" spans="1:4" x14ac:dyDescent="0.35">
      <c r="A564" s="18" t="s">
        <v>775</v>
      </c>
      <c r="B564" s="18" t="str">
        <f t="shared" si="10"/>
        <v>SPS21XXX</v>
      </c>
      <c r="C564" s="18" t="s">
        <v>1114</v>
      </c>
      <c r="D564" s="25">
        <v>2011</v>
      </c>
    </row>
    <row r="565" spans="1:4" x14ac:dyDescent="0.35">
      <c r="A565" s="18" t="s">
        <v>775</v>
      </c>
      <c r="B565" s="18" t="str">
        <f t="shared" si="10"/>
        <v>SPS21XXX</v>
      </c>
      <c r="C565" s="18" t="s">
        <v>1114</v>
      </c>
      <c r="D565" s="25">
        <v>2012</v>
      </c>
    </row>
    <row r="566" spans="1:4" x14ac:dyDescent="0.35">
      <c r="A566" s="18" t="s">
        <v>775</v>
      </c>
      <c r="B566" s="18" t="str">
        <f t="shared" si="10"/>
        <v>SPS21XXX</v>
      </c>
      <c r="C566" s="18" t="s">
        <v>1114</v>
      </c>
      <c r="D566" s="25">
        <v>2013</v>
      </c>
    </row>
    <row r="567" spans="1:4" x14ac:dyDescent="0.35">
      <c r="A567" s="18" t="s">
        <v>775</v>
      </c>
      <c r="B567" s="18" t="str">
        <f t="shared" si="10"/>
        <v>SPS21XXX</v>
      </c>
      <c r="C567" s="18" t="s">
        <v>1114</v>
      </c>
      <c r="D567" s="25">
        <v>2014</v>
      </c>
    </row>
    <row r="568" spans="1:4" x14ac:dyDescent="0.35">
      <c r="A568" s="18" t="s">
        <v>775</v>
      </c>
      <c r="B568" s="18" t="str">
        <f t="shared" si="10"/>
        <v>SPS21XXX</v>
      </c>
      <c r="C568" s="18" t="s">
        <v>1114</v>
      </c>
      <c r="D568" s="25">
        <v>2015</v>
      </c>
    </row>
    <row r="569" spans="1:4" x14ac:dyDescent="0.35">
      <c r="A569" s="18" t="s">
        <v>775</v>
      </c>
      <c r="B569" s="18" t="str">
        <f t="shared" si="10"/>
        <v>SPS21XXX</v>
      </c>
      <c r="C569" s="18" t="s">
        <v>1114</v>
      </c>
      <c r="D569" s="25">
        <v>2016</v>
      </c>
    </row>
    <row r="570" spans="1:4" x14ac:dyDescent="0.35">
      <c r="A570" s="18" t="s">
        <v>775</v>
      </c>
      <c r="B570" s="18" t="str">
        <f t="shared" si="10"/>
        <v>SPS21XXX</v>
      </c>
      <c r="C570" s="18" t="s">
        <v>1114</v>
      </c>
      <c r="D570" s="25">
        <v>2017</v>
      </c>
    </row>
    <row r="571" spans="1:4" x14ac:dyDescent="0.35">
      <c r="A571" s="18" t="s">
        <v>775</v>
      </c>
      <c r="B571" s="18" t="str">
        <f t="shared" si="10"/>
        <v>SPS21XXX</v>
      </c>
      <c r="C571" s="18" t="s">
        <v>1114</v>
      </c>
      <c r="D571" s="25">
        <v>2018</v>
      </c>
    </row>
    <row r="572" spans="1:4" x14ac:dyDescent="0.35">
      <c r="A572" s="18" t="s">
        <v>775</v>
      </c>
      <c r="B572" s="18" t="str">
        <f t="shared" si="10"/>
        <v>SPS21XXX</v>
      </c>
      <c r="C572" s="18" t="s">
        <v>1114</v>
      </c>
      <c r="D572" s="25">
        <v>2019</v>
      </c>
    </row>
    <row r="573" spans="1:4" x14ac:dyDescent="0.35">
      <c r="A573" s="18" t="s">
        <v>775</v>
      </c>
      <c r="B573" s="18" t="str">
        <f t="shared" si="10"/>
        <v>SPS21XXX</v>
      </c>
      <c r="C573" s="18" t="s">
        <v>1114</v>
      </c>
      <c r="D573" s="25">
        <v>2020</v>
      </c>
    </row>
    <row r="574" spans="1:4" x14ac:dyDescent="0.35">
      <c r="A574" s="18" t="s">
        <v>812</v>
      </c>
      <c r="B574" s="18" t="str">
        <f t="shared" si="10"/>
        <v>SPS21XXX</v>
      </c>
      <c r="C574" s="18" t="s">
        <v>1114</v>
      </c>
      <c r="D574" s="25">
        <v>2006</v>
      </c>
    </row>
    <row r="575" spans="1:4" x14ac:dyDescent="0.35">
      <c r="A575" s="18" t="s">
        <v>812</v>
      </c>
      <c r="B575" s="18" t="str">
        <f t="shared" si="10"/>
        <v>SPS21XXX</v>
      </c>
      <c r="C575" s="18" t="s">
        <v>1114</v>
      </c>
      <c r="D575" s="25">
        <v>2007</v>
      </c>
    </row>
    <row r="576" spans="1:4" x14ac:dyDescent="0.35">
      <c r="A576" s="18" t="s">
        <v>812</v>
      </c>
      <c r="B576" s="18" t="str">
        <f t="shared" si="10"/>
        <v>SPS21XXX</v>
      </c>
      <c r="C576" s="18" t="s">
        <v>1114</v>
      </c>
      <c r="D576" s="25">
        <v>2008</v>
      </c>
    </row>
    <row r="577" spans="1:4" x14ac:dyDescent="0.35">
      <c r="A577" s="18" t="s">
        <v>812</v>
      </c>
      <c r="B577" s="18" t="str">
        <f t="shared" si="10"/>
        <v>SPS21XXX</v>
      </c>
      <c r="C577" s="18" t="s">
        <v>1114</v>
      </c>
      <c r="D577" s="25">
        <v>2009</v>
      </c>
    </row>
    <row r="578" spans="1:4" x14ac:dyDescent="0.35">
      <c r="A578" s="18" t="s">
        <v>812</v>
      </c>
      <c r="B578" s="18" t="str">
        <f t="shared" si="10"/>
        <v>SPS21XXX</v>
      </c>
      <c r="C578" s="18" t="s">
        <v>1114</v>
      </c>
      <c r="D578" s="25">
        <v>2010</v>
      </c>
    </row>
    <row r="579" spans="1:4" x14ac:dyDescent="0.35">
      <c r="A579" s="18" t="s">
        <v>812</v>
      </c>
      <c r="B579" s="18" t="str">
        <f t="shared" ref="B579:B642" si="11">REPLACE(A579,6,3,"XXX")</f>
        <v>SPS21XXX</v>
      </c>
      <c r="C579" s="18" t="s">
        <v>1114</v>
      </c>
      <c r="D579" s="25">
        <v>2011</v>
      </c>
    </row>
    <row r="580" spans="1:4" x14ac:dyDescent="0.35">
      <c r="A580" s="18" t="s">
        <v>812</v>
      </c>
      <c r="B580" s="18" t="str">
        <f t="shared" si="11"/>
        <v>SPS21XXX</v>
      </c>
      <c r="C580" s="18" t="s">
        <v>1114</v>
      </c>
      <c r="D580" s="25">
        <v>2012</v>
      </c>
    </row>
    <row r="581" spans="1:4" x14ac:dyDescent="0.35">
      <c r="A581" s="18" t="s">
        <v>812</v>
      </c>
      <c r="B581" s="18" t="str">
        <f t="shared" si="11"/>
        <v>SPS21XXX</v>
      </c>
      <c r="C581" s="18" t="s">
        <v>1114</v>
      </c>
      <c r="D581" s="25">
        <v>2013</v>
      </c>
    </row>
    <row r="582" spans="1:4" x14ac:dyDescent="0.35">
      <c r="A582" s="18" t="s">
        <v>812</v>
      </c>
      <c r="B582" s="18" t="str">
        <f t="shared" si="11"/>
        <v>SPS21XXX</v>
      </c>
      <c r="C582" s="18" t="s">
        <v>1114</v>
      </c>
      <c r="D582" s="25">
        <v>2014</v>
      </c>
    </row>
    <row r="583" spans="1:4" x14ac:dyDescent="0.35">
      <c r="A583" s="18" t="s">
        <v>812</v>
      </c>
      <c r="B583" s="18" t="str">
        <f t="shared" si="11"/>
        <v>SPS21XXX</v>
      </c>
      <c r="C583" s="18" t="s">
        <v>1114</v>
      </c>
      <c r="D583" s="25">
        <v>2015</v>
      </c>
    </row>
    <row r="584" spans="1:4" x14ac:dyDescent="0.35">
      <c r="A584" s="18" t="s">
        <v>812</v>
      </c>
      <c r="B584" s="18" t="str">
        <f t="shared" si="11"/>
        <v>SPS21XXX</v>
      </c>
      <c r="C584" s="18" t="s">
        <v>1114</v>
      </c>
      <c r="D584" s="25">
        <v>2016</v>
      </c>
    </row>
    <row r="585" spans="1:4" x14ac:dyDescent="0.35">
      <c r="A585" s="18" t="s">
        <v>812</v>
      </c>
      <c r="B585" s="18" t="str">
        <f t="shared" si="11"/>
        <v>SPS21XXX</v>
      </c>
      <c r="C585" s="18" t="s">
        <v>1114</v>
      </c>
      <c r="D585" s="25">
        <v>2017</v>
      </c>
    </row>
    <row r="586" spans="1:4" x14ac:dyDescent="0.35">
      <c r="A586" s="18" t="s">
        <v>812</v>
      </c>
      <c r="B586" s="18" t="str">
        <f t="shared" si="11"/>
        <v>SPS21XXX</v>
      </c>
      <c r="C586" s="18" t="s">
        <v>1114</v>
      </c>
      <c r="D586" s="25">
        <v>2018</v>
      </c>
    </row>
    <row r="587" spans="1:4" x14ac:dyDescent="0.35">
      <c r="A587" s="18" t="s">
        <v>812</v>
      </c>
      <c r="B587" s="18" t="str">
        <f t="shared" si="11"/>
        <v>SPS21XXX</v>
      </c>
      <c r="C587" s="18" t="s">
        <v>1114</v>
      </c>
      <c r="D587" s="25">
        <v>2019</v>
      </c>
    </row>
    <row r="588" spans="1:4" x14ac:dyDescent="0.35">
      <c r="A588" s="18" t="s">
        <v>812</v>
      </c>
      <c r="B588" s="18" t="str">
        <f t="shared" si="11"/>
        <v>SPS21XXX</v>
      </c>
      <c r="C588" s="18" t="s">
        <v>1114</v>
      </c>
      <c r="D588" s="25">
        <v>2020</v>
      </c>
    </row>
    <row r="589" spans="1:4" x14ac:dyDescent="0.35">
      <c r="A589" s="18" t="s">
        <v>812</v>
      </c>
      <c r="B589" s="18" t="str">
        <f t="shared" si="11"/>
        <v>SPS21XXX</v>
      </c>
      <c r="C589" s="18" t="s">
        <v>1114</v>
      </c>
      <c r="D589" s="25">
        <v>2021</v>
      </c>
    </row>
    <row r="590" spans="1:4" x14ac:dyDescent="0.35">
      <c r="A590" s="18" t="s">
        <v>831</v>
      </c>
      <c r="B590" s="18" t="str">
        <f t="shared" si="11"/>
        <v>SPS21XXX</v>
      </c>
      <c r="C590" s="18" t="s">
        <v>1114</v>
      </c>
      <c r="D590" s="25">
        <v>2006</v>
      </c>
    </row>
    <row r="591" spans="1:4" x14ac:dyDescent="0.35">
      <c r="A591" s="18" t="s">
        <v>831</v>
      </c>
      <c r="B591" s="18" t="str">
        <f t="shared" si="11"/>
        <v>SPS21XXX</v>
      </c>
      <c r="C591" s="18" t="s">
        <v>1114</v>
      </c>
      <c r="D591" s="25">
        <v>2007</v>
      </c>
    </row>
    <row r="592" spans="1:4" x14ac:dyDescent="0.35">
      <c r="A592" s="18" t="s">
        <v>831</v>
      </c>
      <c r="B592" s="18" t="str">
        <f t="shared" si="11"/>
        <v>SPS21XXX</v>
      </c>
      <c r="C592" s="18" t="s">
        <v>1114</v>
      </c>
      <c r="D592" s="25">
        <v>2008</v>
      </c>
    </row>
    <row r="593" spans="1:6" x14ac:dyDescent="0.35">
      <c r="A593" s="18" t="s">
        <v>831</v>
      </c>
      <c r="B593" s="18" t="str">
        <f t="shared" si="11"/>
        <v>SPS21XXX</v>
      </c>
      <c r="C593" s="18" t="s">
        <v>1114</v>
      </c>
      <c r="D593" s="25">
        <v>2009</v>
      </c>
    </row>
    <row r="594" spans="1:6" x14ac:dyDescent="0.35">
      <c r="A594" s="18" t="s">
        <v>831</v>
      </c>
      <c r="B594" s="18" t="str">
        <f t="shared" si="11"/>
        <v>SPS21XXX</v>
      </c>
      <c r="C594" s="18" t="s">
        <v>1114</v>
      </c>
      <c r="D594" s="25">
        <v>2010</v>
      </c>
    </row>
    <row r="595" spans="1:6" x14ac:dyDescent="0.35">
      <c r="A595" s="18" t="s">
        <v>831</v>
      </c>
      <c r="B595" s="18" t="str">
        <f t="shared" si="11"/>
        <v>SPS21XXX</v>
      </c>
      <c r="C595" s="18" t="s">
        <v>1114</v>
      </c>
      <c r="D595" s="25">
        <v>2011</v>
      </c>
    </row>
    <row r="596" spans="1:6" x14ac:dyDescent="0.35">
      <c r="A596" s="18" t="s">
        <v>831</v>
      </c>
      <c r="B596" s="18" t="str">
        <f t="shared" si="11"/>
        <v>SPS21XXX</v>
      </c>
      <c r="C596" s="18" t="s">
        <v>1114</v>
      </c>
      <c r="D596" s="25">
        <v>2012</v>
      </c>
    </row>
    <row r="597" spans="1:6" x14ac:dyDescent="0.35">
      <c r="A597" s="18" t="s">
        <v>831</v>
      </c>
      <c r="B597" s="18" t="str">
        <f t="shared" si="11"/>
        <v>SPS21XXX</v>
      </c>
      <c r="C597" s="18" t="s">
        <v>1114</v>
      </c>
      <c r="D597" s="25">
        <v>2013</v>
      </c>
    </row>
    <row r="598" spans="1:6" x14ac:dyDescent="0.35">
      <c r="A598" s="18" t="s">
        <v>831</v>
      </c>
      <c r="B598" s="18" t="str">
        <f t="shared" si="11"/>
        <v>SPS21XXX</v>
      </c>
      <c r="C598" s="18" t="s">
        <v>1114</v>
      </c>
      <c r="D598" s="25">
        <v>2014</v>
      </c>
    </row>
    <row r="599" spans="1:6" x14ac:dyDescent="0.35">
      <c r="A599" s="18" t="s">
        <v>831</v>
      </c>
      <c r="B599" s="18" t="str">
        <f t="shared" si="11"/>
        <v>SPS21XXX</v>
      </c>
      <c r="C599" s="18" t="s">
        <v>1114</v>
      </c>
      <c r="D599" s="25">
        <v>2015</v>
      </c>
    </row>
    <row r="600" spans="1:6" x14ac:dyDescent="0.35">
      <c r="A600" s="18" t="s">
        <v>831</v>
      </c>
      <c r="B600" s="18" t="str">
        <f t="shared" si="11"/>
        <v>SPS21XXX</v>
      </c>
      <c r="C600" s="18" t="s">
        <v>1114</v>
      </c>
      <c r="D600" s="25">
        <v>2016</v>
      </c>
    </row>
    <row r="601" spans="1:6" x14ac:dyDescent="0.35">
      <c r="A601" s="18" t="s">
        <v>831</v>
      </c>
      <c r="B601" s="18" t="str">
        <f t="shared" si="11"/>
        <v>SPS21XXX</v>
      </c>
      <c r="C601" s="18" t="s">
        <v>1114</v>
      </c>
      <c r="D601" s="25">
        <v>2017</v>
      </c>
    </row>
    <row r="602" spans="1:6" x14ac:dyDescent="0.35">
      <c r="A602" s="18" t="s">
        <v>831</v>
      </c>
      <c r="B602" s="18" t="str">
        <f t="shared" si="11"/>
        <v>SPS21XXX</v>
      </c>
      <c r="C602" s="18" t="s">
        <v>1114</v>
      </c>
      <c r="D602" s="25">
        <v>2018</v>
      </c>
    </row>
    <row r="603" spans="1:6" x14ac:dyDescent="0.35">
      <c r="A603" s="18" t="s">
        <v>831</v>
      </c>
      <c r="B603" s="18" t="str">
        <f t="shared" si="11"/>
        <v>SPS21XXX</v>
      </c>
      <c r="C603" s="18" t="s">
        <v>1114</v>
      </c>
      <c r="D603" s="25">
        <v>2019</v>
      </c>
    </row>
    <row r="604" spans="1:6" x14ac:dyDescent="0.35">
      <c r="A604" s="18" t="s">
        <v>831</v>
      </c>
      <c r="B604" s="18" t="str">
        <f t="shared" si="11"/>
        <v>SPS21XXX</v>
      </c>
      <c r="C604" s="18" t="s">
        <v>1114</v>
      </c>
      <c r="D604" s="25">
        <v>2020</v>
      </c>
    </row>
    <row r="605" spans="1:6" x14ac:dyDescent="0.35">
      <c r="A605" s="18" t="s">
        <v>720</v>
      </c>
      <c r="B605" s="18" t="str">
        <f t="shared" si="11"/>
        <v>SPS21XXX</v>
      </c>
      <c r="C605" s="18" t="s">
        <v>1114</v>
      </c>
      <c r="D605" s="25">
        <v>0</v>
      </c>
    </row>
    <row r="606" spans="1:6" x14ac:dyDescent="0.35">
      <c r="A606" s="18" t="s">
        <v>720</v>
      </c>
      <c r="B606" s="18" t="str">
        <f t="shared" si="11"/>
        <v>SPS21XXX</v>
      </c>
      <c r="C606" s="18" t="s">
        <v>1114</v>
      </c>
      <c r="D606" s="25">
        <v>0</v>
      </c>
    </row>
    <row r="607" spans="1:6" x14ac:dyDescent="0.35">
      <c r="A607" s="18" t="s">
        <v>720</v>
      </c>
      <c r="B607" s="18" t="str">
        <f t="shared" si="11"/>
        <v>SPS21XXX</v>
      </c>
      <c r="C607" s="18" t="s">
        <v>1114</v>
      </c>
      <c r="D607" s="25">
        <v>2016</v>
      </c>
      <c r="E607" s="18" t="s">
        <v>1322</v>
      </c>
      <c r="F607" s="18">
        <v>2</v>
      </c>
    </row>
    <row r="608" spans="1:6" x14ac:dyDescent="0.35">
      <c r="A608" s="18" t="s">
        <v>720</v>
      </c>
      <c r="B608" s="18" t="str">
        <f t="shared" si="11"/>
        <v>SPS21XXX</v>
      </c>
      <c r="C608" s="18" t="s">
        <v>1114</v>
      </c>
      <c r="D608" s="25">
        <v>2016</v>
      </c>
      <c r="E608" s="18" t="s">
        <v>1323</v>
      </c>
      <c r="F608" s="18">
        <v>1</v>
      </c>
    </row>
    <row r="609" spans="1:6" x14ac:dyDescent="0.35">
      <c r="A609" s="18" t="s">
        <v>720</v>
      </c>
      <c r="B609" s="18" t="str">
        <f t="shared" si="11"/>
        <v>SPS21XXX</v>
      </c>
      <c r="C609" s="18" t="s">
        <v>1114</v>
      </c>
      <c r="D609" s="25">
        <v>2017</v>
      </c>
      <c r="E609" s="18" t="s">
        <v>1322</v>
      </c>
      <c r="F609" s="18">
        <v>2</v>
      </c>
    </row>
    <row r="610" spans="1:6" x14ac:dyDescent="0.35">
      <c r="A610" s="18" t="s">
        <v>720</v>
      </c>
      <c r="B610" s="18" t="str">
        <f t="shared" si="11"/>
        <v>SPS21XXX</v>
      </c>
      <c r="C610" s="18" t="s">
        <v>1114</v>
      </c>
      <c r="D610" s="25">
        <v>2017</v>
      </c>
      <c r="E610" s="18" t="s">
        <v>1323</v>
      </c>
      <c r="F610" s="18">
        <v>1</v>
      </c>
    </row>
    <row r="611" spans="1:6" x14ac:dyDescent="0.35">
      <c r="A611" s="18" t="s">
        <v>720</v>
      </c>
      <c r="B611" s="18" t="str">
        <f t="shared" si="11"/>
        <v>SPS21XXX</v>
      </c>
      <c r="C611" s="18" t="s">
        <v>1114</v>
      </c>
      <c r="D611" s="25">
        <v>2019</v>
      </c>
      <c r="E611" s="18" t="s">
        <v>1324</v>
      </c>
      <c r="F611" s="18">
        <v>2</v>
      </c>
    </row>
    <row r="612" spans="1:6" x14ac:dyDescent="0.35">
      <c r="A612" s="18" t="s">
        <v>720</v>
      </c>
      <c r="B612" s="18" t="str">
        <f t="shared" si="11"/>
        <v>SPS21XXX</v>
      </c>
      <c r="C612" s="18" t="s">
        <v>1114</v>
      </c>
      <c r="D612" s="25">
        <v>2019</v>
      </c>
      <c r="E612" s="18" t="s">
        <v>1325</v>
      </c>
      <c r="F612" s="18">
        <v>1</v>
      </c>
    </row>
    <row r="613" spans="1:6" x14ac:dyDescent="0.35">
      <c r="A613" s="18" t="s">
        <v>720</v>
      </c>
      <c r="B613" s="18" t="str">
        <f t="shared" si="11"/>
        <v>SPS21XXX</v>
      </c>
      <c r="C613" s="18" t="s">
        <v>1114</v>
      </c>
      <c r="D613" s="25">
        <v>2019</v>
      </c>
      <c r="E613" s="18" t="s">
        <v>1323</v>
      </c>
      <c r="F613" s="18">
        <v>1</v>
      </c>
    </row>
    <row r="614" spans="1:6" x14ac:dyDescent="0.35">
      <c r="A614" s="18" t="s">
        <v>720</v>
      </c>
      <c r="B614" s="18" t="str">
        <f t="shared" si="11"/>
        <v>SPS21XXX</v>
      </c>
      <c r="C614" s="18" t="s">
        <v>1114</v>
      </c>
      <c r="D614" s="25">
        <v>2020</v>
      </c>
      <c r="E614" s="18" t="s">
        <v>1324</v>
      </c>
      <c r="F614" s="18">
        <v>2</v>
      </c>
    </row>
    <row r="615" spans="1:6" x14ac:dyDescent="0.35">
      <c r="A615" s="18" t="s">
        <v>720</v>
      </c>
      <c r="B615" s="18" t="str">
        <f t="shared" si="11"/>
        <v>SPS21XXX</v>
      </c>
      <c r="C615" s="18" t="s">
        <v>1114</v>
      </c>
      <c r="D615" s="25">
        <v>2020</v>
      </c>
      <c r="E615" s="18" t="s">
        <v>1325</v>
      </c>
      <c r="F615" s="18">
        <v>1</v>
      </c>
    </row>
    <row r="616" spans="1:6" x14ac:dyDescent="0.35">
      <c r="A616" s="18" t="s">
        <v>720</v>
      </c>
      <c r="B616" s="18" t="str">
        <f t="shared" si="11"/>
        <v>SPS21XXX</v>
      </c>
      <c r="C616" s="18" t="s">
        <v>1114</v>
      </c>
      <c r="D616" s="25">
        <v>2020</v>
      </c>
      <c r="E616" s="18" t="s">
        <v>1323</v>
      </c>
      <c r="F616" s="18">
        <v>1</v>
      </c>
    </row>
    <row r="617" spans="1:6" x14ac:dyDescent="0.35">
      <c r="A617" s="18" t="s">
        <v>720</v>
      </c>
      <c r="B617" s="18" t="str">
        <f t="shared" si="11"/>
        <v>SPS21XXX</v>
      </c>
      <c r="C617" s="18" t="s">
        <v>1114</v>
      </c>
      <c r="D617" s="25">
        <v>2021</v>
      </c>
      <c r="E617" s="18" t="s">
        <v>1324</v>
      </c>
      <c r="F617" s="18">
        <v>2</v>
      </c>
    </row>
    <row r="618" spans="1:6" x14ac:dyDescent="0.35">
      <c r="A618" s="18" t="s">
        <v>720</v>
      </c>
      <c r="B618" s="18" t="str">
        <f t="shared" si="11"/>
        <v>SPS21XXX</v>
      </c>
      <c r="C618" s="18" t="s">
        <v>1114</v>
      </c>
      <c r="D618" s="25">
        <v>2021</v>
      </c>
      <c r="E618" s="18" t="s">
        <v>1325</v>
      </c>
      <c r="F618" s="18">
        <v>1</v>
      </c>
    </row>
    <row r="619" spans="1:6" x14ac:dyDescent="0.35">
      <c r="A619" s="18" t="s">
        <v>720</v>
      </c>
      <c r="B619" s="18" t="str">
        <f t="shared" si="11"/>
        <v>SPS21XXX</v>
      </c>
      <c r="C619" s="18" t="s">
        <v>1114</v>
      </c>
      <c r="D619" s="25">
        <v>2021</v>
      </c>
      <c r="E619" s="18" t="s">
        <v>1323</v>
      </c>
      <c r="F619" s="18">
        <v>1</v>
      </c>
    </row>
    <row r="620" spans="1:6" x14ac:dyDescent="0.35">
      <c r="A620" s="18" t="s">
        <v>817</v>
      </c>
      <c r="B620" s="18" t="str">
        <f t="shared" si="11"/>
        <v>SPS21XXX</v>
      </c>
      <c r="C620" s="18" t="s">
        <v>1114</v>
      </c>
      <c r="D620" s="25">
        <v>2006</v>
      </c>
      <c r="E620" s="18" t="s">
        <v>1326</v>
      </c>
      <c r="F620" s="18">
        <v>2.5</v>
      </c>
    </row>
    <row r="621" spans="1:6" x14ac:dyDescent="0.35">
      <c r="A621" s="18" t="s">
        <v>817</v>
      </c>
      <c r="B621" s="18" t="str">
        <f t="shared" si="11"/>
        <v>SPS21XXX</v>
      </c>
      <c r="C621" s="18" t="s">
        <v>1114</v>
      </c>
      <c r="D621" s="25">
        <v>2007</v>
      </c>
      <c r="E621" s="18" t="s">
        <v>1327</v>
      </c>
      <c r="F621" s="18">
        <v>1.5</v>
      </c>
    </row>
    <row r="622" spans="1:6" x14ac:dyDescent="0.35">
      <c r="A622" s="18" t="s">
        <v>817</v>
      </c>
      <c r="B622" s="18" t="str">
        <f t="shared" si="11"/>
        <v>SPS21XXX</v>
      </c>
      <c r="C622" s="18" t="s">
        <v>1114</v>
      </c>
      <c r="D622" s="25">
        <v>2008</v>
      </c>
      <c r="E622" s="18" t="s">
        <v>1328</v>
      </c>
      <c r="F622" s="18">
        <v>1.5</v>
      </c>
    </row>
    <row r="623" spans="1:6" x14ac:dyDescent="0.35">
      <c r="A623" s="18" t="s">
        <v>817</v>
      </c>
      <c r="B623" s="18" t="str">
        <f t="shared" si="11"/>
        <v>SPS21XXX</v>
      </c>
      <c r="C623" s="18" t="s">
        <v>1114</v>
      </c>
      <c r="D623" s="25">
        <v>2009</v>
      </c>
      <c r="E623" s="18" t="s">
        <v>1328</v>
      </c>
      <c r="F623" s="18">
        <v>1.5</v>
      </c>
    </row>
    <row r="624" spans="1:6" x14ac:dyDescent="0.35">
      <c r="A624" s="18" t="s">
        <v>817</v>
      </c>
      <c r="B624" s="18" t="str">
        <f t="shared" si="11"/>
        <v>SPS21XXX</v>
      </c>
      <c r="C624" s="18" t="s">
        <v>1114</v>
      </c>
      <c r="D624" s="25">
        <v>2010</v>
      </c>
      <c r="E624" s="18" t="s">
        <v>1328</v>
      </c>
      <c r="F624" s="18">
        <v>1.5</v>
      </c>
    </row>
    <row r="625" spans="1:6" x14ac:dyDescent="0.35">
      <c r="A625" s="18" t="s">
        <v>817</v>
      </c>
      <c r="B625" s="18" t="str">
        <f t="shared" si="11"/>
        <v>SPS21XXX</v>
      </c>
      <c r="C625" s="18" t="s">
        <v>1114</v>
      </c>
      <c r="D625" s="25">
        <v>2011</v>
      </c>
      <c r="E625" s="18" t="s">
        <v>9</v>
      </c>
      <c r="F625" s="18">
        <v>1</v>
      </c>
    </row>
    <row r="626" spans="1:6" x14ac:dyDescent="0.35">
      <c r="A626" s="18" t="s">
        <v>817</v>
      </c>
      <c r="B626" s="18" t="str">
        <f t="shared" si="11"/>
        <v>SPS21XXX</v>
      </c>
      <c r="C626" s="18" t="s">
        <v>1114</v>
      </c>
      <c r="D626" s="25">
        <v>2012</v>
      </c>
      <c r="E626" s="18" t="s">
        <v>1328</v>
      </c>
      <c r="F626" s="18">
        <v>1.5</v>
      </c>
    </row>
    <row r="627" spans="1:6" x14ac:dyDescent="0.35">
      <c r="A627" s="18" t="s">
        <v>817</v>
      </c>
      <c r="B627" s="18" t="str">
        <f t="shared" si="11"/>
        <v>SPS21XXX</v>
      </c>
      <c r="C627" s="18" t="s">
        <v>1114</v>
      </c>
      <c r="D627" s="25">
        <v>2013</v>
      </c>
      <c r="E627" s="18" t="s">
        <v>1329</v>
      </c>
      <c r="F627" s="18">
        <v>2</v>
      </c>
    </row>
    <row r="628" spans="1:6" x14ac:dyDescent="0.35">
      <c r="A628" s="18" t="s">
        <v>817</v>
      </c>
      <c r="B628" s="18" t="str">
        <f t="shared" si="11"/>
        <v>SPS21XXX</v>
      </c>
      <c r="C628" s="18" t="s">
        <v>1114</v>
      </c>
      <c r="D628" s="25">
        <v>2014</v>
      </c>
      <c r="E628" s="18" t="s">
        <v>1329</v>
      </c>
      <c r="F628" s="18">
        <v>2</v>
      </c>
    </row>
    <row r="629" spans="1:6" x14ac:dyDescent="0.35">
      <c r="A629" s="18" t="s">
        <v>817</v>
      </c>
      <c r="B629" s="18" t="str">
        <f t="shared" si="11"/>
        <v>SPS21XXX</v>
      </c>
      <c r="C629" s="18" t="s">
        <v>1114</v>
      </c>
      <c r="D629" s="25">
        <v>2015</v>
      </c>
      <c r="E629" s="18" t="s">
        <v>1329</v>
      </c>
      <c r="F629" s="18">
        <v>2</v>
      </c>
    </row>
    <row r="630" spans="1:6" x14ac:dyDescent="0.35">
      <c r="A630" s="18" t="s">
        <v>817</v>
      </c>
      <c r="B630" s="18" t="str">
        <f t="shared" si="11"/>
        <v>SPS21XXX</v>
      </c>
      <c r="C630" s="18" t="s">
        <v>1114</v>
      </c>
      <c r="D630" s="25">
        <v>2016</v>
      </c>
      <c r="E630" s="18" t="s">
        <v>1329</v>
      </c>
      <c r="F630" s="18">
        <v>2</v>
      </c>
    </row>
    <row r="631" spans="1:6" x14ac:dyDescent="0.35">
      <c r="A631" s="18" t="s">
        <v>817</v>
      </c>
      <c r="B631" s="18" t="str">
        <f t="shared" si="11"/>
        <v>SPS21XXX</v>
      </c>
      <c r="C631" s="18" t="s">
        <v>1114</v>
      </c>
      <c r="D631" s="25">
        <v>2017</v>
      </c>
      <c r="E631" s="18" t="s">
        <v>1329</v>
      </c>
      <c r="F631" s="18">
        <v>2</v>
      </c>
    </row>
    <row r="632" spans="1:6" x14ac:dyDescent="0.35">
      <c r="A632" s="18" t="s">
        <v>817</v>
      </c>
      <c r="B632" s="18" t="str">
        <f t="shared" si="11"/>
        <v>SPS21XXX</v>
      </c>
      <c r="C632" s="18" t="s">
        <v>1114</v>
      </c>
      <c r="D632" s="25">
        <v>2018</v>
      </c>
      <c r="E632" s="18" t="s">
        <v>1329</v>
      </c>
      <c r="F632" s="18">
        <v>2</v>
      </c>
    </row>
    <row r="633" spans="1:6" x14ac:dyDescent="0.35">
      <c r="A633" s="18" t="s">
        <v>817</v>
      </c>
      <c r="B633" s="18" t="str">
        <f t="shared" si="11"/>
        <v>SPS21XXX</v>
      </c>
      <c r="C633" s="18" t="s">
        <v>1114</v>
      </c>
      <c r="D633" s="25">
        <v>2019</v>
      </c>
      <c r="E633" s="18" t="s">
        <v>1329</v>
      </c>
      <c r="F633" s="18">
        <v>2</v>
      </c>
    </row>
    <row r="634" spans="1:6" x14ac:dyDescent="0.35">
      <c r="A634" s="18" t="s">
        <v>817</v>
      </c>
      <c r="B634" s="18" t="str">
        <f t="shared" si="11"/>
        <v>SPS21XXX</v>
      </c>
      <c r="C634" s="18" t="s">
        <v>1114</v>
      </c>
      <c r="D634" s="25">
        <v>2020</v>
      </c>
      <c r="E634" s="18" t="s">
        <v>1329</v>
      </c>
      <c r="F634" s="18">
        <v>2</v>
      </c>
    </row>
    <row r="635" spans="1:6" x14ac:dyDescent="0.35">
      <c r="A635" s="18" t="s">
        <v>1216</v>
      </c>
      <c r="B635" s="18" t="str">
        <f t="shared" si="11"/>
        <v>SPS21XXX</v>
      </c>
      <c r="C635" s="18" t="s">
        <v>1114</v>
      </c>
    </row>
    <row r="636" spans="1:6" x14ac:dyDescent="0.35">
      <c r="A636" s="18" t="s">
        <v>1216</v>
      </c>
      <c r="B636" s="18" t="str">
        <f t="shared" si="11"/>
        <v>SPS21XXX</v>
      </c>
      <c r="C636" s="18" t="s">
        <v>1114</v>
      </c>
    </row>
    <row r="637" spans="1:6" x14ac:dyDescent="0.35">
      <c r="A637" s="18" t="s">
        <v>1216</v>
      </c>
      <c r="B637" s="18" t="str">
        <f t="shared" si="11"/>
        <v>SPS21XXX</v>
      </c>
      <c r="C637" s="18" t="s">
        <v>1114</v>
      </c>
    </row>
    <row r="638" spans="1:6" x14ac:dyDescent="0.35">
      <c r="A638" s="18" t="s">
        <v>1216</v>
      </c>
      <c r="B638" s="18" t="str">
        <f t="shared" si="11"/>
        <v>SPS21XXX</v>
      </c>
      <c r="C638" s="18" t="s">
        <v>1114</v>
      </c>
    </row>
    <row r="639" spans="1:6" x14ac:dyDescent="0.35">
      <c r="A639" s="18" t="s">
        <v>1216</v>
      </c>
      <c r="B639" s="18" t="str">
        <f t="shared" si="11"/>
        <v>SPS21XXX</v>
      </c>
      <c r="C639" s="18" t="s">
        <v>1114</v>
      </c>
    </row>
    <row r="640" spans="1:6" x14ac:dyDescent="0.35">
      <c r="A640" s="18" t="s">
        <v>1216</v>
      </c>
      <c r="B640" s="18" t="str">
        <f t="shared" si="11"/>
        <v>SPS21XXX</v>
      </c>
      <c r="C640" s="18" t="s">
        <v>1114</v>
      </c>
    </row>
    <row r="641" spans="1:3" x14ac:dyDescent="0.35">
      <c r="A641" s="18" t="s">
        <v>1216</v>
      </c>
      <c r="B641" s="18" t="str">
        <f t="shared" si="11"/>
        <v>SPS21XXX</v>
      </c>
      <c r="C641" s="18" t="s">
        <v>1114</v>
      </c>
    </row>
    <row r="642" spans="1:3" x14ac:dyDescent="0.35">
      <c r="A642" s="18" t="s">
        <v>1216</v>
      </c>
      <c r="B642" s="18" t="str">
        <f t="shared" si="11"/>
        <v>SPS21XXX</v>
      </c>
      <c r="C642" s="18" t="s">
        <v>1114</v>
      </c>
    </row>
    <row r="643" spans="1:3" x14ac:dyDescent="0.35">
      <c r="A643" s="18" t="s">
        <v>1216</v>
      </c>
      <c r="B643" s="18" t="str">
        <f t="shared" ref="B643:B706" si="12">REPLACE(A643,6,3,"XXX")</f>
        <v>SPS21XXX</v>
      </c>
      <c r="C643" s="18" t="s">
        <v>1114</v>
      </c>
    </row>
    <row r="644" spans="1:3" x14ac:dyDescent="0.35">
      <c r="A644" s="18" t="s">
        <v>1216</v>
      </c>
      <c r="B644" s="18" t="str">
        <f t="shared" si="12"/>
        <v>SPS21XXX</v>
      </c>
      <c r="C644" s="18" t="s">
        <v>1114</v>
      </c>
    </row>
    <row r="645" spans="1:3" x14ac:dyDescent="0.35">
      <c r="A645" s="18" t="s">
        <v>1216</v>
      </c>
      <c r="B645" s="18" t="str">
        <f t="shared" si="12"/>
        <v>SPS21XXX</v>
      </c>
      <c r="C645" s="18" t="s">
        <v>1114</v>
      </c>
    </row>
    <row r="646" spans="1:3" x14ac:dyDescent="0.35">
      <c r="A646" s="18" t="s">
        <v>1216</v>
      </c>
      <c r="B646" s="18" t="str">
        <f t="shared" si="12"/>
        <v>SPS21XXX</v>
      </c>
      <c r="C646" s="18" t="s">
        <v>1114</v>
      </c>
    </row>
    <row r="647" spans="1:3" x14ac:dyDescent="0.35">
      <c r="A647" s="18" t="s">
        <v>1216</v>
      </c>
      <c r="B647" s="18" t="str">
        <f t="shared" si="12"/>
        <v>SPS21XXX</v>
      </c>
      <c r="C647" s="18" t="s">
        <v>1114</v>
      </c>
    </row>
    <row r="648" spans="1:3" x14ac:dyDescent="0.35">
      <c r="A648" s="18" t="s">
        <v>1216</v>
      </c>
      <c r="B648" s="18" t="str">
        <f t="shared" si="12"/>
        <v>SPS21XXX</v>
      </c>
      <c r="C648" s="18" t="s">
        <v>1114</v>
      </c>
    </row>
    <row r="649" spans="1:3" x14ac:dyDescent="0.35">
      <c r="A649" s="18" t="s">
        <v>1216</v>
      </c>
      <c r="B649" s="18" t="str">
        <f t="shared" si="12"/>
        <v>SPS21XXX</v>
      </c>
      <c r="C649" s="18" t="s">
        <v>1114</v>
      </c>
    </row>
    <row r="650" spans="1:3" x14ac:dyDescent="0.35">
      <c r="A650" s="18" t="s">
        <v>706</v>
      </c>
      <c r="B650" s="18" t="str">
        <f t="shared" si="12"/>
        <v>SPS21XXX</v>
      </c>
      <c r="C650" s="18" t="s">
        <v>1114</v>
      </c>
    </row>
    <row r="651" spans="1:3" x14ac:dyDescent="0.35">
      <c r="A651" s="18" t="s">
        <v>706</v>
      </c>
      <c r="B651" s="18" t="str">
        <f t="shared" si="12"/>
        <v>SPS21XXX</v>
      </c>
      <c r="C651" s="18" t="s">
        <v>1114</v>
      </c>
    </row>
    <row r="652" spans="1:3" x14ac:dyDescent="0.35">
      <c r="A652" s="18" t="s">
        <v>706</v>
      </c>
      <c r="B652" s="18" t="str">
        <f t="shared" si="12"/>
        <v>SPS21XXX</v>
      </c>
      <c r="C652" s="18" t="s">
        <v>1114</v>
      </c>
    </row>
    <row r="653" spans="1:3" x14ac:dyDescent="0.35">
      <c r="A653" s="18" t="s">
        <v>706</v>
      </c>
      <c r="B653" s="18" t="str">
        <f t="shared" si="12"/>
        <v>SPS21XXX</v>
      </c>
      <c r="C653" s="18" t="s">
        <v>1114</v>
      </c>
    </row>
    <row r="654" spans="1:3" x14ac:dyDescent="0.35">
      <c r="A654" s="18" t="s">
        <v>706</v>
      </c>
      <c r="B654" s="18" t="str">
        <f t="shared" si="12"/>
        <v>SPS21XXX</v>
      </c>
      <c r="C654" s="18" t="s">
        <v>1114</v>
      </c>
    </row>
    <row r="655" spans="1:3" x14ac:dyDescent="0.35">
      <c r="A655" s="18" t="s">
        <v>706</v>
      </c>
      <c r="B655" s="18" t="str">
        <f t="shared" si="12"/>
        <v>SPS21XXX</v>
      </c>
      <c r="C655" s="18" t="s">
        <v>1114</v>
      </c>
    </row>
    <row r="656" spans="1:3" x14ac:dyDescent="0.35">
      <c r="A656" s="18" t="s">
        <v>706</v>
      </c>
      <c r="B656" s="18" t="str">
        <f t="shared" si="12"/>
        <v>SPS21XXX</v>
      </c>
      <c r="C656" s="18" t="s">
        <v>1114</v>
      </c>
    </row>
    <row r="657" spans="1:3" x14ac:dyDescent="0.35">
      <c r="A657" s="18" t="s">
        <v>706</v>
      </c>
      <c r="B657" s="18" t="str">
        <f t="shared" si="12"/>
        <v>SPS21XXX</v>
      </c>
      <c r="C657" s="18" t="s">
        <v>1114</v>
      </c>
    </row>
    <row r="658" spans="1:3" x14ac:dyDescent="0.35">
      <c r="A658" s="18" t="s">
        <v>706</v>
      </c>
      <c r="B658" s="18" t="str">
        <f t="shared" si="12"/>
        <v>SPS21XXX</v>
      </c>
      <c r="C658" s="18" t="s">
        <v>1114</v>
      </c>
    </row>
    <row r="659" spans="1:3" x14ac:dyDescent="0.35">
      <c r="A659" s="18" t="s">
        <v>706</v>
      </c>
      <c r="B659" s="18" t="str">
        <f t="shared" si="12"/>
        <v>SPS21XXX</v>
      </c>
      <c r="C659" s="18" t="s">
        <v>1114</v>
      </c>
    </row>
    <row r="660" spans="1:3" x14ac:dyDescent="0.35">
      <c r="A660" s="18" t="s">
        <v>706</v>
      </c>
      <c r="B660" s="18" t="str">
        <f t="shared" si="12"/>
        <v>SPS21XXX</v>
      </c>
      <c r="C660" s="18" t="s">
        <v>1114</v>
      </c>
    </row>
    <row r="661" spans="1:3" x14ac:dyDescent="0.35">
      <c r="A661" s="18" t="s">
        <v>706</v>
      </c>
      <c r="B661" s="18" t="str">
        <f t="shared" si="12"/>
        <v>SPS21XXX</v>
      </c>
      <c r="C661" s="18" t="s">
        <v>1114</v>
      </c>
    </row>
    <row r="662" spans="1:3" x14ac:dyDescent="0.35">
      <c r="A662" s="18" t="s">
        <v>706</v>
      </c>
      <c r="B662" s="18" t="str">
        <f t="shared" si="12"/>
        <v>SPS21XXX</v>
      </c>
      <c r="C662" s="18" t="s">
        <v>1114</v>
      </c>
    </row>
    <row r="663" spans="1:3" x14ac:dyDescent="0.35">
      <c r="A663" s="18" t="s">
        <v>706</v>
      </c>
      <c r="B663" s="18" t="str">
        <f t="shared" si="12"/>
        <v>SPS21XXX</v>
      </c>
      <c r="C663" s="18" t="s">
        <v>1114</v>
      </c>
    </row>
    <row r="664" spans="1:3" x14ac:dyDescent="0.35">
      <c r="A664" s="18" t="s">
        <v>706</v>
      </c>
      <c r="B664" s="18" t="str">
        <f t="shared" si="12"/>
        <v>SPS21XXX</v>
      </c>
      <c r="C664" s="18" t="s">
        <v>1114</v>
      </c>
    </row>
    <row r="665" spans="1:3" x14ac:dyDescent="0.35">
      <c r="A665" s="18" t="s">
        <v>732</v>
      </c>
      <c r="B665" s="18" t="str">
        <f t="shared" si="12"/>
        <v>SPS21XXX</v>
      </c>
      <c r="C665" s="18" t="s">
        <v>1114</v>
      </c>
    </row>
    <row r="666" spans="1:3" x14ac:dyDescent="0.35">
      <c r="A666" s="18" t="s">
        <v>732</v>
      </c>
      <c r="B666" s="18" t="str">
        <f t="shared" si="12"/>
        <v>SPS21XXX</v>
      </c>
      <c r="C666" s="18" t="s">
        <v>1114</v>
      </c>
    </row>
    <row r="667" spans="1:3" x14ac:dyDescent="0.35">
      <c r="A667" s="18" t="s">
        <v>732</v>
      </c>
      <c r="B667" s="18" t="str">
        <f t="shared" si="12"/>
        <v>SPS21XXX</v>
      </c>
      <c r="C667" s="18" t="s">
        <v>1114</v>
      </c>
    </row>
    <row r="668" spans="1:3" x14ac:dyDescent="0.35">
      <c r="A668" s="18" t="s">
        <v>732</v>
      </c>
      <c r="B668" s="18" t="str">
        <f t="shared" si="12"/>
        <v>SPS21XXX</v>
      </c>
      <c r="C668" s="18" t="s">
        <v>1114</v>
      </c>
    </row>
    <row r="669" spans="1:3" x14ac:dyDescent="0.35">
      <c r="A669" s="18" t="s">
        <v>732</v>
      </c>
      <c r="B669" s="18" t="str">
        <f t="shared" si="12"/>
        <v>SPS21XXX</v>
      </c>
      <c r="C669" s="18" t="s">
        <v>1114</v>
      </c>
    </row>
    <row r="670" spans="1:3" x14ac:dyDescent="0.35">
      <c r="A670" s="18" t="s">
        <v>732</v>
      </c>
      <c r="B670" s="18" t="str">
        <f t="shared" si="12"/>
        <v>SPS21XXX</v>
      </c>
      <c r="C670" s="18" t="s">
        <v>1114</v>
      </c>
    </row>
    <row r="671" spans="1:3" x14ac:dyDescent="0.35">
      <c r="A671" s="18" t="s">
        <v>732</v>
      </c>
      <c r="B671" s="18" t="str">
        <f t="shared" si="12"/>
        <v>SPS21XXX</v>
      </c>
      <c r="C671" s="18" t="s">
        <v>1114</v>
      </c>
    </row>
    <row r="672" spans="1:3" x14ac:dyDescent="0.35">
      <c r="A672" s="18" t="s">
        <v>732</v>
      </c>
      <c r="B672" s="18" t="str">
        <f t="shared" si="12"/>
        <v>SPS21XXX</v>
      </c>
      <c r="C672" s="18" t="s">
        <v>1114</v>
      </c>
    </row>
    <row r="673" spans="1:4" x14ac:dyDescent="0.35">
      <c r="A673" s="18" t="s">
        <v>732</v>
      </c>
      <c r="B673" s="18" t="str">
        <f t="shared" si="12"/>
        <v>SPS21XXX</v>
      </c>
      <c r="C673" s="18" t="s">
        <v>1114</v>
      </c>
    </row>
    <row r="674" spans="1:4" x14ac:dyDescent="0.35">
      <c r="A674" s="18" t="s">
        <v>732</v>
      </c>
      <c r="B674" s="18" t="str">
        <f t="shared" si="12"/>
        <v>SPS21XXX</v>
      </c>
      <c r="C674" s="18" t="s">
        <v>1114</v>
      </c>
    </row>
    <row r="675" spans="1:4" x14ac:dyDescent="0.35">
      <c r="A675" s="18" t="s">
        <v>732</v>
      </c>
      <c r="B675" s="18" t="str">
        <f t="shared" si="12"/>
        <v>SPS21XXX</v>
      </c>
      <c r="C675" s="18" t="s">
        <v>1114</v>
      </c>
    </row>
    <row r="676" spans="1:4" x14ac:dyDescent="0.35">
      <c r="A676" s="18" t="s">
        <v>732</v>
      </c>
      <c r="B676" s="18" t="str">
        <f t="shared" si="12"/>
        <v>SPS21XXX</v>
      </c>
      <c r="C676" s="18" t="s">
        <v>1114</v>
      </c>
    </row>
    <row r="677" spans="1:4" x14ac:dyDescent="0.35">
      <c r="A677" s="18" t="s">
        <v>732</v>
      </c>
      <c r="B677" s="18" t="str">
        <f t="shared" si="12"/>
        <v>SPS21XXX</v>
      </c>
      <c r="C677" s="18" t="s">
        <v>1114</v>
      </c>
    </row>
    <row r="678" spans="1:4" x14ac:dyDescent="0.35">
      <c r="A678" s="18" t="s">
        <v>732</v>
      </c>
      <c r="B678" s="18" t="str">
        <f t="shared" si="12"/>
        <v>SPS21XXX</v>
      </c>
      <c r="C678" s="18" t="s">
        <v>1114</v>
      </c>
    </row>
    <row r="679" spans="1:4" x14ac:dyDescent="0.35">
      <c r="A679" s="18" t="s">
        <v>732</v>
      </c>
      <c r="B679" s="18" t="str">
        <f t="shared" si="12"/>
        <v>SPS21XXX</v>
      </c>
      <c r="C679" s="18" t="s">
        <v>1114</v>
      </c>
    </row>
    <row r="680" spans="1:4" x14ac:dyDescent="0.35">
      <c r="A680" s="18" t="s">
        <v>681</v>
      </c>
      <c r="B680" s="18" t="str">
        <f t="shared" si="12"/>
        <v>SPS21XXX</v>
      </c>
      <c r="C680" s="18" t="s">
        <v>1114</v>
      </c>
      <c r="D680" s="25">
        <v>2006</v>
      </c>
    </row>
    <row r="681" spans="1:4" x14ac:dyDescent="0.35">
      <c r="A681" s="18" t="s">
        <v>681</v>
      </c>
      <c r="B681" s="18" t="str">
        <f t="shared" si="12"/>
        <v>SPS21XXX</v>
      </c>
      <c r="C681" s="18" t="s">
        <v>1114</v>
      </c>
      <c r="D681" s="25">
        <v>2007</v>
      </c>
    </row>
    <row r="682" spans="1:4" x14ac:dyDescent="0.35">
      <c r="A682" s="18" t="s">
        <v>681</v>
      </c>
      <c r="B682" s="18" t="str">
        <f t="shared" si="12"/>
        <v>SPS21XXX</v>
      </c>
      <c r="C682" s="18" t="s">
        <v>1114</v>
      </c>
      <c r="D682" s="25">
        <v>2008</v>
      </c>
    </row>
    <row r="683" spans="1:4" x14ac:dyDescent="0.35">
      <c r="A683" s="18" t="s">
        <v>681</v>
      </c>
      <c r="B683" s="18" t="str">
        <f t="shared" si="12"/>
        <v>SPS21XXX</v>
      </c>
      <c r="C683" s="18" t="s">
        <v>1114</v>
      </c>
      <c r="D683" s="25">
        <v>2009</v>
      </c>
    </row>
    <row r="684" spans="1:4" x14ac:dyDescent="0.35">
      <c r="A684" s="18" t="s">
        <v>681</v>
      </c>
      <c r="B684" s="18" t="str">
        <f t="shared" si="12"/>
        <v>SPS21XXX</v>
      </c>
      <c r="C684" s="18" t="s">
        <v>1114</v>
      </c>
      <c r="D684" s="25">
        <v>2010</v>
      </c>
    </row>
    <row r="685" spans="1:4" x14ac:dyDescent="0.35">
      <c r="A685" s="18" t="s">
        <v>681</v>
      </c>
      <c r="B685" s="18" t="str">
        <f t="shared" si="12"/>
        <v>SPS21XXX</v>
      </c>
      <c r="C685" s="18" t="s">
        <v>1114</v>
      </c>
      <c r="D685" s="25">
        <v>2011</v>
      </c>
    </row>
    <row r="686" spans="1:4" x14ac:dyDescent="0.35">
      <c r="A686" s="18" t="s">
        <v>681</v>
      </c>
      <c r="B686" s="18" t="str">
        <f t="shared" si="12"/>
        <v>SPS21XXX</v>
      </c>
      <c r="C686" s="18" t="s">
        <v>1114</v>
      </c>
      <c r="D686" s="25">
        <v>2012</v>
      </c>
    </row>
    <row r="687" spans="1:4" x14ac:dyDescent="0.35">
      <c r="A687" s="18" t="s">
        <v>681</v>
      </c>
      <c r="B687" s="18" t="str">
        <f t="shared" si="12"/>
        <v>SPS21XXX</v>
      </c>
      <c r="C687" s="18" t="s">
        <v>1114</v>
      </c>
      <c r="D687" s="25">
        <v>2013</v>
      </c>
    </row>
    <row r="688" spans="1:4" x14ac:dyDescent="0.35">
      <c r="A688" s="18" t="s">
        <v>681</v>
      </c>
      <c r="B688" s="18" t="str">
        <f t="shared" si="12"/>
        <v>SPS21XXX</v>
      </c>
      <c r="C688" s="18" t="s">
        <v>1114</v>
      </c>
      <c r="D688" s="25">
        <v>2014</v>
      </c>
    </row>
    <row r="689" spans="1:4" x14ac:dyDescent="0.35">
      <c r="A689" s="18" t="s">
        <v>681</v>
      </c>
      <c r="B689" s="18" t="str">
        <f t="shared" si="12"/>
        <v>SPS21XXX</v>
      </c>
      <c r="C689" s="18" t="s">
        <v>1114</v>
      </c>
      <c r="D689" s="25">
        <v>2015</v>
      </c>
    </row>
    <row r="690" spans="1:4" x14ac:dyDescent="0.35">
      <c r="A690" s="18" t="s">
        <v>681</v>
      </c>
      <c r="B690" s="18" t="str">
        <f t="shared" si="12"/>
        <v>SPS21XXX</v>
      </c>
      <c r="C690" s="18" t="s">
        <v>1114</v>
      </c>
      <c r="D690" s="25">
        <v>2016</v>
      </c>
    </row>
    <row r="691" spans="1:4" x14ac:dyDescent="0.35">
      <c r="A691" s="18" t="s">
        <v>681</v>
      </c>
      <c r="B691" s="18" t="str">
        <f t="shared" si="12"/>
        <v>SPS21XXX</v>
      </c>
      <c r="C691" s="18" t="s">
        <v>1114</v>
      </c>
      <c r="D691" s="25">
        <v>2017</v>
      </c>
    </row>
    <row r="692" spans="1:4" x14ac:dyDescent="0.35">
      <c r="A692" s="18" t="s">
        <v>681</v>
      </c>
      <c r="B692" s="18" t="str">
        <f t="shared" si="12"/>
        <v>SPS21XXX</v>
      </c>
      <c r="C692" s="18" t="s">
        <v>1114</v>
      </c>
      <c r="D692" s="25">
        <v>2018</v>
      </c>
    </row>
    <row r="693" spans="1:4" x14ac:dyDescent="0.35">
      <c r="A693" s="18" t="s">
        <v>681</v>
      </c>
      <c r="B693" s="18" t="str">
        <f t="shared" si="12"/>
        <v>SPS21XXX</v>
      </c>
      <c r="C693" s="18" t="s">
        <v>1114</v>
      </c>
      <c r="D693" s="25">
        <v>2019</v>
      </c>
    </row>
    <row r="694" spans="1:4" x14ac:dyDescent="0.35">
      <c r="A694" s="18" t="s">
        <v>681</v>
      </c>
      <c r="B694" s="18" t="str">
        <f t="shared" si="12"/>
        <v>SPS21XXX</v>
      </c>
      <c r="C694" s="18" t="s">
        <v>1114</v>
      </c>
      <c r="D694" s="25">
        <v>2020</v>
      </c>
    </row>
    <row r="695" spans="1:4" x14ac:dyDescent="0.35">
      <c r="A695" s="18" t="s">
        <v>770</v>
      </c>
      <c r="B695" s="18" t="str">
        <f t="shared" si="12"/>
        <v>SPS21XXX</v>
      </c>
      <c r="C695" s="18" t="s">
        <v>1114</v>
      </c>
    </row>
    <row r="696" spans="1:4" x14ac:dyDescent="0.35">
      <c r="A696" s="18" t="s">
        <v>770</v>
      </c>
      <c r="B696" s="18" t="str">
        <f t="shared" si="12"/>
        <v>SPS21XXX</v>
      </c>
      <c r="C696" s="18" t="s">
        <v>1114</v>
      </c>
    </row>
    <row r="697" spans="1:4" x14ac:dyDescent="0.35">
      <c r="A697" s="18" t="s">
        <v>770</v>
      </c>
      <c r="B697" s="18" t="str">
        <f t="shared" si="12"/>
        <v>SPS21XXX</v>
      </c>
      <c r="C697" s="18" t="s">
        <v>1114</v>
      </c>
    </row>
    <row r="698" spans="1:4" x14ac:dyDescent="0.35">
      <c r="A698" s="18" t="s">
        <v>770</v>
      </c>
      <c r="B698" s="18" t="str">
        <f t="shared" si="12"/>
        <v>SPS21XXX</v>
      </c>
      <c r="C698" s="18" t="s">
        <v>1114</v>
      </c>
    </row>
    <row r="699" spans="1:4" x14ac:dyDescent="0.35">
      <c r="A699" s="18" t="s">
        <v>770</v>
      </c>
      <c r="B699" s="18" t="str">
        <f t="shared" si="12"/>
        <v>SPS21XXX</v>
      </c>
      <c r="C699" s="18" t="s">
        <v>1114</v>
      </c>
    </row>
    <row r="700" spans="1:4" x14ac:dyDescent="0.35">
      <c r="A700" s="18" t="s">
        <v>770</v>
      </c>
      <c r="B700" s="18" t="str">
        <f t="shared" si="12"/>
        <v>SPS21XXX</v>
      </c>
      <c r="C700" s="18" t="s">
        <v>1114</v>
      </c>
    </row>
    <row r="701" spans="1:4" x14ac:dyDescent="0.35">
      <c r="A701" s="18" t="s">
        <v>770</v>
      </c>
      <c r="B701" s="18" t="str">
        <f t="shared" si="12"/>
        <v>SPS21XXX</v>
      </c>
      <c r="C701" s="18" t="s">
        <v>1114</v>
      </c>
    </row>
    <row r="702" spans="1:4" x14ac:dyDescent="0.35">
      <c r="A702" s="18" t="s">
        <v>770</v>
      </c>
      <c r="B702" s="18" t="str">
        <f t="shared" si="12"/>
        <v>SPS21XXX</v>
      </c>
      <c r="C702" s="18" t="s">
        <v>1114</v>
      </c>
    </row>
    <row r="703" spans="1:4" x14ac:dyDescent="0.35">
      <c r="A703" s="18" t="s">
        <v>770</v>
      </c>
      <c r="B703" s="18" t="str">
        <f t="shared" si="12"/>
        <v>SPS21XXX</v>
      </c>
      <c r="C703" s="18" t="s">
        <v>1114</v>
      </c>
    </row>
    <row r="704" spans="1:4" x14ac:dyDescent="0.35">
      <c r="A704" s="18" t="s">
        <v>770</v>
      </c>
      <c r="B704" s="18" t="str">
        <f t="shared" si="12"/>
        <v>SPS21XXX</v>
      </c>
      <c r="C704" s="18" t="s">
        <v>1114</v>
      </c>
    </row>
    <row r="705" spans="1:4" x14ac:dyDescent="0.35">
      <c r="A705" s="18" t="s">
        <v>770</v>
      </c>
      <c r="B705" s="18" t="str">
        <f t="shared" si="12"/>
        <v>SPS21XXX</v>
      </c>
      <c r="C705" s="18" t="s">
        <v>1114</v>
      </c>
    </row>
    <row r="706" spans="1:4" x14ac:dyDescent="0.35">
      <c r="A706" s="18" t="s">
        <v>770</v>
      </c>
      <c r="B706" s="18" t="str">
        <f t="shared" si="12"/>
        <v>SPS21XXX</v>
      </c>
      <c r="C706" s="18" t="s">
        <v>1114</v>
      </c>
    </row>
    <row r="707" spans="1:4" x14ac:dyDescent="0.35">
      <c r="A707" s="18" t="s">
        <v>770</v>
      </c>
      <c r="B707" s="18" t="str">
        <f t="shared" ref="B707:B770" si="13">REPLACE(A707,6,3,"XXX")</f>
        <v>SPS21XXX</v>
      </c>
      <c r="C707" s="18" t="s">
        <v>1114</v>
      </c>
    </row>
    <row r="708" spans="1:4" x14ac:dyDescent="0.35">
      <c r="A708" s="18" t="s">
        <v>770</v>
      </c>
      <c r="B708" s="18" t="str">
        <f t="shared" si="13"/>
        <v>SPS21XXX</v>
      </c>
      <c r="C708" s="18" t="s">
        <v>1114</v>
      </c>
    </row>
    <row r="709" spans="1:4" x14ac:dyDescent="0.35">
      <c r="A709" s="18" t="s">
        <v>770</v>
      </c>
      <c r="B709" s="18" t="str">
        <f t="shared" si="13"/>
        <v>SPS21XXX</v>
      </c>
      <c r="C709" s="18" t="s">
        <v>1114</v>
      </c>
    </row>
    <row r="710" spans="1:4" x14ac:dyDescent="0.35">
      <c r="A710" s="18" t="s">
        <v>1218</v>
      </c>
      <c r="B710" s="18" t="str">
        <f t="shared" si="13"/>
        <v>SPS21XXX</v>
      </c>
      <c r="C710" s="18" t="s">
        <v>1114</v>
      </c>
      <c r="D710" s="25">
        <v>0</v>
      </c>
    </row>
    <row r="711" spans="1:4" x14ac:dyDescent="0.35">
      <c r="A711" s="18" t="s">
        <v>1218</v>
      </c>
      <c r="B711" s="18" t="str">
        <f t="shared" si="13"/>
        <v>SPS21XXX</v>
      </c>
      <c r="C711" s="18" t="s">
        <v>1114</v>
      </c>
      <c r="D711" s="25">
        <v>0</v>
      </c>
    </row>
    <row r="712" spans="1:4" x14ac:dyDescent="0.35">
      <c r="A712" s="18" t="s">
        <v>1218</v>
      </c>
      <c r="B712" s="18" t="str">
        <f t="shared" si="13"/>
        <v>SPS21XXX</v>
      </c>
      <c r="C712" s="18" t="s">
        <v>1114</v>
      </c>
      <c r="D712" s="25">
        <v>0</v>
      </c>
    </row>
    <row r="713" spans="1:4" x14ac:dyDescent="0.35">
      <c r="A713" s="18" t="s">
        <v>1218</v>
      </c>
      <c r="B713" s="18" t="str">
        <f t="shared" si="13"/>
        <v>SPS21XXX</v>
      </c>
      <c r="C713" s="18" t="s">
        <v>1114</v>
      </c>
      <c r="D713" s="25">
        <v>0</v>
      </c>
    </row>
    <row r="714" spans="1:4" x14ac:dyDescent="0.35">
      <c r="A714" s="18" t="s">
        <v>1218</v>
      </c>
      <c r="B714" s="18" t="str">
        <f t="shared" si="13"/>
        <v>SPS21XXX</v>
      </c>
      <c r="C714" s="18" t="s">
        <v>1114</v>
      </c>
      <c r="D714" s="25">
        <v>0</v>
      </c>
    </row>
    <row r="715" spans="1:4" x14ac:dyDescent="0.35">
      <c r="A715" s="18" t="s">
        <v>1218</v>
      </c>
      <c r="B715" s="18" t="str">
        <f t="shared" si="13"/>
        <v>SPS21XXX</v>
      </c>
      <c r="C715" s="18" t="s">
        <v>1114</v>
      </c>
      <c r="D715" s="25">
        <v>0</v>
      </c>
    </row>
    <row r="716" spans="1:4" x14ac:dyDescent="0.35">
      <c r="A716" s="18" t="s">
        <v>1218</v>
      </c>
      <c r="B716" s="18" t="str">
        <f t="shared" si="13"/>
        <v>SPS21XXX</v>
      </c>
      <c r="C716" s="18" t="s">
        <v>1114</v>
      </c>
      <c r="D716" s="25">
        <v>0</v>
      </c>
    </row>
    <row r="717" spans="1:4" x14ac:dyDescent="0.35">
      <c r="A717" s="18" t="s">
        <v>1218</v>
      </c>
      <c r="B717" s="18" t="str">
        <f t="shared" si="13"/>
        <v>SPS21XXX</v>
      </c>
      <c r="C717" s="18" t="s">
        <v>1114</v>
      </c>
      <c r="D717" s="25">
        <v>0</v>
      </c>
    </row>
    <row r="718" spans="1:4" x14ac:dyDescent="0.35">
      <c r="A718" s="18" t="s">
        <v>1218</v>
      </c>
      <c r="B718" s="18" t="str">
        <f t="shared" si="13"/>
        <v>SPS21XXX</v>
      </c>
      <c r="C718" s="18" t="s">
        <v>1114</v>
      </c>
      <c r="D718" s="25">
        <v>0</v>
      </c>
    </row>
    <row r="719" spans="1:4" x14ac:dyDescent="0.35">
      <c r="A719" s="18" t="s">
        <v>1218</v>
      </c>
      <c r="B719" s="18" t="str">
        <f t="shared" si="13"/>
        <v>SPS21XXX</v>
      </c>
      <c r="C719" s="18" t="s">
        <v>1114</v>
      </c>
      <c r="D719" s="25">
        <v>0</v>
      </c>
    </row>
    <row r="720" spans="1:4" x14ac:dyDescent="0.35">
      <c r="A720" s="18" t="s">
        <v>1218</v>
      </c>
      <c r="B720" s="18" t="str">
        <f t="shared" si="13"/>
        <v>SPS21XXX</v>
      </c>
      <c r="C720" s="18" t="s">
        <v>1114</v>
      </c>
      <c r="D720" s="25">
        <v>0</v>
      </c>
    </row>
    <row r="721" spans="1:6" x14ac:dyDescent="0.35">
      <c r="A721" s="18" t="s">
        <v>1218</v>
      </c>
      <c r="B721" s="18" t="str">
        <f t="shared" si="13"/>
        <v>SPS21XXX</v>
      </c>
      <c r="C721" s="18" t="s">
        <v>1114</v>
      </c>
      <c r="D721" s="25">
        <v>0</v>
      </c>
    </row>
    <row r="722" spans="1:6" x14ac:dyDescent="0.35">
      <c r="A722" s="18" t="s">
        <v>1218</v>
      </c>
      <c r="B722" s="18" t="str">
        <f t="shared" si="13"/>
        <v>SPS21XXX</v>
      </c>
      <c r="C722" s="18" t="s">
        <v>1114</v>
      </c>
      <c r="D722" s="25">
        <v>0</v>
      </c>
    </row>
    <row r="723" spans="1:6" x14ac:dyDescent="0.35">
      <c r="A723" s="18" t="s">
        <v>1218</v>
      </c>
      <c r="B723" s="18" t="str">
        <f t="shared" si="13"/>
        <v>SPS21XXX</v>
      </c>
      <c r="C723" s="18" t="s">
        <v>1114</v>
      </c>
      <c r="D723" s="25">
        <v>0</v>
      </c>
    </row>
    <row r="724" spans="1:6" x14ac:dyDescent="0.35">
      <c r="A724" s="18" t="s">
        <v>1218</v>
      </c>
      <c r="B724" s="18" t="str">
        <f t="shared" si="13"/>
        <v>SPS21XXX</v>
      </c>
      <c r="C724" s="18" t="s">
        <v>1114</v>
      </c>
      <c r="D724" s="25">
        <v>0</v>
      </c>
    </row>
    <row r="725" spans="1:6" x14ac:dyDescent="0.35">
      <c r="A725" s="18" t="s">
        <v>881</v>
      </c>
      <c r="B725" s="18" t="str">
        <f t="shared" si="13"/>
        <v>SPS21XXX</v>
      </c>
      <c r="C725" s="18" t="s">
        <v>1114</v>
      </c>
      <c r="D725" s="25">
        <v>2017</v>
      </c>
      <c r="E725" s="18" t="s">
        <v>1330</v>
      </c>
      <c r="F725" s="18">
        <v>1</v>
      </c>
    </row>
    <row r="726" spans="1:6" x14ac:dyDescent="0.35">
      <c r="A726" s="18" t="s">
        <v>881</v>
      </c>
      <c r="B726" s="18" t="str">
        <f t="shared" si="13"/>
        <v>SPS21XXX</v>
      </c>
      <c r="C726" s="18" t="s">
        <v>1114</v>
      </c>
      <c r="D726" s="25">
        <v>2018</v>
      </c>
      <c r="E726" s="18" t="s">
        <v>1330</v>
      </c>
      <c r="F726" s="18">
        <v>1</v>
      </c>
    </row>
    <row r="727" spans="1:6" x14ac:dyDescent="0.35">
      <c r="A727" s="18" t="s">
        <v>881</v>
      </c>
      <c r="B727" s="18" t="str">
        <f t="shared" si="13"/>
        <v>SPS21XXX</v>
      </c>
      <c r="C727" s="18" t="s">
        <v>1114</v>
      </c>
      <c r="D727" s="25">
        <v>2019</v>
      </c>
      <c r="E727" s="18" t="s">
        <v>1330</v>
      </c>
      <c r="F727" s="18">
        <v>1</v>
      </c>
    </row>
    <row r="728" spans="1:6" x14ac:dyDescent="0.35">
      <c r="A728" s="18" t="s">
        <v>881</v>
      </c>
      <c r="B728" s="18" t="str">
        <f t="shared" si="13"/>
        <v>SPS21XXX</v>
      </c>
      <c r="C728" s="18" t="s">
        <v>1114</v>
      </c>
    </row>
    <row r="729" spans="1:6" x14ac:dyDescent="0.35">
      <c r="A729" s="18" t="s">
        <v>881</v>
      </c>
      <c r="B729" s="18" t="str">
        <f t="shared" si="13"/>
        <v>SPS21XXX</v>
      </c>
      <c r="C729" s="18" t="s">
        <v>1114</v>
      </c>
    </row>
    <row r="730" spans="1:6" x14ac:dyDescent="0.35">
      <c r="A730" s="18" t="s">
        <v>881</v>
      </c>
      <c r="B730" s="18" t="str">
        <f t="shared" si="13"/>
        <v>SPS21XXX</v>
      </c>
      <c r="C730" s="18" t="s">
        <v>1114</v>
      </c>
    </row>
    <row r="731" spans="1:6" x14ac:dyDescent="0.35">
      <c r="A731" s="18" t="s">
        <v>881</v>
      </c>
      <c r="B731" s="18" t="str">
        <f t="shared" si="13"/>
        <v>SPS21XXX</v>
      </c>
      <c r="C731" s="18" t="s">
        <v>1114</v>
      </c>
    </row>
    <row r="732" spans="1:6" x14ac:dyDescent="0.35">
      <c r="A732" s="18" t="s">
        <v>881</v>
      </c>
      <c r="B732" s="18" t="str">
        <f t="shared" si="13"/>
        <v>SPS21XXX</v>
      </c>
      <c r="C732" s="18" t="s">
        <v>1114</v>
      </c>
    </row>
    <row r="733" spans="1:6" x14ac:dyDescent="0.35">
      <c r="A733" s="18" t="s">
        <v>881</v>
      </c>
      <c r="B733" s="18" t="str">
        <f t="shared" si="13"/>
        <v>SPS21XXX</v>
      </c>
      <c r="C733" s="18" t="s">
        <v>1114</v>
      </c>
    </row>
    <row r="734" spans="1:6" x14ac:dyDescent="0.35">
      <c r="A734" s="18" t="s">
        <v>881</v>
      </c>
      <c r="B734" s="18" t="str">
        <f t="shared" si="13"/>
        <v>SPS21XXX</v>
      </c>
      <c r="C734" s="18" t="s">
        <v>1114</v>
      </c>
    </row>
    <row r="735" spans="1:6" x14ac:dyDescent="0.35">
      <c r="A735" s="18" t="s">
        <v>881</v>
      </c>
      <c r="B735" s="18" t="str">
        <f t="shared" si="13"/>
        <v>SPS21XXX</v>
      </c>
      <c r="C735" s="18" t="s">
        <v>1114</v>
      </c>
    </row>
    <row r="736" spans="1:6" x14ac:dyDescent="0.35">
      <c r="A736" s="18" t="s">
        <v>881</v>
      </c>
      <c r="B736" s="18" t="str">
        <f t="shared" si="13"/>
        <v>SPS21XXX</v>
      </c>
      <c r="C736" s="18" t="s">
        <v>1114</v>
      </c>
    </row>
    <row r="737" spans="1:3" x14ac:dyDescent="0.35">
      <c r="A737" s="18" t="s">
        <v>881</v>
      </c>
      <c r="B737" s="18" t="str">
        <f t="shared" si="13"/>
        <v>SPS21XXX</v>
      </c>
      <c r="C737" s="18" t="s">
        <v>1114</v>
      </c>
    </row>
    <row r="738" spans="1:3" x14ac:dyDescent="0.35">
      <c r="A738" s="18" t="s">
        <v>881</v>
      </c>
      <c r="B738" s="18" t="str">
        <f t="shared" si="13"/>
        <v>SPS21XXX</v>
      </c>
      <c r="C738" s="18" t="s">
        <v>1114</v>
      </c>
    </row>
    <row r="739" spans="1:3" x14ac:dyDescent="0.35">
      <c r="A739" s="18" t="s">
        <v>881</v>
      </c>
      <c r="B739" s="18" t="str">
        <f t="shared" si="13"/>
        <v>SPS21XXX</v>
      </c>
      <c r="C739" s="18" t="s">
        <v>1114</v>
      </c>
    </row>
    <row r="740" spans="1:3" x14ac:dyDescent="0.35">
      <c r="A740" s="18" t="s">
        <v>701</v>
      </c>
      <c r="B740" s="18" t="str">
        <f t="shared" si="13"/>
        <v>SPS21XXX</v>
      </c>
      <c r="C740" s="18" t="s">
        <v>1114</v>
      </c>
    </row>
    <row r="741" spans="1:3" x14ac:dyDescent="0.35">
      <c r="A741" s="18" t="s">
        <v>701</v>
      </c>
      <c r="B741" s="18" t="str">
        <f t="shared" si="13"/>
        <v>SPS21XXX</v>
      </c>
      <c r="C741" s="18" t="s">
        <v>1114</v>
      </c>
    </row>
    <row r="742" spans="1:3" x14ac:dyDescent="0.35">
      <c r="A742" s="18" t="s">
        <v>701</v>
      </c>
      <c r="B742" s="18" t="str">
        <f t="shared" si="13"/>
        <v>SPS21XXX</v>
      </c>
      <c r="C742" s="18" t="s">
        <v>1114</v>
      </c>
    </row>
    <row r="743" spans="1:3" x14ac:dyDescent="0.35">
      <c r="A743" s="18" t="s">
        <v>701</v>
      </c>
      <c r="B743" s="18" t="str">
        <f t="shared" si="13"/>
        <v>SPS21XXX</v>
      </c>
      <c r="C743" s="18" t="s">
        <v>1114</v>
      </c>
    </row>
    <row r="744" spans="1:3" x14ac:dyDescent="0.35">
      <c r="A744" s="18" t="s">
        <v>701</v>
      </c>
      <c r="B744" s="18" t="str">
        <f t="shared" si="13"/>
        <v>SPS21XXX</v>
      </c>
      <c r="C744" s="18" t="s">
        <v>1114</v>
      </c>
    </row>
    <row r="745" spans="1:3" x14ac:dyDescent="0.35">
      <c r="A745" s="18" t="s">
        <v>701</v>
      </c>
      <c r="B745" s="18" t="str">
        <f t="shared" si="13"/>
        <v>SPS21XXX</v>
      </c>
      <c r="C745" s="18" t="s">
        <v>1114</v>
      </c>
    </row>
    <row r="746" spans="1:3" x14ac:dyDescent="0.35">
      <c r="A746" s="18" t="s">
        <v>701</v>
      </c>
      <c r="B746" s="18" t="str">
        <f t="shared" si="13"/>
        <v>SPS21XXX</v>
      </c>
      <c r="C746" s="18" t="s">
        <v>1114</v>
      </c>
    </row>
    <row r="747" spans="1:3" x14ac:dyDescent="0.35">
      <c r="A747" s="18" t="s">
        <v>701</v>
      </c>
      <c r="B747" s="18" t="str">
        <f t="shared" si="13"/>
        <v>SPS21XXX</v>
      </c>
      <c r="C747" s="18" t="s">
        <v>1114</v>
      </c>
    </row>
    <row r="748" spans="1:3" x14ac:dyDescent="0.35">
      <c r="A748" s="18" t="s">
        <v>701</v>
      </c>
      <c r="B748" s="18" t="str">
        <f t="shared" si="13"/>
        <v>SPS21XXX</v>
      </c>
      <c r="C748" s="18" t="s">
        <v>1114</v>
      </c>
    </row>
    <row r="749" spans="1:3" x14ac:dyDescent="0.35">
      <c r="A749" s="18" t="s">
        <v>701</v>
      </c>
      <c r="B749" s="18" t="str">
        <f t="shared" si="13"/>
        <v>SPS21XXX</v>
      </c>
      <c r="C749" s="18" t="s">
        <v>1114</v>
      </c>
    </row>
    <row r="750" spans="1:3" x14ac:dyDescent="0.35">
      <c r="A750" s="18" t="s">
        <v>701</v>
      </c>
      <c r="B750" s="18" t="str">
        <f t="shared" si="13"/>
        <v>SPS21XXX</v>
      </c>
      <c r="C750" s="18" t="s">
        <v>1114</v>
      </c>
    </row>
    <row r="751" spans="1:3" x14ac:dyDescent="0.35">
      <c r="A751" s="18" t="s">
        <v>701</v>
      </c>
      <c r="B751" s="18" t="str">
        <f t="shared" si="13"/>
        <v>SPS21XXX</v>
      </c>
      <c r="C751" s="18" t="s">
        <v>1114</v>
      </c>
    </row>
    <row r="752" spans="1:3" x14ac:dyDescent="0.35">
      <c r="A752" s="18" t="s">
        <v>701</v>
      </c>
      <c r="B752" s="18" t="str">
        <f t="shared" si="13"/>
        <v>SPS21XXX</v>
      </c>
      <c r="C752" s="18" t="s">
        <v>1114</v>
      </c>
    </row>
    <row r="753" spans="1:4" x14ac:dyDescent="0.35">
      <c r="A753" s="18" t="s">
        <v>701</v>
      </c>
      <c r="B753" s="18" t="str">
        <f t="shared" si="13"/>
        <v>SPS21XXX</v>
      </c>
      <c r="C753" s="18" t="s">
        <v>1114</v>
      </c>
    </row>
    <row r="754" spans="1:4" x14ac:dyDescent="0.35">
      <c r="A754" s="18" t="s">
        <v>701</v>
      </c>
      <c r="B754" s="18" t="str">
        <f t="shared" si="13"/>
        <v>SPS21XXX</v>
      </c>
      <c r="C754" s="18" t="s">
        <v>1114</v>
      </c>
    </row>
    <row r="755" spans="1:4" x14ac:dyDescent="0.35">
      <c r="A755" s="18" t="s">
        <v>700</v>
      </c>
      <c r="B755" s="18" t="str">
        <f t="shared" si="13"/>
        <v>SPS21XXX</v>
      </c>
      <c r="C755" s="18" t="s">
        <v>1114</v>
      </c>
      <c r="D755" s="25">
        <v>2006</v>
      </c>
    </row>
    <row r="756" spans="1:4" x14ac:dyDescent="0.35">
      <c r="A756" s="18" t="s">
        <v>700</v>
      </c>
      <c r="B756" s="18" t="str">
        <f t="shared" si="13"/>
        <v>SPS21XXX</v>
      </c>
      <c r="C756" s="18" t="s">
        <v>1114</v>
      </c>
      <c r="D756" s="25">
        <v>2007</v>
      </c>
    </row>
    <row r="757" spans="1:4" x14ac:dyDescent="0.35">
      <c r="A757" s="18" t="s">
        <v>700</v>
      </c>
      <c r="B757" s="18" t="str">
        <f t="shared" si="13"/>
        <v>SPS21XXX</v>
      </c>
      <c r="C757" s="18" t="s">
        <v>1114</v>
      </c>
      <c r="D757" s="25">
        <v>2008</v>
      </c>
    </row>
    <row r="758" spans="1:4" x14ac:dyDescent="0.35">
      <c r="A758" s="18" t="s">
        <v>700</v>
      </c>
      <c r="B758" s="18" t="str">
        <f t="shared" si="13"/>
        <v>SPS21XXX</v>
      </c>
      <c r="C758" s="18" t="s">
        <v>1114</v>
      </c>
      <c r="D758" s="25">
        <v>2009</v>
      </c>
    </row>
    <row r="759" spans="1:4" x14ac:dyDescent="0.35">
      <c r="A759" s="18" t="s">
        <v>700</v>
      </c>
      <c r="B759" s="18" t="str">
        <f t="shared" si="13"/>
        <v>SPS21XXX</v>
      </c>
      <c r="C759" s="18" t="s">
        <v>1114</v>
      </c>
      <c r="D759" s="25">
        <v>2010</v>
      </c>
    </row>
    <row r="760" spans="1:4" x14ac:dyDescent="0.35">
      <c r="A760" s="18" t="s">
        <v>700</v>
      </c>
      <c r="B760" s="18" t="str">
        <f t="shared" si="13"/>
        <v>SPS21XXX</v>
      </c>
      <c r="C760" s="18" t="s">
        <v>1114</v>
      </c>
      <c r="D760" s="25">
        <v>2011</v>
      </c>
    </row>
    <row r="761" spans="1:4" x14ac:dyDescent="0.35">
      <c r="A761" s="18" t="s">
        <v>700</v>
      </c>
      <c r="B761" s="18" t="str">
        <f t="shared" si="13"/>
        <v>SPS21XXX</v>
      </c>
      <c r="C761" s="18" t="s">
        <v>1114</v>
      </c>
      <c r="D761" s="25">
        <v>2012</v>
      </c>
    </row>
    <row r="762" spans="1:4" x14ac:dyDescent="0.35">
      <c r="A762" s="18" t="s">
        <v>700</v>
      </c>
      <c r="B762" s="18" t="str">
        <f t="shared" si="13"/>
        <v>SPS21XXX</v>
      </c>
      <c r="C762" s="18" t="s">
        <v>1114</v>
      </c>
      <c r="D762" s="25">
        <v>2013</v>
      </c>
    </row>
    <row r="763" spans="1:4" x14ac:dyDescent="0.35">
      <c r="A763" s="18" t="s">
        <v>700</v>
      </c>
      <c r="B763" s="18" t="str">
        <f t="shared" si="13"/>
        <v>SPS21XXX</v>
      </c>
      <c r="C763" s="18" t="s">
        <v>1114</v>
      </c>
      <c r="D763" s="25">
        <v>2014</v>
      </c>
    </row>
    <row r="764" spans="1:4" x14ac:dyDescent="0.35">
      <c r="A764" s="18" t="s">
        <v>700</v>
      </c>
      <c r="B764" s="18" t="str">
        <f t="shared" si="13"/>
        <v>SPS21XXX</v>
      </c>
      <c r="C764" s="18" t="s">
        <v>1114</v>
      </c>
      <c r="D764" s="25">
        <v>2015</v>
      </c>
    </row>
    <row r="765" spans="1:4" x14ac:dyDescent="0.35">
      <c r="A765" s="18" t="s">
        <v>700</v>
      </c>
      <c r="B765" s="18" t="str">
        <f t="shared" si="13"/>
        <v>SPS21XXX</v>
      </c>
      <c r="C765" s="18" t="s">
        <v>1114</v>
      </c>
      <c r="D765" s="25">
        <v>2016</v>
      </c>
    </row>
    <row r="766" spans="1:4" x14ac:dyDescent="0.35">
      <c r="A766" s="18" t="s">
        <v>700</v>
      </c>
      <c r="B766" s="18" t="str">
        <f t="shared" si="13"/>
        <v>SPS21XXX</v>
      </c>
      <c r="C766" s="18" t="s">
        <v>1114</v>
      </c>
      <c r="D766" s="25">
        <v>2017</v>
      </c>
    </row>
    <row r="767" spans="1:4" x14ac:dyDescent="0.35">
      <c r="A767" s="18" t="s">
        <v>700</v>
      </c>
      <c r="B767" s="18" t="str">
        <f t="shared" si="13"/>
        <v>SPS21XXX</v>
      </c>
      <c r="C767" s="18" t="s">
        <v>1114</v>
      </c>
      <c r="D767" s="25">
        <v>2018</v>
      </c>
    </row>
    <row r="768" spans="1:4" x14ac:dyDescent="0.35">
      <c r="A768" s="18" t="s">
        <v>700</v>
      </c>
      <c r="B768" s="18" t="str">
        <f t="shared" si="13"/>
        <v>SPS21XXX</v>
      </c>
      <c r="C768" s="18" t="s">
        <v>1114</v>
      </c>
      <c r="D768" s="25">
        <v>2019</v>
      </c>
    </row>
    <row r="769" spans="1:6" x14ac:dyDescent="0.35">
      <c r="A769" s="18" t="s">
        <v>700</v>
      </c>
      <c r="B769" s="18" t="str">
        <f t="shared" si="13"/>
        <v>SPS21XXX</v>
      </c>
      <c r="C769" s="18" t="s">
        <v>1114</v>
      </c>
      <c r="D769" s="25">
        <v>2020</v>
      </c>
    </row>
    <row r="770" spans="1:6" x14ac:dyDescent="0.35">
      <c r="A770" s="18" t="s">
        <v>880</v>
      </c>
      <c r="B770" s="18" t="str">
        <f t="shared" si="13"/>
        <v>SPS21XXX</v>
      </c>
      <c r="C770" s="18" t="s">
        <v>1114</v>
      </c>
      <c r="D770" s="25">
        <v>2006</v>
      </c>
      <c r="E770" s="18" t="s">
        <v>907</v>
      </c>
      <c r="F770" s="18">
        <v>3</v>
      </c>
    </row>
    <row r="771" spans="1:6" x14ac:dyDescent="0.35">
      <c r="A771" s="18" t="s">
        <v>880</v>
      </c>
      <c r="B771" s="18" t="str">
        <f t="shared" ref="B771:B834" si="14">REPLACE(A771,6,3,"XXX")</f>
        <v>SPS21XXX</v>
      </c>
      <c r="C771" s="18" t="s">
        <v>1114</v>
      </c>
      <c r="D771" s="25">
        <v>2007</v>
      </c>
      <c r="E771" s="18" t="s">
        <v>907</v>
      </c>
      <c r="F771" s="18">
        <v>3</v>
      </c>
    </row>
    <row r="772" spans="1:6" x14ac:dyDescent="0.35">
      <c r="A772" s="18" t="s">
        <v>880</v>
      </c>
      <c r="B772" s="18" t="str">
        <f t="shared" si="14"/>
        <v>SPS21XXX</v>
      </c>
      <c r="C772" s="18" t="s">
        <v>1114</v>
      </c>
      <c r="D772" s="25">
        <v>2008</v>
      </c>
      <c r="E772" s="18" t="s">
        <v>907</v>
      </c>
      <c r="F772" s="18">
        <v>3</v>
      </c>
    </row>
    <row r="773" spans="1:6" x14ac:dyDescent="0.35">
      <c r="A773" s="18" t="s">
        <v>880</v>
      </c>
      <c r="B773" s="18" t="str">
        <f t="shared" si="14"/>
        <v>SPS21XXX</v>
      </c>
      <c r="C773" s="18" t="s">
        <v>1114</v>
      </c>
      <c r="D773" s="25">
        <v>2009</v>
      </c>
      <c r="E773" s="18" t="s">
        <v>907</v>
      </c>
      <c r="F773" s="18">
        <v>3</v>
      </c>
    </row>
    <row r="774" spans="1:6" x14ac:dyDescent="0.35">
      <c r="A774" s="18" t="s">
        <v>880</v>
      </c>
      <c r="B774" s="18" t="str">
        <f t="shared" si="14"/>
        <v>SPS21XXX</v>
      </c>
      <c r="C774" s="18" t="s">
        <v>1114</v>
      </c>
      <c r="D774" s="25">
        <v>2010</v>
      </c>
      <c r="E774" s="18" t="s">
        <v>907</v>
      </c>
      <c r="F774" s="18">
        <v>3</v>
      </c>
    </row>
    <row r="775" spans="1:6" x14ac:dyDescent="0.35">
      <c r="A775" s="18" t="s">
        <v>880</v>
      </c>
      <c r="B775" s="18" t="str">
        <f t="shared" si="14"/>
        <v>SPS21XXX</v>
      </c>
      <c r="C775" s="18" t="s">
        <v>1114</v>
      </c>
      <c r="D775" s="25">
        <v>2011</v>
      </c>
      <c r="E775" s="18" t="s">
        <v>907</v>
      </c>
      <c r="F775" s="18">
        <v>3</v>
      </c>
    </row>
    <row r="776" spans="1:6" x14ac:dyDescent="0.35">
      <c r="A776" s="18" t="s">
        <v>880</v>
      </c>
      <c r="B776" s="18" t="str">
        <f t="shared" si="14"/>
        <v>SPS21XXX</v>
      </c>
      <c r="C776" s="18" t="s">
        <v>1114</v>
      </c>
      <c r="D776" s="25">
        <v>2012</v>
      </c>
      <c r="E776" s="18" t="s">
        <v>907</v>
      </c>
      <c r="F776" s="18">
        <v>3</v>
      </c>
    </row>
    <row r="777" spans="1:6" x14ac:dyDescent="0.35">
      <c r="A777" s="18" t="s">
        <v>880</v>
      </c>
      <c r="B777" s="18" t="str">
        <f t="shared" si="14"/>
        <v>SPS21XXX</v>
      </c>
      <c r="C777" s="18" t="s">
        <v>1114</v>
      </c>
      <c r="D777" s="25">
        <v>2013</v>
      </c>
      <c r="E777" s="18" t="s">
        <v>1331</v>
      </c>
      <c r="F777" s="18">
        <v>2.5</v>
      </c>
    </row>
    <row r="778" spans="1:6" x14ac:dyDescent="0.35">
      <c r="A778" s="18" t="s">
        <v>880</v>
      </c>
      <c r="B778" s="18" t="str">
        <f t="shared" si="14"/>
        <v>SPS21XXX</v>
      </c>
      <c r="C778" s="18" t="s">
        <v>1114</v>
      </c>
      <c r="D778" s="25">
        <v>2014</v>
      </c>
      <c r="E778" s="18" t="s">
        <v>7</v>
      </c>
      <c r="F778" s="18">
        <v>1</v>
      </c>
    </row>
    <row r="779" spans="1:6" x14ac:dyDescent="0.35">
      <c r="A779" s="18" t="s">
        <v>880</v>
      </c>
      <c r="B779" s="18" t="str">
        <f t="shared" si="14"/>
        <v>SPS21XXX</v>
      </c>
      <c r="C779" s="18" t="s">
        <v>1114</v>
      </c>
      <c r="D779" s="25">
        <v>2015</v>
      </c>
      <c r="E779" s="18" t="s">
        <v>1332</v>
      </c>
      <c r="F779" s="18">
        <v>2</v>
      </c>
    </row>
    <row r="780" spans="1:6" x14ac:dyDescent="0.35">
      <c r="A780" s="18" t="s">
        <v>880</v>
      </c>
      <c r="B780" s="18" t="str">
        <f t="shared" si="14"/>
        <v>SPS21XXX</v>
      </c>
      <c r="C780" s="18" t="s">
        <v>1114</v>
      </c>
      <c r="D780" s="25">
        <v>2016</v>
      </c>
      <c r="E780" s="18" t="s">
        <v>9</v>
      </c>
      <c r="F780" s="18">
        <v>1</v>
      </c>
    </row>
    <row r="781" spans="1:6" x14ac:dyDescent="0.35">
      <c r="A781" s="18" t="s">
        <v>880</v>
      </c>
      <c r="B781" s="18" t="str">
        <f t="shared" si="14"/>
        <v>SPS21XXX</v>
      </c>
      <c r="C781" s="18" t="s">
        <v>1114</v>
      </c>
      <c r="D781" s="25">
        <v>2017</v>
      </c>
      <c r="E781" s="18" t="s">
        <v>9</v>
      </c>
      <c r="F781" s="18">
        <v>1</v>
      </c>
    </row>
    <row r="782" spans="1:6" x14ac:dyDescent="0.35">
      <c r="A782" s="18" t="s">
        <v>880</v>
      </c>
      <c r="B782" s="18" t="str">
        <f t="shared" si="14"/>
        <v>SPS21XXX</v>
      </c>
      <c r="C782" s="18" t="s">
        <v>1114</v>
      </c>
      <c r="D782" s="25">
        <v>2018</v>
      </c>
      <c r="E782" s="18" t="s">
        <v>9</v>
      </c>
      <c r="F782" s="18">
        <v>1</v>
      </c>
    </row>
    <row r="783" spans="1:6" x14ac:dyDescent="0.35">
      <c r="A783" s="18" t="s">
        <v>880</v>
      </c>
      <c r="B783" s="18" t="str">
        <f t="shared" si="14"/>
        <v>SPS21XXX</v>
      </c>
      <c r="C783" s="18" t="s">
        <v>1114</v>
      </c>
      <c r="D783" s="25">
        <v>2019</v>
      </c>
      <c r="E783" s="18" t="s">
        <v>9</v>
      </c>
      <c r="F783" s="18">
        <v>1</v>
      </c>
    </row>
    <row r="784" spans="1:6" x14ac:dyDescent="0.35">
      <c r="A784" s="18" t="s">
        <v>880</v>
      </c>
      <c r="B784" s="18" t="str">
        <f t="shared" si="14"/>
        <v>SPS21XXX</v>
      </c>
      <c r="C784" s="18" t="s">
        <v>1114</v>
      </c>
      <c r="D784" s="25">
        <v>2020</v>
      </c>
      <c r="E784" s="18" t="s">
        <v>9</v>
      </c>
      <c r="F784" s="18">
        <v>1</v>
      </c>
    </row>
    <row r="785" spans="1:6" x14ac:dyDescent="0.35">
      <c r="A785" s="18" t="s">
        <v>1221</v>
      </c>
      <c r="B785" s="18" t="str">
        <f t="shared" si="14"/>
        <v>SPS21XXX</v>
      </c>
      <c r="C785" s="18" t="s">
        <v>1114</v>
      </c>
      <c r="D785" s="25">
        <v>2006</v>
      </c>
      <c r="E785" s="18" t="s">
        <v>1333</v>
      </c>
      <c r="F785" s="18">
        <v>3</v>
      </c>
    </row>
    <row r="786" spans="1:6" x14ac:dyDescent="0.35">
      <c r="A786" s="18" t="s">
        <v>1221</v>
      </c>
      <c r="B786" s="18" t="str">
        <f t="shared" si="14"/>
        <v>SPS21XXX</v>
      </c>
      <c r="C786" s="18" t="s">
        <v>1114</v>
      </c>
      <c r="D786" s="25">
        <v>2007</v>
      </c>
      <c r="E786" s="18" t="s">
        <v>1334</v>
      </c>
      <c r="F786" s="18">
        <v>3</v>
      </c>
    </row>
    <row r="787" spans="1:6" x14ac:dyDescent="0.35">
      <c r="A787" s="18" t="s">
        <v>1221</v>
      </c>
      <c r="B787" s="18" t="str">
        <f t="shared" si="14"/>
        <v>SPS21XXX</v>
      </c>
      <c r="C787" s="18" t="s">
        <v>1114</v>
      </c>
      <c r="D787" s="25">
        <v>2008</v>
      </c>
      <c r="E787" s="18" t="s">
        <v>1334</v>
      </c>
      <c r="F787" s="18">
        <v>3</v>
      </c>
    </row>
    <row r="788" spans="1:6" x14ac:dyDescent="0.35">
      <c r="A788" s="18" t="s">
        <v>1221</v>
      </c>
      <c r="B788" s="18" t="str">
        <f t="shared" si="14"/>
        <v>SPS21XXX</v>
      </c>
      <c r="C788" s="18" t="s">
        <v>1114</v>
      </c>
      <c r="D788" s="25">
        <v>2009</v>
      </c>
      <c r="E788" s="18" t="s">
        <v>1334</v>
      </c>
      <c r="F788" s="18">
        <v>3</v>
      </c>
    </row>
    <row r="789" spans="1:6" x14ac:dyDescent="0.35">
      <c r="A789" s="18" t="s">
        <v>1221</v>
      </c>
      <c r="B789" s="18" t="str">
        <f t="shared" si="14"/>
        <v>SPS21XXX</v>
      </c>
      <c r="C789" s="18" t="s">
        <v>1114</v>
      </c>
      <c r="D789" s="25">
        <v>2010</v>
      </c>
      <c r="E789" s="18" t="s">
        <v>1333</v>
      </c>
      <c r="F789" s="18">
        <v>3</v>
      </c>
    </row>
    <row r="790" spans="1:6" x14ac:dyDescent="0.35">
      <c r="A790" s="18" t="s">
        <v>1221</v>
      </c>
      <c r="B790" s="18" t="str">
        <f t="shared" si="14"/>
        <v>SPS21XXX</v>
      </c>
      <c r="C790" s="18" t="s">
        <v>1114</v>
      </c>
      <c r="D790" s="25">
        <v>2011</v>
      </c>
      <c r="E790" s="18" t="s">
        <v>1335</v>
      </c>
      <c r="F790" s="18">
        <v>2</v>
      </c>
    </row>
    <row r="791" spans="1:6" x14ac:dyDescent="0.35">
      <c r="A791" s="18" t="s">
        <v>1221</v>
      </c>
      <c r="B791" s="18" t="str">
        <f t="shared" si="14"/>
        <v>SPS21XXX</v>
      </c>
      <c r="C791" s="18" t="s">
        <v>1114</v>
      </c>
      <c r="D791" s="25">
        <v>2012</v>
      </c>
      <c r="E791" s="18" t="s">
        <v>1335</v>
      </c>
      <c r="F791" s="18">
        <v>2</v>
      </c>
    </row>
    <row r="792" spans="1:6" x14ac:dyDescent="0.35">
      <c r="A792" s="18" t="s">
        <v>1221</v>
      </c>
      <c r="B792" s="18" t="str">
        <f t="shared" si="14"/>
        <v>SPS21XXX</v>
      </c>
      <c r="C792" s="18" t="s">
        <v>1114</v>
      </c>
      <c r="D792" s="25">
        <v>2013</v>
      </c>
      <c r="E792" s="18" t="s">
        <v>1335</v>
      </c>
      <c r="F792" s="18">
        <v>2</v>
      </c>
    </row>
    <row r="793" spans="1:6" x14ac:dyDescent="0.35">
      <c r="A793" s="18" t="s">
        <v>1221</v>
      </c>
      <c r="B793" s="18" t="str">
        <f t="shared" si="14"/>
        <v>SPS21XXX</v>
      </c>
      <c r="C793" s="18" t="s">
        <v>1114</v>
      </c>
      <c r="D793" s="25">
        <v>2014</v>
      </c>
      <c r="E793" s="18" t="s">
        <v>1335</v>
      </c>
      <c r="F793" s="18">
        <v>2</v>
      </c>
    </row>
    <row r="794" spans="1:6" x14ac:dyDescent="0.35">
      <c r="A794" s="18" t="s">
        <v>1221</v>
      </c>
      <c r="B794" s="18" t="str">
        <f t="shared" si="14"/>
        <v>SPS21XXX</v>
      </c>
      <c r="C794" s="18" t="s">
        <v>1114</v>
      </c>
      <c r="D794" s="25">
        <v>2015</v>
      </c>
      <c r="E794" s="18" t="s">
        <v>1336</v>
      </c>
      <c r="F794" s="18">
        <v>3</v>
      </c>
    </row>
    <row r="795" spans="1:6" x14ac:dyDescent="0.35">
      <c r="A795" s="18" t="s">
        <v>1221</v>
      </c>
      <c r="B795" s="18" t="str">
        <f t="shared" si="14"/>
        <v>SPS21XXX</v>
      </c>
      <c r="C795" s="18" t="s">
        <v>1114</v>
      </c>
      <c r="D795" s="25">
        <v>2016</v>
      </c>
      <c r="E795" s="18" t="s">
        <v>1337</v>
      </c>
      <c r="F795" s="18">
        <v>2.5</v>
      </c>
    </row>
    <row r="796" spans="1:6" x14ac:dyDescent="0.35">
      <c r="A796" s="18" t="s">
        <v>1221</v>
      </c>
      <c r="B796" s="18" t="str">
        <f t="shared" si="14"/>
        <v>SPS21XXX</v>
      </c>
      <c r="C796" s="18" t="s">
        <v>1114</v>
      </c>
      <c r="D796" s="25">
        <v>2017</v>
      </c>
      <c r="E796" s="18" t="s">
        <v>1338</v>
      </c>
      <c r="F796" s="18">
        <v>2.5</v>
      </c>
    </row>
    <row r="797" spans="1:6" x14ac:dyDescent="0.35">
      <c r="A797" s="18" t="s">
        <v>1221</v>
      </c>
      <c r="B797" s="18" t="str">
        <f t="shared" si="14"/>
        <v>SPS21XXX</v>
      </c>
      <c r="C797" s="18" t="s">
        <v>1114</v>
      </c>
      <c r="D797" s="25">
        <v>2018</v>
      </c>
      <c r="E797" s="18" t="s">
        <v>1338</v>
      </c>
      <c r="F797" s="18">
        <v>2.5</v>
      </c>
    </row>
    <row r="798" spans="1:6" x14ac:dyDescent="0.35">
      <c r="A798" s="18" t="s">
        <v>1221</v>
      </c>
      <c r="B798" s="18" t="str">
        <f t="shared" si="14"/>
        <v>SPS21XXX</v>
      </c>
      <c r="C798" s="18" t="s">
        <v>1114</v>
      </c>
      <c r="D798" s="25">
        <v>2019</v>
      </c>
      <c r="E798" s="18" t="s">
        <v>1339</v>
      </c>
      <c r="F798" s="18">
        <v>2</v>
      </c>
    </row>
    <row r="799" spans="1:6" x14ac:dyDescent="0.35">
      <c r="A799" s="18" t="s">
        <v>1221</v>
      </c>
      <c r="B799" s="18" t="str">
        <f t="shared" si="14"/>
        <v>SPS21XXX</v>
      </c>
      <c r="C799" s="18" t="s">
        <v>1114</v>
      </c>
      <c r="D799" s="25">
        <v>2020</v>
      </c>
      <c r="E799" s="18" t="s">
        <v>1340</v>
      </c>
      <c r="F799" s="18">
        <v>2.5</v>
      </c>
    </row>
    <row r="800" spans="1:6" x14ac:dyDescent="0.35">
      <c r="A800" s="18" t="s">
        <v>842</v>
      </c>
      <c r="B800" s="18" t="str">
        <f t="shared" si="14"/>
        <v>SPS21XXX</v>
      </c>
      <c r="C800" s="18" t="s">
        <v>1114</v>
      </c>
      <c r="D800" s="25">
        <v>2006</v>
      </c>
    </row>
    <row r="801" spans="1:6" x14ac:dyDescent="0.35">
      <c r="A801" s="18" t="s">
        <v>842</v>
      </c>
      <c r="B801" s="18" t="str">
        <f t="shared" si="14"/>
        <v>SPS21XXX</v>
      </c>
      <c r="C801" s="18" t="s">
        <v>1114</v>
      </c>
      <c r="D801" s="25">
        <v>2007</v>
      </c>
    </row>
    <row r="802" spans="1:6" x14ac:dyDescent="0.35">
      <c r="A802" s="18" t="s">
        <v>842</v>
      </c>
      <c r="B802" s="18" t="str">
        <f t="shared" si="14"/>
        <v>SPS21XXX</v>
      </c>
      <c r="C802" s="18" t="s">
        <v>1114</v>
      </c>
      <c r="D802" s="25">
        <v>2008</v>
      </c>
    </row>
    <row r="803" spans="1:6" x14ac:dyDescent="0.35">
      <c r="A803" s="18" t="s">
        <v>842</v>
      </c>
      <c r="B803" s="18" t="str">
        <f t="shared" si="14"/>
        <v>SPS21XXX</v>
      </c>
      <c r="C803" s="18" t="s">
        <v>1114</v>
      </c>
      <c r="D803" s="25">
        <v>2009</v>
      </c>
    </row>
    <row r="804" spans="1:6" x14ac:dyDescent="0.35">
      <c r="A804" s="18" t="s">
        <v>842</v>
      </c>
      <c r="B804" s="18" t="str">
        <f t="shared" si="14"/>
        <v>SPS21XXX</v>
      </c>
      <c r="C804" s="18" t="s">
        <v>1114</v>
      </c>
      <c r="D804" s="25">
        <v>2010</v>
      </c>
      <c r="E804" s="18" t="s">
        <v>1341</v>
      </c>
      <c r="F804" s="18">
        <v>1</v>
      </c>
    </row>
    <row r="805" spans="1:6" x14ac:dyDescent="0.35">
      <c r="A805" s="18" t="s">
        <v>842</v>
      </c>
      <c r="B805" s="18" t="str">
        <f t="shared" si="14"/>
        <v>SPS21XXX</v>
      </c>
      <c r="C805" s="18" t="s">
        <v>1114</v>
      </c>
      <c r="D805" s="25">
        <v>2011</v>
      </c>
      <c r="E805" s="18" t="s">
        <v>1341</v>
      </c>
      <c r="F805" s="18">
        <v>1</v>
      </c>
    </row>
    <row r="806" spans="1:6" x14ac:dyDescent="0.35">
      <c r="A806" s="18" t="s">
        <v>842</v>
      </c>
      <c r="B806" s="18" t="str">
        <f t="shared" si="14"/>
        <v>SPS21XXX</v>
      </c>
      <c r="C806" s="18" t="s">
        <v>1114</v>
      </c>
      <c r="D806" s="25">
        <v>2012</v>
      </c>
      <c r="E806" s="18" t="s">
        <v>1341</v>
      </c>
      <c r="F806" s="18">
        <v>1</v>
      </c>
    </row>
    <row r="807" spans="1:6" x14ac:dyDescent="0.35">
      <c r="A807" s="18" t="s">
        <v>842</v>
      </c>
      <c r="B807" s="18" t="str">
        <f t="shared" si="14"/>
        <v>SPS21XXX</v>
      </c>
      <c r="C807" s="18" t="s">
        <v>1114</v>
      </c>
      <c r="D807" s="25">
        <v>2013</v>
      </c>
      <c r="E807" s="18" t="s">
        <v>1341</v>
      </c>
      <c r="F807" s="18">
        <v>1</v>
      </c>
    </row>
    <row r="808" spans="1:6" x14ac:dyDescent="0.35">
      <c r="A808" s="18" t="s">
        <v>842</v>
      </c>
      <c r="B808" s="18" t="str">
        <f t="shared" si="14"/>
        <v>SPS21XXX</v>
      </c>
      <c r="C808" s="18" t="s">
        <v>1114</v>
      </c>
      <c r="D808" s="25">
        <v>2014</v>
      </c>
      <c r="E808" s="18" t="s">
        <v>1341</v>
      </c>
      <c r="F808" s="18">
        <v>1</v>
      </c>
    </row>
    <row r="809" spans="1:6" x14ac:dyDescent="0.35">
      <c r="A809" s="18" t="s">
        <v>842</v>
      </c>
      <c r="B809" s="18" t="str">
        <f t="shared" si="14"/>
        <v>SPS21XXX</v>
      </c>
      <c r="C809" s="18" t="s">
        <v>1114</v>
      </c>
      <c r="D809" s="25">
        <v>2015</v>
      </c>
      <c r="E809" s="18" t="s">
        <v>1341</v>
      </c>
      <c r="F809" s="18">
        <v>1</v>
      </c>
    </row>
    <row r="810" spans="1:6" x14ac:dyDescent="0.35">
      <c r="A810" s="18" t="s">
        <v>842</v>
      </c>
      <c r="B810" s="18" t="str">
        <f t="shared" si="14"/>
        <v>SPS21XXX</v>
      </c>
      <c r="C810" s="18" t="s">
        <v>1114</v>
      </c>
      <c r="D810" s="25">
        <v>2016</v>
      </c>
      <c r="E810" s="18" t="s">
        <v>1341</v>
      </c>
      <c r="F810" s="18">
        <v>1</v>
      </c>
    </row>
    <row r="811" spans="1:6" x14ac:dyDescent="0.35">
      <c r="A811" s="18" t="s">
        <v>842</v>
      </c>
      <c r="B811" s="18" t="str">
        <f t="shared" si="14"/>
        <v>SPS21XXX</v>
      </c>
      <c r="C811" s="18" t="s">
        <v>1114</v>
      </c>
      <c r="D811" s="25">
        <v>2017</v>
      </c>
      <c r="E811" s="18" t="s">
        <v>1341</v>
      </c>
      <c r="F811" s="18">
        <v>1</v>
      </c>
    </row>
    <row r="812" spans="1:6" x14ac:dyDescent="0.35">
      <c r="A812" s="18" t="s">
        <v>842</v>
      </c>
      <c r="B812" s="18" t="str">
        <f t="shared" si="14"/>
        <v>SPS21XXX</v>
      </c>
      <c r="C812" s="18" t="s">
        <v>1114</v>
      </c>
      <c r="D812" s="25">
        <v>2018</v>
      </c>
      <c r="E812" s="18" t="s">
        <v>1341</v>
      </c>
      <c r="F812" s="18">
        <v>1</v>
      </c>
    </row>
    <row r="813" spans="1:6" x14ac:dyDescent="0.35">
      <c r="A813" s="18" t="s">
        <v>842</v>
      </c>
      <c r="B813" s="18" t="str">
        <f t="shared" si="14"/>
        <v>SPS21XXX</v>
      </c>
      <c r="C813" s="18" t="s">
        <v>1114</v>
      </c>
      <c r="D813" s="25">
        <v>2019</v>
      </c>
      <c r="E813" s="18" t="s">
        <v>1341</v>
      </c>
      <c r="F813" s="18">
        <v>1</v>
      </c>
    </row>
    <row r="814" spans="1:6" x14ac:dyDescent="0.35">
      <c r="A814" s="18" t="s">
        <v>842</v>
      </c>
      <c r="B814" s="18" t="str">
        <f t="shared" si="14"/>
        <v>SPS21XXX</v>
      </c>
      <c r="C814" s="18" t="s">
        <v>1114</v>
      </c>
      <c r="D814" s="25">
        <v>2020</v>
      </c>
      <c r="E814" s="18" t="s">
        <v>1341</v>
      </c>
      <c r="F814" s="18">
        <v>1</v>
      </c>
    </row>
    <row r="815" spans="1:6" x14ac:dyDescent="0.35">
      <c r="A815" s="18" t="s">
        <v>842</v>
      </c>
      <c r="B815" s="18" t="str">
        <f t="shared" si="14"/>
        <v>SPS21XXX</v>
      </c>
      <c r="C815" s="18" t="s">
        <v>1114</v>
      </c>
      <c r="D815" s="25">
        <v>2021</v>
      </c>
      <c r="E815" s="18" t="s">
        <v>1341</v>
      </c>
      <c r="F815" s="18">
        <v>1</v>
      </c>
    </row>
    <row r="816" spans="1:6" x14ac:dyDescent="0.35">
      <c r="A816" s="18" t="s">
        <v>862</v>
      </c>
      <c r="B816" s="18" t="str">
        <f t="shared" si="14"/>
        <v>SPS21XXX</v>
      </c>
      <c r="C816" s="18" t="s">
        <v>1114</v>
      </c>
      <c r="D816" s="25">
        <v>2016</v>
      </c>
      <c r="E816" s="18" t="s">
        <v>1342</v>
      </c>
      <c r="F816" s="18">
        <v>2</v>
      </c>
    </row>
    <row r="817" spans="1:6" x14ac:dyDescent="0.35">
      <c r="A817" s="18" t="s">
        <v>862</v>
      </c>
      <c r="B817" s="18" t="str">
        <f t="shared" si="14"/>
        <v>SPS21XXX</v>
      </c>
      <c r="C817" s="18" t="s">
        <v>1114</v>
      </c>
      <c r="D817" s="25">
        <v>2016</v>
      </c>
      <c r="E817" s="18" t="s">
        <v>1343</v>
      </c>
      <c r="F817" s="18">
        <v>2</v>
      </c>
    </row>
    <row r="818" spans="1:6" x14ac:dyDescent="0.35">
      <c r="A818" s="18" t="s">
        <v>862</v>
      </c>
      <c r="B818" s="18" t="str">
        <f t="shared" si="14"/>
        <v>SPS21XXX</v>
      </c>
      <c r="C818" s="18" t="s">
        <v>1114</v>
      </c>
      <c r="D818" s="25">
        <v>2017</v>
      </c>
      <c r="E818" s="18" t="s">
        <v>1344</v>
      </c>
      <c r="F818" s="18">
        <v>2</v>
      </c>
    </row>
    <row r="819" spans="1:6" x14ac:dyDescent="0.35">
      <c r="A819" s="18" t="s">
        <v>862</v>
      </c>
      <c r="B819" s="18" t="str">
        <f t="shared" si="14"/>
        <v>SPS21XXX</v>
      </c>
      <c r="C819" s="18" t="s">
        <v>1114</v>
      </c>
      <c r="D819" s="25">
        <v>2018</v>
      </c>
      <c r="E819" s="18" t="s">
        <v>1343</v>
      </c>
      <c r="F819" s="18">
        <v>2</v>
      </c>
    </row>
    <row r="820" spans="1:6" x14ac:dyDescent="0.35">
      <c r="A820" s="18" t="s">
        <v>862</v>
      </c>
      <c r="B820" s="18" t="str">
        <f t="shared" si="14"/>
        <v>SPS21XXX</v>
      </c>
      <c r="C820" s="18" t="s">
        <v>1114</v>
      </c>
      <c r="D820" s="25">
        <v>2018</v>
      </c>
      <c r="E820" s="18" t="s">
        <v>1345</v>
      </c>
      <c r="F820" s="18">
        <v>2</v>
      </c>
    </row>
    <row r="821" spans="1:6" x14ac:dyDescent="0.35">
      <c r="A821" s="18" t="s">
        <v>862</v>
      </c>
      <c r="B821" s="18" t="str">
        <f t="shared" si="14"/>
        <v>SPS21XXX</v>
      </c>
      <c r="C821" s="18" t="s">
        <v>1114</v>
      </c>
      <c r="D821" s="25">
        <v>2018</v>
      </c>
      <c r="E821" s="18" t="s">
        <v>1346</v>
      </c>
      <c r="F821" s="18">
        <v>3</v>
      </c>
    </row>
    <row r="822" spans="1:6" x14ac:dyDescent="0.35">
      <c r="A822" s="18" t="s">
        <v>862</v>
      </c>
      <c r="B822" s="18" t="str">
        <f t="shared" si="14"/>
        <v>SPS21XXX</v>
      </c>
      <c r="C822" s="18" t="s">
        <v>1114</v>
      </c>
      <c r="D822" s="25">
        <v>2019</v>
      </c>
      <c r="E822" s="18" t="s">
        <v>1347</v>
      </c>
      <c r="F822" s="18">
        <v>2</v>
      </c>
    </row>
    <row r="823" spans="1:6" x14ac:dyDescent="0.35">
      <c r="A823" s="18" t="s">
        <v>862</v>
      </c>
      <c r="B823" s="18" t="str">
        <f t="shared" si="14"/>
        <v>SPS21XXX</v>
      </c>
      <c r="C823" s="18" t="s">
        <v>1114</v>
      </c>
      <c r="D823" s="25">
        <v>2020</v>
      </c>
      <c r="E823" s="18" t="s">
        <v>1308</v>
      </c>
      <c r="F823" s="18">
        <v>1</v>
      </c>
    </row>
    <row r="824" spans="1:6" x14ac:dyDescent="0.35">
      <c r="A824" s="18" t="s">
        <v>862</v>
      </c>
      <c r="B824" s="18" t="str">
        <f t="shared" si="14"/>
        <v>SPS21XXX</v>
      </c>
      <c r="C824" s="18" t="s">
        <v>1114</v>
      </c>
      <c r="D824" s="25">
        <v>2020</v>
      </c>
      <c r="E824" s="18" t="s">
        <v>1343</v>
      </c>
      <c r="F824" s="18">
        <v>2</v>
      </c>
    </row>
    <row r="825" spans="1:6" x14ac:dyDescent="0.35">
      <c r="A825" s="18" t="s">
        <v>862</v>
      </c>
      <c r="B825" s="18" t="str">
        <f t="shared" si="14"/>
        <v>SPS21XXX</v>
      </c>
      <c r="C825" s="18" t="s">
        <v>1114</v>
      </c>
      <c r="D825" s="25">
        <v>2020</v>
      </c>
      <c r="E825" s="18" t="s">
        <v>1348</v>
      </c>
      <c r="F825" s="18">
        <v>2</v>
      </c>
    </row>
    <row r="826" spans="1:6" x14ac:dyDescent="0.35">
      <c r="A826" s="18" t="s">
        <v>862</v>
      </c>
      <c r="B826" s="18" t="str">
        <f t="shared" si="14"/>
        <v>SPS21XXX</v>
      </c>
      <c r="C826" s="18" t="s">
        <v>1114</v>
      </c>
      <c r="D826" s="25">
        <v>2020</v>
      </c>
      <c r="E826" s="18" t="s">
        <v>1346</v>
      </c>
      <c r="F826" s="18">
        <v>3</v>
      </c>
    </row>
    <row r="827" spans="1:6" x14ac:dyDescent="0.35">
      <c r="A827" s="18" t="s">
        <v>862</v>
      </c>
      <c r="B827" s="18" t="str">
        <f t="shared" si="14"/>
        <v>SPS21XXX</v>
      </c>
      <c r="C827" s="18" t="s">
        <v>1114</v>
      </c>
    </row>
    <row r="828" spans="1:6" x14ac:dyDescent="0.35">
      <c r="A828" s="18" t="s">
        <v>862</v>
      </c>
      <c r="B828" s="18" t="str">
        <f t="shared" si="14"/>
        <v>SPS21XXX</v>
      </c>
      <c r="C828" s="18" t="s">
        <v>1114</v>
      </c>
    </row>
    <row r="829" spans="1:6" x14ac:dyDescent="0.35">
      <c r="A829" s="18" t="s">
        <v>862</v>
      </c>
      <c r="B829" s="18" t="str">
        <f t="shared" si="14"/>
        <v>SPS21XXX</v>
      </c>
      <c r="C829" s="18" t="s">
        <v>1114</v>
      </c>
    </row>
    <row r="830" spans="1:6" x14ac:dyDescent="0.35">
      <c r="A830" s="18" t="s">
        <v>862</v>
      </c>
      <c r="B830" s="18" t="str">
        <f t="shared" si="14"/>
        <v>SPS21XXX</v>
      </c>
      <c r="C830" s="18" t="s">
        <v>1114</v>
      </c>
    </row>
    <row r="831" spans="1:6" x14ac:dyDescent="0.35">
      <c r="A831" s="18" t="s">
        <v>711</v>
      </c>
      <c r="B831" s="18" t="str">
        <f t="shared" si="14"/>
        <v>SPS21XXX</v>
      </c>
      <c r="C831" s="18" t="s">
        <v>1114</v>
      </c>
      <c r="D831" s="18">
        <v>2006</v>
      </c>
      <c r="E831" s="18" t="s">
        <v>1349</v>
      </c>
      <c r="F831" s="18">
        <v>1.67</v>
      </c>
    </row>
    <row r="832" spans="1:6" x14ac:dyDescent="0.35">
      <c r="A832" s="18" t="s">
        <v>711</v>
      </c>
      <c r="B832" s="18" t="str">
        <f t="shared" si="14"/>
        <v>SPS21XXX</v>
      </c>
      <c r="C832" s="18" t="s">
        <v>1114</v>
      </c>
      <c r="D832" s="18">
        <v>2007</v>
      </c>
      <c r="E832" s="18" t="s">
        <v>1349</v>
      </c>
      <c r="F832" s="18">
        <v>1.67</v>
      </c>
    </row>
    <row r="833" spans="1:6" x14ac:dyDescent="0.35">
      <c r="A833" s="18" t="s">
        <v>711</v>
      </c>
      <c r="B833" s="18" t="str">
        <f t="shared" si="14"/>
        <v>SPS21XXX</v>
      </c>
      <c r="C833" s="18" t="s">
        <v>1114</v>
      </c>
      <c r="D833" s="18">
        <v>2008</v>
      </c>
      <c r="E833" s="18" t="s">
        <v>1349</v>
      </c>
      <c r="F833" s="18">
        <v>1.67</v>
      </c>
    </row>
    <row r="834" spans="1:6" x14ac:dyDescent="0.35">
      <c r="A834" s="18" t="s">
        <v>711</v>
      </c>
      <c r="B834" s="18" t="str">
        <f t="shared" si="14"/>
        <v>SPS21XXX</v>
      </c>
      <c r="C834" s="18" t="s">
        <v>1114</v>
      </c>
      <c r="D834" s="18">
        <v>2009</v>
      </c>
      <c r="E834" s="18" t="s">
        <v>1349</v>
      </c>
      <c r="F834" s="18">
        <v>1.67</v>
      </c>
    </row>
    <row r="835" spans="1:6" x14ac:dyDescent="0.35">
      <c r="A835" s="18" t="s">
        <v>711</v>
      </c>
      <c r="B835" s="18" t="str">
        <f t="shared" ref="B835:B890" si="15">REPLACE(A835,6,3,"XXX")</f>
        <v>SPS21XXX</v>
      </c>
      <c r="C835" s="18" t="s">
        <v>1114</v>
      </c>
      <c r="D835" s="18">
        <v>2010</v>
      </c>
      <c r="E835" s="18" t="s">
        <v>1350</v>
      </c>
      <c r="F835" s="18">
        <v>2</v>
      </c>
    </row>
    <row r="836" spans="1:6" x14ac:dyDescent="0.35">
      <c r="A836" s="18" t="s">
        <v>711</v>
      </c>
      <c r="B836" s="18" t="str">
        <f t="shared" si="15"/>
        <v>SPS21XXX</v>
      </c>
      <c r="C836" s="18" t="s">
        <v>1114</v>
      </c>
      <c r="D836" s="18">
        <v>2011</v>
      </c>
      <c r="E836" s="18" t="s">
        <v>1349</v>
      </c>
      <c r="F836" s="18">
        <v>1.67</v>
      </c>
    </row>
    <row r="837" spans="1:6" x14ac:dyDescent="0.35">
      <c r="A837" s="18" t="s">
        <v>711</v>
      </c>
      <c r="B837" s="18" t="str">
        <f t="shared" si="15"/>
        <v>SPS21XXX</v>
      </c>
      <c r="C837" s="18" t="s">
        <v>1114</v>
      </c>
      <c r="D837" s="18">
        <v>2012</v>
      </c>
      <c r="E837" s="18" t="s">
        <v>1349</v>
      </c>
      <c r="F837" s="18">
        <v>1.67</v>
      </c>
    </row>
    <row r="838" spans="1:6" x14ac:dyDescent="0.35">
      <c r="A838" s="18" t="s">
        <v>711</v>
      </c>
      <c r="B838" s="18" t="str">
        <f t="shared" si="15"/>
        <v>SPS21XXX</v>
      </c>
      <c r="C838" s="18" t="s">
        <v>1114</v>
      </c>
      <c r="D838" s="18">
        <v>2013</v>
      </c>
      <c r="E838" s="18" t="s">
        <v>1349</v>
      </c>
      <c r="F838" s="18">
        <v>1.67</v>
      </c>
    </row>
    <row r="839" spans="1:6" x14ac:dyDescent="0.35">
      <c r="A839" s="18" t="s">
        <v>711</v>
      </c>
      <c r="B839" s="18" t="str">
        <f t="shared" si="15"/>
        <v>SPS21XXX</v>
      </c>
      <c r="C839" s="18" t="s">
        <v>1114</v>
      </c>
      <c r="D839" s="18">
        <v>2014</v>
      </c>
      <c r="E839" s="18" t="s">
        <v>1349</v>
      </c>
      <c r="F839" s="18">
        <v>1.67</v>
      </c>
    </row>
    <row r="840" spans="1:6" x14ac:dyDescent="0.35">
      <c r="A840" s="18" t="s">
        <v>711</v>
      </c>
      <c r="B840" s="18" t="str">
        <f t="shared" si="15"/>
        <v>SPS21XXX</v>
      </c>
      <c r="C840" s="18" t="s">
        <v>1114</v>
      </c>
      <c r="D840" s="18">
        <v>2015</v>
      </c>
      <c r="E840" s="18" t="s">
        <v>1351</v>
      </c>
      <c r="F840" s="18">
        <v>1.75</v>
      </c>
    </row>
    <row r="841" spans="1:6" x14ac:dyDescent="0.35">
      <c r="A841" s="18" t="s">
        <v>711</v>
      </c>
      <c r="B841" s="18" t="str">
        <f t="shared" si="15"/>
        <v>SPS21XXX</v>
      </c>
      <c r="C841" s="18" t="s">
        <v>1114</v>
      </c>
      <c r="D841" s="18">
        <v>2016</v>
      </c>
      <c r="E841" s="18" t="s">
        <v>1349</v>
      </c>
      <c r="F841" s="18">
        <v>1.67</v>
      </c>
    </row>
    <row r="842" spans="1:6" x14ac:dyDescent="0.35">
      <c r="A842" s="18" t="s">
        <v>711</v>
      </c>
      <c r="B842" s="18" t="str">
        <f t="shared" si="15"/>
        <v>SPS21XXX</v>
      </c>
      <c r="C842" s="18" t="s">
        <v>1114</v>
      </c>
      <c r="D842" s="18">
        <v>2017</v>
      </c>
      <c r="E842" s="18" t="s">
        <v>1349</v>
      </c>
      <c r="F842" s="18">
        <v>1.67</v>
      </c>
    </row>
    <row r="843" spans="1:6" x14ac:dyDescent="0.35">
      <c r="A843" s="18" t="s">
        <v>711</v>
      </c>
      <c r="B843" s="18" t="str">
        <f t="shared" si="15"/>
        <v>SPS21XXX</v>
      </c>
      <c r="C843" s="18" t="s">
        <v>1114</v>
      </c>
      <c r="D843" s="18">
        <v>2018</v>
      </c>
      <c r="E843" s="18" t="s">
        <v>1349</v>
      </c>
      <c r="F843" s="18">
        <v>1.67</v>
      </c>
    </row>
    <row r="844" spans="1:6" x14ac:dyDescent="0.35">
      <c r="A844" s="18" t="s">
        <v>711</v>
      </c>
      <c r="B844" s="18" t="str">
        <f t="shared" si="15"/>
        <v>SPS21XXX</v>
      </c>
      <c r="C844" s="18" t="s">
        <v>1114</v>
      </c>
      <c r="D844" s="18">
        <v>2019</v>
      </c>
      <c r="E844" s="18" t="s">
        <v>1349</v>
      </c>
      <c r="F844" s="18">
        <v>1.67</v>
      </c>
    </row>
    <row r="845" spans="1:6" x14ac:dyDescent="0.35">
      <c r="A845" s="18" t="s">
        <v>711</v>
      </c>
      <c r="B845" s="18" t="str">
        <f t="shared" si="15"/>
        <v>SPS21XXX</v>
      </c>
      <c r="C845" s="18" t="s">
        <v>1114</v>
      </c>
      <c r="D845" s="18">
        <v>2020</v>
      </c>
      <c r="E845" s="18" t="s">
        <v>1349</v>
      </c>
      <c r="F845" s="18">
        <v>1.67</v>
      </c>
    </row>
    <row r="846" spans="1:6" x14ac:dyDescent="0.35">
      <c r="A846" s="18" t="s">
        <v>679</v>
      </c>
      <c r="B846" s="18" t="str">
        <f t="shared" si="15"/>
        <v>SPS21XXX</v>
      </c>
      <c r="C846" s="18" t="s">
        <v>1114</v>
      </c>
      <c r="D846" s="25">
        <v>2015</v>
      </c>
      <c r="E846" s="18" t="s">
        <v>1352</v>
      </c>
      <c r="F846" s="18">
        <v>2</v>
      </c>
    </row>
    <row r="847" spans="1:6" x14ac:dyDescent="0.35">
      <c r="A847" s="18" t="s">
        <v>679</v>
      </c>
      <c r="B847" s="18" t="str">
        <f t="shared" si="15"/>
        <v>SPS21XXX</v>
      </c>
      <c r="C847" s="18" t="s">
        <v>1114</v>
      </c>
      <c r="D847" s="25">
        <v>2016</v>
      </c>
      <c r="E847" s="18" t="s">
        <v>1352</v>
      </c>
      <c r="F847" s="18">
        <v>2</v>
      </c>
    </row>
    <row r="848" spans="1:6" x14ac:dyDescent="0.35">
      <c r="A848" s="18" t="s">
        <v>679</v>
      </c>
      <c r="B848" s="18" t="str">
        <f t="shared" si="15"/>
        <v>SPS21XXX</v>
      </c>
      <c r="C848" s="18" t="s">
        <v>1114</v>
      </c>
      <c r="D848" s="25">
        <v>2017</v>
      </c>
      <c r="E848" s="18" t="s">
        <v>1352</v>
      </c>
      <c r="F848" s="18">
        <v>2</v>
      </c>
    </row>
    <row r="849" spans="1:6" x14ac:dyDescent="0.35">
      <c r="A849" s="18" t="s">
        <v>679</v>
      </c>
      <c r="B849" s="18" t="str">
        <f t="shared" si="15"/>
        <v>SPS21XXX</v>
      </c>
      <c r="C849" s="18" t="s">
        <v>1114</v>
      </c>
      <c r="D849" s="25">
        <v>2018</v>
      </c>
      <c r="E849" s="18" t="s">
        <v>1352</v>
      </c>
      <c r="F849" s="18">
        <v>2</v>
      </c>
    </row>
    <row r="850" spans="1:6" x14ac:dyDescent="0.35">
      <c r="A850" s="18" t="s">
        <v>679</v>
      </c>
      <c r="B850" s="18" t="str">
        <f t="shared" si="15"/>
        <v>SPS21XXX</v>
      </c>
      <c r="C850" s="18" t="s">
        <v>1114</v>
      </c>
      <c r="D850" s="25">
        <v>2019</v>
      </c>
      <c r="E850" s="18" t="s">
        <v>1352</v>
      </c>
      <c r="F850" s="18">
        <v>2</v>
      </c>
    </row>
    <row r="851" spans="1:6" x14ac:dyDescent="0.35">
      <c r="A851" s="18" t="s">
        <v>679</v>
      </c>
      <c r="B851" s="18" t="str">
        <f t="shared" si="15"/>
        <v>SPS21XXX</v>
      </c>
      <c r="C851" s="18" t="s">
        <v>1114</v>
      </c>
      <c r="D851" s="25">
        <v>2020</v>
      </c>
      <c r="E851" s="18" t="s">
        <v>1352</v>
      </c>
      <c r="F851" s="18">
        <v>2</v>
      </c>
    </row>
    <row r="852" spans="1:6" x14ac:dyDescent="0.35">
      <c r="A852" s="18" t="s">
        <v>679</v>
      </c>
      <c r="B852" s="18" t="str">
        <f t="shared" si="15"/>
        <v>SPS21XXX</v>
      </c>
      <c r="C852" s="18" t="s">
        <v>1114</v>
      </c>
    </row>
    <row r="853" spans="1:6" x14ac:dyDescent="0.35">
      <c r="A853" s="18" t="s">
        <v>679</v>
      </c>
      <c r="B853" s="18" t="str">
        <f t="shared" si="15"/>
        <v>SPS21XXX</v>
      </c>
      <c r="C853" s="18" t="s">
        <v>1114</v>
      </c>
    </row>
    <row r="854" spans="1:6" x14ac:dyDescent="0.35">
      <c r="A854" s="18" t="s">
        <v>679</v>
      </c>
      <c r="B854" s="18" t="str">
        <f t="shared" si="15"/>
        <v>SPS21XXX</v>
      </c>
      <c r="C854" s="18" t="s">
        <v>1114</v>
      </c>
    </row>
    <row r="855" spans="1:6" x14ac:dyDescent="0.35">
      <c r="A855" s="18" t="s">
        <v>679</v>
      </c>
      <c r="B855" s="18" t="str">
        <f t="shared" si="15"/>
        <v>SPS21XXX</v>
      </c>
      <c r="C855" s="18" t="s">
        <v>1114</v>
      </c>
    </row>
    <row r="856" spans="1:6" x14ac:dyDescent="0.35">
      <c r="A856" s="18" t="s">
        <v>679</v>
      </c>
      <c r="B856" s="18" t="str">
        <f t="shared" si="15"/>
        <v>SPS21XXX</v>
      </c>
      <c r="C856" s="18" t="s">
        <v>1114</v>
      </c>
    </row>
    <row r="857" spans="1:6" x14ac:dyDescent="0.35">
      <c r="A857" s="18" t="s">
        <v>679</v>
      </c>
      <c r="B857" s="18" t="str">
        <f t="shared" si="15"/>
        <v>SPS21XXX</v>
      </c>
      <c r="C857" s="18" t="s">
        <v>1114</v>
      </c>
    </row>
    <row r="858" spans="1:6" x14ac:dyDescent="0.35">
      <c r="A858" s="18" t="s">
        <v>679</v>
      </c>
      <c r="B858" s="18" t="str">
        <f t="shared" si="15"/>
        <v>SPS21XXX</v>
      </c>
      <c r="C858" s="18" t="s">
        <v>1114</v>
      </c>
    </row>
    <row r="859" spans="1:6" x14ac:dyDescent="0.35">
      <c r="A859" s="18" t="s">
        <v>679</v>
      </c>
      <c r="B859" s="18" t="str">
        <f t="shared" si="15"/>
        <v>SPS21XXX</v>
      </c>
      <c r="C859" s="18" t="s">
        <v>1114</v>
      </c>
    </row>
    <row r="860" spans="1:6" x14ac:dyDescent="0.35">
      <c r="A860" s="18" t="s">
        <v>679</v>
      </c>
      <c r="B860" s="18" t="str">
        <f t="shared" si="15"/>
        <v>SPS21XXX</v>
      </c>
      <c r="C860" s="18" t="s">
        <v>1114</v>
      </c>
    </row>
    <row r="861" spans="1:6" x14ac:dyDescent="0.35">
      <c r="A861" s="18" t="s">
        <v>739</v>
      </c>
      <c r="B861" s="18" t="str">
        <f t="shared" si="15"/>
        <v>SPS21XXX</v>
      </c>
      <c r="C861" s="18" t="s">
        <v>1114</v>
      </c>
      <c r="D861" s="25">
        <v>2017</v>
      </c>
      <c r="E861" s="18" t="s">
        <v>1329</v>
      </c>
      <c r="F861" s="18">
        <v>2</v>
      </c>
    </row>
    <row r="862" spans="1:6" x14ac:dyDescent="0.35">
      <c r="A862" s="18" t="s">
        <v>739</v>
      </c>
      <c r="B862" s="18" t="str">
        <f t="shared" si="15"/>
        <v>SPS21XXX</v>
      </c>
      <c r="C862" s="18" t="s">
        <v>1114</v>
      </c>
    </row>
    <row r="863" spans="1:6" x14ac:dyDescent="0.35">
      <c r="A863" s="18" t="s">
        <v>739</v>
      </c>
      <c r="B863" s="18" t="str">
        <f t="shared" si="15"/>
        <v>SPS21XXX</v>
      </c>
      <c r="C863" s="18" t="s">
        <v>1114</v>
      </c>
    </row>
    <row r="864" spans="1:6" x14ac:dyDescent="0.35">
      <c r="A864" s="18" t="s">
        <v>739</v>
      </c>
      <c r="B864" s="18" t="str">
        <f t="shared" si="15"/>
        <v>SPS21XXX</v>
      </c>
      <c r="C864" s="18" t="s">
        <v>1114</v>
      </c>
    </row>
    <row r="865" spans="1:6" x14ac:dyDescent="0.35">
      <c r="A865" s="18" t="s">
        <v>739</v>
      </c>
      <c r="B865" s="18" t="str">
        <f t="shared" si="15"/>
        <v>SPS21XXX</v>
      </c>
      <c r="C865" s="18" t="s">
        <v>1114</v>
      </c>
    </row>
    <row r="866" spans="1:6" x14ac:dyDescent="0.35">
      <c r="A866" s="18" t="s">
        <v>739</v>
      </c>
      <c r="B866" s="18" t="str">
        <f t="shared" si="15"/>
        <v>SPS21XXX</v>
      </c>
      <c r="C866" s="18" t="s">
        <v>1114</v>
      </c>
    </row>
    <row r="867" spans="1:6" x14ac:dyDescent="0.35">
      <c r="A867" s="18" t="s">
        <v>739</v>
      </c>
      <c r="B867" s="18" t="str">
        <f t="shared" si="15"/>
        <v>SPS21XXX</v>
      </c>
      <c r="C867" s="18" t="s">
        <v>1114</v>
      </c>
    </row>
    <row r="868" spans="1:6" x14ac:dyDescent="0.35">
      <c r="A868" s="18" t="s">
        <v>739</v>
      </c>
      <c r="B868" s="18" t="str">
        <f t="shared" si="15"/>
        <v>SPS21XXX</v>
      </c>
      <c r="C868" s="18" t="s">
        <v>1114</v>
      </c>
    </row>
    <row r="869" spans="1:6" x14ac:dyDescent="0.35">
      <c r="A869" s="18" t="s">
        <v>739</v>
      </c>
      <c r="B869" s="18" t="str">
        <f t="shared" si="15"/>
        <v>SPS21XXX</v>
      </c>
      <c r="C869" s="18" t="s">
        <v>1114</v>
      </c>
    </row>
    <row r="870" spans="1:6" x14ac:dyDescent="0.35">
      <c r="A870" s="18" t="s">
        <v>739</v>
      </c>
      <c r="B870" s="18" t="str">
        <f t="shared" si="15"/>
        <v>SPS21XXX</v>
      </c>
      <c r="C870" s="18" t="s">
        <v>1114</v>
      </c>
    </row>
    <row r="871" spans="1:6" x14ac:dyDescent="0.35">
      <c r="A871" s="18" t="s">
        <v>739</v>
      </c>
      <c r="B871" s="18" t="str">
        <f t="shared" si="15"/>
        <v>SPS21XXX</v>
      </c>
      <c r="C871" s="18" t="s">
        <v>1114</v>
      </c>
    </row>
    <row r="872" spans="1:6" x14ac:dyDescent="0.35">
      <c r="A872" s="18" t="s">
        <v>739</v>
      </c>
      <c r="B872" s="18" t="str">
        <f t="shared" si="15"/>
        <v>SPS21XXX</v>
      </c>
      <c r="C872" s="18" t="s">
        <v>1114</v>
      </c>
    </row>
    <row r="873" spans="1:6" x14ac:dyDescent="0.35">
      <c r="A873" s="18" t="s">
        <v>739</v>
      </c>
      <c r="B873" s="18" t="str">
        <f t="shared" si="15"/>
        <v>SPS21XXX</v>
      </c>
      <c r="C873" s="18" t="s">
        <v>1114</v>
      </c>
    </row>
    <row r="874" spans="1:6" x14ac:dyDescent="0.35">
      <c r="A874" s="18" t="s">
        <v>739</v>
      </c>
      <c r="B874" s="18" t="str">
        <f t="shared" si="15"/>
        <v>SPS21XXX</v>
      </c>
      <c r="C874" s="18" t="s">
        <v>1114</v>
      </c>
    </row>
    <row r="875" spans="1:6" x14ac:dyDescent="0.35">
      <c r="A875" s="18" t="s">
        <v>739</v>
      </c>
      <c r="B875" s="18" t="str">
        <f t="shared" si="15"/>
        <v>SPS21XXX</v>
      </c>
      <c r="C875" s="18" t="s">
        <v>1114</v>
      </c>
    </row>
    <row r="876" spans="1:6" x14ac:dyDescent="0.35">
      <c r="A876" s="18" t="s">
        <v>1224</v>
      </c>
      <c r="B876" s="18" t="str">
        <f t="shared" si="15"/>
        <v>SPS21XXX</v>
      </c>
      <c r="C876" s="18" t="s">
        <v>1114</v>
      </c>
      <c r="D876" s="25">
        <v>2016</v>
      </c>
      <c r="E876" s="18" t="s">
        <v>9</v>
      </c>
      <c r="F876" s="18">
        <v>1</v>
      </c>
    </row>
    <row r="877" spans="1:6" x14ac:dyDescent="0.35">
      <c r="A877" s="18" t="s">
        <v>1224</v>
      </c>
      <c r="B877" s="18" t="str">
        <f t="shared" si="15"/>
        <v>SPS21XXX</v>
      </c>
      <c r="C877" s="18" t="s">
        <v>1114</v>
      </c>
      <c r="D877" s="25">
        <v>2018</v>
      </c>
      <c r="E877" s="18" t="s">
        <v>9</v>
      </c>
      <c r="F877" s="18">
        <v>1</v>
      </c>
    </row>
    <row r="878" spans="1:6" x14ac:dyDescent="0.35">
      <c r="A878" s="18" t="s">
        <v>1224</v>
      </c>
      <c r="B878" s="18" t="str">
        <f t="shared" si="15"/>
        <v>SPS21XXX</v>
      </c>
      <c r="C878" s="18" t="s">
        <v>1114</v>
      </c>
      <c r="D878" s="25">
        <v>2019</v>
      </c>
      <c r="E878" s="18" t="s">
        <v>9</v>
      </c>
      <c r="F878" s="18">
        <v>1</v>
      </c>
    </row>
    <row r="879" spans="1:6" x14ac:dyDescent="0.35">
      <c r="A879" s="18" t="s">
        <v>1224</v>
      </c>
      <c r="B879" s="18" t="str">
        <f t="shared" si="15"/>
        <v>SPS21XXX</v>
      </c>
      <c r="C879" s="18" t="s">
        <v>1114</v>
      </c>
      <c r="D879" s="25">
        <v>2020</v>
      </c>
      <c r="E879" s="18" t="s">
        <v>9</v>
      </c>
      <c r="F879" s="18">
        <v>1</v>
      </c>
    </row>
    <row r="880" spans="1:6" x14ac:dyDescent="0.35">
      <c r="A880" s="18" t="s">
        <v>1224</v>
      </c>
      <c r="B880" s="18" t="str">
        <f t="shared" si="15"/>
        <v>SPS21XXX</v>
      </c>
      <c r="C880" s="18" t="s">
        <v>1114</v>
      </c>
    </row>
    <row r="881" spans="1:3" x14ac:dyDescent="0.35">
      <c r="A881" s="18" t="s">
        <v>1224</v>
      </c>
      <c r="B881" s="18" t="str">
        <f t="shared" si="15"/>
        <v>SPS21XXX</v>
      </c>
      <c r="C881" s="18" t="s">
        <v>1114</v>
      </c>
    </row>
    <row r="882" spans="1:3" x14ac:dyDescent="0.35">
      <c r="A882" s="18" t="s">
        <v>1224</v>
      </c>
      <c r="B882" s="18" t="str">
        <f t="shared" si="15"/>
        <v>SPS21XXX</v>
      </c>
      <c r="C882" s="18" t="s">
        <v>1114</v>
      </c>
    </row>
    <row r="883" spans="1:3" x14ac:dyDescent="0.35">
      <c r="A883" s="18" t="s">
        <v>1224</v>
      </c>
      <c r="B883" s="18" t="str">
        <f t="shared" si="15"/>
        <v>SPS21XXX</v>
      </c>
      <c r="C883" s="18" t="s">
        <v>1114</v>
      </c>
    </row>
    <row r="884" spans="1:3" x14ac:dyDescent="0.35">
      <c r="A884" s="18" t="s">
        <v>1224</v>
      </c>
      <c r="B884" s="18" t="str">
        <f t="shared" si="15"/>
        <v>SPS21XXX</v>
      </c>
      <c r="C884" s="18" t="s">
        <v>1114</v>
      </c>
    </row>
    <row r="885" spans="1:3" x14ac:dyDescent="0.35">
      <c r="A885" s="18" t="s">
        <v>1224</v>
      </c>
      <c r="B885" s="18" t="str">
        <f t="shared" si="15"/>
        <v>SPS21XXX</v>
      </c>
      <c r="C885" s="18" t="s">
        <v>1114</v>
      </c>
    </row>
    <row r="886" spans="1:3" x14ac:dyDescent="0.35">
      <c r="A886" s="18" t="s">
        <v>1224</v>
      </c>
      <c r="B886" s="18" t="str">
        <f t="shared" si="15"/>
        <v>SPS21XXX</v>
      </c>
      <c r="C886" s="18" t="s">
        <v>1114</v>
      </c>
    </row>
    <row r="887" spans="1:3" x14ac:dyDescent="0.35">
      <c r="A887" s="18" t="s">
        <v>1224</v>
      </c>
      <c r="B887" s="18" t="str">
        <f t="shared" si="15"/>
        <v>SPS21XXX</v>
      </c>
      <c r="C887" s="18" t="s">
        <v>1114</v>
      </c>
    </row>
    <row r="888" spans="1:3" x14ac:dyDescent="0.35">
      <c r="A888" s="18" t="s">
        <v>1224</v>
      </c>
      <c r="B888" s="18" t="str">
        <f t="shared" si="15"/>
        <v>SPS21XXX</v>
      </c>
      <c r="C888" s="18" t="s">
        <v>1114</v>
      </c>
    </row>
    <row r="889" spans="1:3" x14ac:dyDescent="0.35">
      <c r="A889" s="18" t="s">
        <v>1224</v>
      </c>
      <c r="B889" s="18" t="str">
        <f t="shared" si="15"/>
        <v>SPS21XXX</v>
      </c>
      <c r="C889" s="18" t="s">
        <v>1114</v>
      </c>
    </row>
    <row r="890" spans="1:3" x14ac:dyDescent="0.35">
      <c r="A890" s="18" t="s">
        <v>1224</v>
      </c>
      <c r="B890" s="18" t="str">
        <f t="shared" si="15"/>
        <v>SPS21XXX</v>
      </c>
      <c r="C890" s="18" t="s">
        <v>1114</v>
      </c>
    </row>
  </sheetData>
  <sheetProtection algorithmName="SHA-512" hashValue="SbyoKePCPadFpV5wJxEbavzm5EI+4l3UzS56cpurIanlxdIiTTXjv0V1cWp85ctTcVRe2veSd8fBjttEV/iPbg==" saltValue="7cHRGeF4i4CpP5+lhozJSA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5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3.08984375" style="18" hidden="1" customWidth="1"/>
    <col min="2" max="2" width="14.453125" style="18" customWidth="1"/>
    <col min="3" max="3" width="48.453125" style="18" hidden="1" customWidth="1"/>
    <col min="4" max="4" width="10.08984375" style="34" bestFit="1" customWidth="1"/>
    <col min="5" max="5" width="11.453125" style="18" customWidth="1"/>
    <col min="6" max="7" width="8.90625" style="18"/>
    <col min="8" max="16384" width="8.7265625" style="18"/>
  </cols>
  <sheetData>
    <row r="1" spans="1:7" ht="29" x14ac:dyDescent="0.35">
      <c r="A1" s="30" t="s">
        <v>1199</v>
      </c>
      <c r="B1" s="30" t="s">
        <v>1357</v>
      </c>
      <c r="C1" s="30" t="s">
        <v>1200</v>
      </c>
      <c r="D1" s="31" t="s">
        <v>1201</v>
      </c>
      <c r="E1" s="27" t="s">
        <v>1353</v>
      </c>
      <c r="F1" s="27" t="s">
        <v>1354</v>
      </c>
      <c r="G1" s="27" t="s">
        <v>1356</v>
      </c>
    </row>
    <row r="2" spans="1:7" x14ac:dyDescent="0.35">
      <c r="A2" s="32" t="s">
        <v>688</v>
      </c>
      <c r="B2" s="32" t="str">
        <f>REPLACE(A2,6,3,"XXX")</f>
        <v>SPS21XXX</v>
      </c>
      <c r="C2" s="32" t="s">
        <v>49</v>
      </c>
      <c r="D2" s="33" t="s">
        <v>1111</v>
      </c>
      <c r="E2" s="27">
        <v>93</v>
      </c>
      <c r="F2" s="27">
        <v>0</v>
      </c>
      <c r="G2" s="27">
        <f>ROUND(SUM(E2:F2),0)</f>
        <v>93</v>
      </c>
    </row>
    <row r="3" spans="1:7" x14ac:dyDescent="0.35">
      <c r="A3" s="32" t="s">
        <v>813</v>
      </c>
      <c r="B3" s="32" t="str">
        <f t="shared" ref="B3:B66" si="0">REPLACE(A3,6,3,"XXX")</f>
        <v>SPS21XXX</v>
      </c>
      <c r="C3" s="32" t="s">
        <v>232</v>
      </c>
      <c r="D3" s="33" t="s">
        <v>1111</v>
      </c>
      <c r="E3" s="27">
        <v>71</v>
      </c>
      <c r="F3" s="27">
        <v>0</v>
      </c>
      <c r="G3" s="27">
        <f t="shared" ref="G3:G66" si="1">ROUND(SUM(E3:F3),0)</f>
        <v>71</v>
      </c>
    </row>
    <row r="4" spans="1:7" x14ac:dyDescent="0.35">
      <c r="A4" s="32" t="s">
        <v>665</v>
      </c>
      <c r="B4" s="32" t="str">
        <f t="shared" si="0"/>
        <v>SPS21XXX</v>
      </c>
      <c r="C4" s="32" t="s">
        <v>2</v>
      </c>
      <c r="D4" s="33" t="s">
        <v>1111</v>
      </c>
      <c r="E4" s="27">
        <v>87</v>
      </c>
      <c r="F4" s="27">
        <v>0</v>
      </c>
      <c r="G4" s="27">
        <f t="shared" si="1"/>
        <v>87</v>
      </c>
    </row>
    <row r="5" spans="1:7" x14ac:dyDescent="0.35">
      <c r="A5" s="32" t="s">
        <v>859</v>
      </c>
      <c r="B5" s="32" t="str">
        <f t="shared" si="0"/>
        <v>SPS21XXX</v>
      </c>
      <c r="C5" s="32" t="s">
        <v>301</v>
      </c>
      <c r="D5" s="33" t="s">
        <v>1111</v>
      </c>
      <c r="E5" s="27">
        <v>63</v>
      </c>
      <c r="F5" s="27">
        <v>0</v>
      </c>
      <c r="G5" s="27">
        <f t="shared" si="1"/>
        <v>63</v>
      </c>
    </row>
    <row r="6" spans="1:7" x14ac:dyDescent="0.35">
      <c r="A6" s="32" t="s">
        <v>746</v>
      </c>
      <c r="B6" s="32" t="str">
        <f t="shared" si="0"/>
        <v>SPS21XXX</v>
      </c>
      <c r="C6" s="32" t="s">
        <v>141</v>
      </c>
      <c r="D6" s="33" t="s">
        <v>1111</v>
      </c>
      <c r="E6" s="27">
        <v>93</v>
      </c>
      <c r="F6" s="27">
        <v>0</v>
      </c>
      <c r="G6" s="27">
        <f t="shared" si="1"/>
        <v>93</v>
      </c>
    </row>
    <row r="7" spans="1:7" x14ac:dyDescent="0.35">
      <c r="A7" s="32" t="s">
        <v>838</v>
      </c>
      <c r="B7" s="32" t="str">
        <f t="shared" si="0"/>
        <v>SPS21XXX</v>
      </c>
      <c r="C7" s="32" t="s">
        <v>266</v>
      </c>
      <c r="D7" s="33" t="s">
        <v>1111</v>
      </c>
      <c r="E7" s="27">
        <v>77</v>
      </c>
      <c r="F7" s="27">
        <v>0</v>
      </c>
      <c r="G7" s="27">
        <f t="shared" si="1"/>
        <v>77</v>
      </c>
    </row>
    <row r="8" spans="1:7" x14ac:dyDescent="0.35">
      <c r="A8" s="32" t="s">
        <v>755</v>
      </c>
      <c r="B8" s="32" t="str">
        <f t="shared" si="0"/>
        <v>SPS21XXX</v>
      </c>
      <c r="C8" s="32" t="s">
        <v>152</v>
      </c>
      <c r="D8" s="33" t="s">
        <v>1111</v>
      </c>
      <c r="E8" s="27">
        <v>63</v>
      </c>
      <c r="F8" s="27">
        <v>0</v>
      </c>
      <c r="G8" s="27">
        <f t="shared" si="1"/>
        <v>63</v>
      </c>
    </row>
    <row r="9" spans="1:7" x14ac:dyDescent="0.35">
      <c r="A9" s="32" t="s">
        <v>736</v>
      </c>
      <c r="B9" s="32" t="str">
        <f t="shared" si="0"/>
        <v>SPS21XXX</v>
      </c>
      <c r="C9" s="32" t="s">
        <v>123</v>
      </c>
      <c r="D9" s="33" t="s">
        <v>1111</v>
      </c>
      <c r="E9" s="27">
        <v>64</v>
      </c>
      <c r="F9" s="27">
        <v>0</v>
      </c>
      <c r="G9" s="27">
        <f t="shared" si="1"/>
        <v>64</v>
      </c>
    </row>
    <row r="10" spans="1:7" x14ac:dyDescent="0.35">
      <c r="A10" s="32" t="s">
        <v>763</v>
      </c>
      <c r="B10" s="32" t="str">
        <f t="shared" si="0"/>
        <v>SPS21XXX</v>
      </c>
      <c r="C10" s="32" t="s">
        <v>160</v>
      </c>
      <c r="D10" s="33" t="s">
        <v>1111</v>
      </c>
      <c r="E10" s="27">
        <v>87</v>
      </c>
      <c r="F10" s="27">
        <v>0</v>
      </c>
      <c r="G10" s="27">
        <f t="shared" si="1"/>
        <v>87</v>
      </c>
    </row>
    <row r="11" spans="1:7" x14ac:dyDescent="0.35">
      <c r="A11" s="32" t="s">
        <v>716</v>
      </c>
      <c r="B11" s="32" t="str">
        <f t="shared" si="0"/>
        <v>SPS21XXX</v>
      </c>
      <c r="C11" s="32" t="s">
        <v>89</v>
      </c>
      <c r="D11" s="33" t="s">
        <v>1111</v>
      </c>
      <c r="E11" s="27">
        <v>63</v>
      </c>
      <c r="F11" s="27">
        <v>0</v>
      </c>
      <c r="G11" s="27">
        <f t="shared" si="1"/>
        <v>63</v>
      </c>
    </row>
    <row r="12" spans="1:7" x14ac:dyDescent="0.35">
      <c r="A12" s="32" t="s">
        <v>826</v>
      </c>
      <c r="B12" s="32" t="str">
        <f t="shared" si="0"/>
        <v>SPS21XXX</v>
      </c>
      <c r="C12" s="32" t="s">
        <v>251</v>
      </c>
      <c r="D12" s="33" t="s">
        <v>1111</v>
      </c>
      <c r="E12" s="27">
        <v>66</v>
      </c>
      <c r="F12" s="27">
        <v>0</v>
      </c>
      <c r="G12" s="27">
        <f t="shared" si="1"/>
        <v>66</v>
      </c>
    </row>
    <row r="13" spans="1:7" x14ac:dyDescent="0.35">
      <c r="A13" s="32" t="s">
        <v>886</v>
      </c>
      <c r="B13" s="32" t="str">
        <f t="shared" si="0"/>
        <v>SPS21XXX</v>
      </c>
      <c r="C13" s="32" t="s">
        <v>340</v>
      </c>
      <c r="D13" s="33" t="s">
        <v>1111</v>
      </c>
      <c r="E13" s="27">
        <v>65</v>
      </c>
      <c r="F13" s="27">
        <v>0</v>
      </c>
      <c r="G13" s="27">
        <f t="shared" si="1"/>
        <v>65</v>
      </c>
    </row>
    <row r="14" spans="1:7" x14ac:dyDescent="0.35">
      <c r="A14" s="32" t="s">
        <v>686</v>
      </c>
      <c r="B14" s="32" t="str">
        <f t="shared" si="0"/>
        <v>SPS21XXX</v>
      </c>
      <c r="C14" s="32" t="s">
        <v>47</v>
      </c>
      <c r="D14" s="33" t="s">
        <v>1111</v>
      </c>
      <c r="E14" s="27">
        <v>92</v>
      </c>
      <c r="F14" s="27">
        <v>0</v>
      </c>
      <c r="G14" s="27">
        <f t="shared" si="1"/>
        <v>92</v>
      </c>
    </row>
    <row r="15" spans="1:7" x14ac:dyDescent="0.35">
      <c r="A15" s="32" t="s">
        <v>782</v>
      </c>
      <c r="B15" s="32" t="str">
        <f t="shared" si="0"/>
        <v>SPS21XXX</v>
      </c>
      <c r="C15" s="32" t="s">
        <v>186</v>
      </c>
      <c r="D15" s="33" t="s">
        <v>1111</v>
      </c>
      <c r="E15" s="27">
        <v>92</v>
      </c>
      <c r="F15" s="27">
        <v>0</v>
      </c>
      <c r="G15" s="27">
        <f t="shared" si="1"/>
        <v>92</v>
      </c>
    </row>
    <row r="16" spans="1:7" x14ac:dyDescent="0.35">
      <c r="A16" s="32" t="s">
        <v>837</v>
      </c>
      <c r="B16" s="32" t="str">
        <f t="shared" si="0"/>
        <v>SPS21XXX</v>
      </c>
      <c r="C16" s="32" t="s">
        <v>264</v>
      </c>
      <c r="D16" s="33" t="s">
        <v>1111</v>
      </c>
      <c r="E16" s="27">
        <v>93</v>
      </c>
      <c r="F16" s="27">
        <v>0</v>
      </c>
      <c r="G16" s="27">
        <f t="shared" si="1"/>
        <v>93</v>
      </c>
    </row>
    <row r="17" spans="1:7" x14ac:dyDescent="0.35">
      <c r="A17" s="32" t="s">
        <v>811</v>
      </c>
      <c r="B17" s="32" t="str">
        <f t="shared" si="0"/>
        <v>SPS21XXX</v>
      </c>
      <c r="C17" s="32" t="s">
        <v>229</v>
      </c>
      <c r="D17" s="33" t="s">
        <v>1111</v>
      </c>
      <c r="E17" s="27">
        <v>66</v>
      </c>
      <c r="F17" s="27">
        <v>0</v>
      </c>
      <c r="G17" s="27">
        <f t="shared" si="1"/>
        <v>66</v>
      </c>
    </row>
    <row r="18" spans="1:7" x14ac:dyDescent="0.35">
      <c r="A18" s="32" t="s">
        <v>793</v>
      </c>
      <c r="B18" s="32" t="str">
        <f t="shared" si="0"/>
        <v>SPS21XXX</v>
      </c>
      <c r="C18" s="32" t="s">
        <v>201</v>
      </c>
      <c r="D18" s="33" t="s">
        <v>1111</v>
      </c>
      <c r="E18" s="27">
        <v>93</v>
      </c>
      <c r="F18" s="27">
        <v>0</v>
      </c>
      <c r="G18" s="27">
        <f t="shared" si="1"/>
        <v>93</v>
      </c>
    </row>
    <row r="19" spans="1:7" x14ac:dyDescent="0.35">
      <c r="A19" s="32" t="s">
        <v>845</v>
      </c>
      <c r="B19" s="32" t="str">
        <f t="shared" si="0"/>
        <v>SPS21XXX</v>
      </c>
      <c r="C19" s="32" t="s">
        <v>280</v>
      </c>
      <c r="D19" s="33" t="s">
        <v>1111</v>
      </c>
      <c r="E19" s="27">
        <v>64</v>
      </c>
      <c r="F19" s="27">
        <v>0</v>
      </c>
      <c r="G19" s="27">
        <f t="shared" si="1"/>
        <v>64</v>
      </c>
    </row>
    <row r="20" spans="1:7" x14ac:dyDescent="0.35">
      <c r="A20" s="32" t="s">
        <v>677</v>
      </c>
      <c r="B20" s="32" t="str">
        <f t="shared" si="0"/>
        <v>SPS21XXX</v>
      </c>
      <c r="C20" s="32" t="s">
        <v>36</v>
      </c>
      <c r="D20" s="33" t="s">
        <v>1111</v>
      </c>
      <c r="E20" s="27">
        <v>64</v>
      </c>
      <c r="F20" s="27">
        <v>0</v>
      </c>
      <c r="G20" s="27">
        <f t="shared" si="1"/>
        <v>64</v>
      </c>
    </row>
    <row r="21" spans="1:7" x14ac:dyDescent="0.35">
      <c r="A21" s="32" t="s">
        <v>771</v>
      </c>
      <c r="B21" s="32" t="str">
        <f t="shared" si="0"/>
        <v>SPS21XXX</v>
      </c>
      <c r="C21" s="32" t="s">
        <v>172</v>
      </c>
      <c r="D21" s="33" t="s">
        <v>1111</v>
      </c>
      <c r="E21" s="27">
        <v>47</v>
      </c>
      <c r="F21" s="27">
        <v>0</v>
      </c>
      <c r="G21" s="27">
        <f t="shared" si="1"/>
        <v>47</v>
      </c>
    </row>
    <row r="22" spans="1:7" x14ac:dyDescent="0.35">
      <c r="A22" s="32" t="s">
        <v>754</v>
      </c>
      <c r="B22" s="32" t="str">
        <f t="shared" si="0"/>
        <v>SPS21XXX</v>
      </c>
      <c r="C22" s="32" t="s">
        <v>151</v>
      </c>
      <c r="D22" s="33" t="s">
        <v>1111</v>
      </c>
      <c r="E22" s="27">
        <v>64</v>
      </c>
      <c r="F22" s="27">
        <v>0</v>
      </c>
      <c r="G22" s="27">
        <f t="shared" si="1"/>
        <v>64</v>
      </c>
    </row>
    <row r="23" spans="1:7" x14ac:dyDescent="0.35">
      <c r="A23" s="32" t="s">
        <v>850</v>
      </c>
      <c r="B23" s="32" t="str">
        <f t="shared" si="0"/>
        <v>SPS21XXX</v>
      </c>
      <c r="C23" s="32" t="s">
        <v>289</v>
      </c>
      <c r="D23" s="33" t="s">
        <v>1111</v>
      </c>
      <c r="E23" s="27">
        <v>95</v>
      </c>
      <c r="F23" s="27">
        <v>0</v>
      </c>
      <c r="G23" s="27">
        <f t="shared" si="1"/>
        <v>95</v>
      </c>
    </row>
    <row r="24" spans="1:7" x14ac:dyDescent="0.35">
      <c r="A24" s="32" t="s">
        <v>786</v>
      </c>
      <c r="B24" s="32" t="str">
        <f t="shared" si="0"/>
        <v>SPS21XXX</v>
      </c>
      <c r="C24" s="32" t="s">
        <v>191</v>
      </c>
      <c r="D24" s="33" t="s">
        <v>1111</v>
      </c>
      <c r="E24" s="27">
        <v>64</v>
      </c>
      <c r="F24" s="27">
        <v>0</v>
      </c>
      <c r="G24" s="27">
        <f t="shared" si="1"/>
        <v>64</v>
      </c>
    </row>
    <row r="25" spans="1:7" x14ac:dyDescent="0.35">
      <c r="A25" s="32" t="s">
        <v>865</v>
      </c>
      <c r="B25" s="32" t="str">
        <f t="shared" si="0"/>
        <v>SPS21XXX</v>
      </c>
      <c r="C25" s="32" t="s">
        <v>311</v>
      </c>
      <c r="D25" s="33" t="s">
        <v>1111</v>
      </c>
      <c r="E25" s="27">
        <v>65</v>
      </c>
      <c r="F25" s="27">
        <v>0</v>
      </c>
      <c r="G25" s="27">
        <f t="shared" si="1"/>
        <v>65</v>
      </c>
    </row>
    <row r="26" spans="1:7" x14ac:dyDescent="0.35">
      <c r="A26" s="32" t="s">
        <v>726</v>
      </c>
      <c r="B26" s="32" t="str">
        <f t="shared" si="0"/>
        <v>SPS21XXX</v>
      </c>
      <c r="C26" s="32" t="s">
        <v>104</v>
      </c>
      <c r="D26" s="33" t="s">
        <v>1111</v>
      </c>
      <c r="E26" s="27">
        <v>82</v>
      </c>
      <c r="F26" s="27">
        <v>0</v>
      </c>
      <c r="G26" s="27">
        <f t="shared" si="1"/>
        <v>82</v>
      </c>
    </row>
    <row r="27" spans="1:7" x14ac:dyDescent="0.35">
      <c r="A27" s="32" t="s">
        <v>727</v>
      </c>
      <c r="B27" s="32" t="str">
        <f t="shared" si="0"/>
        <v>SPS21XXX</v>
      </c>
      <c r="C27" s="32" t="s">
        <v>105</v>
      </c>
      <c r="D27" s="33" t="s">
        <v>1111</v>
      </c>
      <c r="E27" s="27">
        <v>64</v>
      </c>
      <c r="F27" s="27">
        <v>0</v>
      </c>
      <c r="G27" s="27">
        <f t="shared" si="1"/>
        <v>64</v>
      </c>
    </row>
    <row r="28" spans="1:7" x14ac:dyDescent="0.35">
      <c r="A28" s="32" t="s">
        <v>797</v>
      </c>
      <c r="B28" s="32" t="str">
        <f t="shared" si="0"/>
        <v>SPS21XXX</v>
      </c>
      <c r="C28" s="32" t="s">
        <v>205</v>
      </c>
      <c r="D28" s="33" t="s">
        <v>1111</v>
      </c>
      <c r="E28" s="27">
        <v>75</v>
      </c>
      <c r="F28" s="27">
        <v>0</v>
      </c>
      <c r="G28" s="27">
        <f t="shared" si="1"/>
        <v>75</v>
      </c>
    </row>
    <row r="29" spans="1:7" x14ac:dyDescent="0.35">
      <c r="A29" s="32" t="s">
        <v>760</v>
      </c>
      <c r="B29" s="32" t="str">
        <f t="shared" si="0"/>
        <v>SPS21XXX</v>
      </c>
      <c r="C29" s="32" t="s">
        <v>157</v>
      </c>
      <c r="D29" s="33" t="s">
        <v>1111</v>
      </c>
      <c r="E29" s="27">
        <v>64</v>
      </c>
      <c r="F29" s="27">
        <v>0</v>
      </c>
      <c r="G29" s="27">
        <f t="shared" si="1"/>
        <v>64</v>
      </c>
    </row>
    <row r="30" spans="1:7" x14ac:dyDescent="0.35">
      <c r="A30" s="32" t="s">
        <v>710</v>
      </c>
      <c r="B30" s="32" t="str">
        <f t="shared" si="0"/>
        <v>SPS21XXX</v>
      </c>
      <c r="C30" s="32" t="s">
        <v>77</v>
      </c>
      <c r="D30" s="33" t="s">
        <v>1111</v>
      </c>
      <c r="E30" s="27">
        <v>63</v>
      </c>
      <c r="F30" s="27">
        <v>0</v>
      </c>
      <c r="G30" s="27">
        <f t="shared" si="1"/>
        <v>63</v>
      </c>
    </row>
    <row r="31" spans="1:7" x14ac:dyDescent="0.35">
      <c r="A31" s="32" t="s">
        <v>733</v>
      </c>
      <c r="B31" s="32" t="str">
        <f t="shared" si="0"/>
        <v>SPS21XXX</v>
      </c>
      <c r="C31" s="32" t="s">
        <v>116</v>
      </c>
      <c r="D31" s="33" t="s">
        <v>1111</v>
      </c>
      <c r="E31" s="27">
        <v>93</v>
      </c>
      <c r="F31" s="27">
        <v>0</v>
      </c>
      <c r="G31" s="27">
        <f t="shared" si="1"/>
        <v>93</v>
      </c>
    </row>
    <row r="32" spans="1:7" x14ac:dyDescent="0.35">
      <c r="A32" s="32" t="s">
        <v>841</v>
      </c>
      <c r="B32" s="32" t="str">
        <f t="shared" si="0"/>
        <v>SPS21XXX</v>
      </c>
      <c r="C32" s="32" t="s">
        <v>270</v>
      </c>
      <c r="D32" s="33" t="s">
        <v>1111</v>
      </c>
      <c r="E32" s="27">
        <v>96</v>
      </c>
      <c r="F32" s="27">
        <v>0</v>
      </c>
      <c r="G32" s="27">
        <f t="shared" si="1"/>
        <v>96</v>
      </c>
    </row>
    <row r="33" spans="1:7" x14ac:dyDescent="0.35">
      <c r="A33" s="32" t="s">
        <v>749</v>
      </c>
      <c r="B33" s="32" t="str">
        <f t="shared" si="0"/>
        <v>SPS21XXX</v>
      </c>
      <c r="C33" s="32" t="s">
        <v>144</v>
      </c>
      <c r="D33" s="33" t="s">
        <v>1111</v>
      </c>
      <c r="E33" s="27">
        <v>64</v>
      </c>
      <c r="F33" s="27">
        <v>0</v>
      </c>
      <c r="G33" s="27">
        <f t="shared" si="1"/>
        <v>64</v>
      </c>
    </row>
    <row r="34" spans="1:7" x14ac:dyDescent="0.35">
      <c r="A34" s="32" t="s">
        <v>882</v>
      </c>
      <c r="B34" s="32" t="str">
        <f t="shared" si="0"/>
        <v>SPS21XXX</v>
      </c>
      <c r="C34" s="32" t="s">
        <v>335</v>
      </c>
      <c r="D34" s="33" t="s">
        <v>1111</v>
      </c>
      <c r="E34" s="27">
        <v>66</v>
      </c>
      <c r="F34" s="27">
        <v>0</v>
      </c>
      <c r="G34" s="27">
        <f t="shared" si="1"/>
        <v>66</v>
      </c>
    </row>
    <row r="35" spans="1:7" x14ac:dyDescent="0.35">
      <c r="A35" s="32" t="s">
        <v>846</v>
      </c>
      <c r="B35" s="32" t="str">
        <f t="shared" si="0"/>
        <v>SPS21XXX</v>
      </c>
      <c r="C35" s="32" t="s">
        <v>285</v>
      </c>
      <c r="D35" s="33" t="s">
        <v>1111</v>
      </c>
      <c r="E35" s="27">
        <v>84</v>
      </c>
      <c r="F35" s="27">
        <v>0</v>
      </c>
      <c r="G35" s="27">
        <f t="shared" si="1"/>
        <v>84</v>
      </c>
    </row>
    <row r="36" spans="1:7" x14ac:dyDescent="0.35">
      <c r="A36" s="32" t="s">
        <v>875</v>
      </c>
      <c r="B36" s="32" t="str">
        <f t="shared" si="0"/>
        <v>SPS21XXX</v>
      </c>
      <c r="C36" s="32" t="s">
        <v>324</v>
      </c>
      <c r="D36" s="33" t="s">
        <v>1111</v>
      </c>
      <c r="E36" s="27">
        <v>66</v>
      </c>
      <c r="F36" s="27">
        <v>0</v>
      </c>
      <c r="G36" s="27">
        <f t="shared" si="1"/>
        <v>66</v>
      </c>
    </row>
    <row r="37" spans="1:7" x14ac:dyDescent="0.35">
      <c r="A37" s="32" t="s">
        <v>731</v>
      </c>
      <c r="B37" s="32" t="str">
        <f t="shared" si="0"/>
        <v>SPS21XXX</v>
      </c>
      <c r="C37" s="32" t="s">
        <v>112</v>
      </c>
      <c r="D37" s="33" t="s">
        <v>1111</v>
      </c>
      <c r="E37" s="27">
        <v>91</v>
      </c>
      <c r="F37" s="27">
        <v>0</v>
      </c>
      <c r="G37" s="27">
        <f t="shared" si="1"/>
        <v>91</v>
      </c>
    </row>
    <row r="38" spans="1:7" x14ac:dyDescent="0.35">
      <c r="A38" s="32" t="s">
        <v>768</v>
      </c>
      <c r="B38" s="32" t="str">
        <f t="shared" si="0"/>
        <v>SPS21XXX</v>
      </c>
      <c r="C38" s="32" t="s">
        <v>168</v>
      </c>
      <c r="D38" s="33" t="s">
        <v>1111</v>
      </c>
      <c r="E38" s="27">
        <v>64</v>
      </c>
      <c r="F38" s="27">
        <v>0</v>
      </c>
      <c r="G38" s="27">
        <f t="shared" si="1"/>
        <v>64</v>
      </c>
    </row>
    <row r="39" spans="1:7" x14ac:dyDescent="0.35">
      <c r="A39" s="32" t="s">
        <v>820</v>
      </c>
      <c r="B39" s="32" t="str">
        <f t="shared" si="0"/>
        <v>SPS21XXX</v>
      </c>
      <c r="C39" s="32" t="s">
        <v>244</v>
      </c>
      <c r="D39" s="33" t="s">
        <v>1111</v>
      </c>
      <c r="E39" s="27">
        <v>64</v>
      </c>
      <c r="F39" s="27">
        <v>0</v>
      </c>
      <c r="G39" s="27">
        <f t="shared" si="1"/>
        <v>64</v>
      </c>
    </row>
    <row r="40" spans="1:7" x14ac:dyDescent="0.35">
      <c r="A40" s="32" t="s">
        <v>753</v>
      </c>
      <c r="B40" s="32" t="str">
        <f t="shared" si="0"/>
        <v>SPS21XXX</v>
      </c>
      <c r="C40" s="32" t="s">
        <v>150</v>
      </c>
      <c r="D40" s="33" t="s">
        <v>1111</v>
      </c>
      <c r="E40" s="27">
        <v>91</v>
      </c>
      <c r="F40" s="27">
        <v>0</v>
      </c>
      <c r="G40" s="27">
        <f t="shared" si="1"/>
        <v>91</v>
      </c>
    </row>
    <row r="41" spans="1:7" x14ac:dyDescent="0.35">
      <c r="A41" s="32" t="s">
        <v>761</v>
      </c>
      <c r="B41" s="32" t="str">
        <f t="shared" si="0"/>
        <v>SPS21XXX</v>
      </c>
      <c r="C41" s="32" t="s">
        <v>158</v>
      </c>
      <c r="D41" s="33" t="s">
        <v>1111</v>
      </c>
      <c r="E41" s="27">
        <v>65</v>
      </c>
      <c r="F41" s="27">
        <v>0</v>
      </c>
      <c r="G41" s="27">
        <f t="shared" si="1"/>
        <v>65</v>
      </c>
    </row>
    <row r="42" spans="1:7" x14ac:dyDescent="0.35">
      <c r="A42" s="32" t="s">
        <v>879</v>
      </c>
      <c r="B42" s="32" t="str">
        <f t="shared" si="0"/>
        <v>SPS21XXX</v>
      </c>
      <c r="C42" s="32" t="s">
        <v>329</v>
      </c>
      <c r="D42" s="33" t="s">
        <v>1111</v>
      </c>
      <c r="E42" s="27">
        <v>66</v>
      </c>
      <c r="F42" s="27">
        <v>0</v>
      </c>
      <c r="G42" s="27">
        <f t="shared" si="1"/>
        <v>66</v>
      </c>
    </row>
    <row r="43" spans="1:7" x14ac:dyDescent="0.35">
      <c r="A43" s="32" t="s">
        <v>876</v>
      </c>
      <c r="B43" s="32" t="str">
        <f t="shared" si="0"/>
        <v>SPS21XXX</v>
      </c>
      <c r="C43" s="32" t="s">
        <v>325</v>
      </c>
      <c r="D43" s="33" t="s">
        <v>1111</v>
      </c>
      <c r="E43" s="27">
        <v>69</v>
      </c>
      <c r="F43" s="27">
        <v>0</v>
      </c>
      <c r="G43" s="27">
        <f t="shared" si="1"/>
        <v>69</v>
      </c>
    </row>
    <row r="44" spans="1:7" x14ac:dyDescent="0.35">
      <c r="A44" s="32" t="s">
        <v>717</v>
      </c>
      <c r="B44" s="32" t="str">
        <f t="shared" si="0"/>
        <v>SPS21XXX</v>
      </c>
      <c r="C44" s="32" t="s">
        <v>90</v>
      </c>
      <c r="D44" s="33" t="s">
        <v>1111</v>
      </c>
      <c r="E44" s="27">
        <v>64</v>
      </c>
      <c r="F44" s="27">
        <v>0</v>
      </c>
      <c r="G44" s="27">
        <f t="shared" si="1"/>
        <v>64</v>
      </c>
    </row>
    <row r="45" spans="1:7" x14ac:dyDescent="0.35">
      <c r="A45" s="32" t="s">
        <v>822</v>
      </c>
      <c r="B45" s="32" t="str">
        <f t="shared" si="0"/>
        <v>SPS21XXX</v>
      </c>
      <c r="C45" s="32" t="s">
        <v>246</v>
      </c>
      <c r="D45" s="33" t="s">
        <v>1111</v>
      </c>
      <c r="E45" s="27">
        <v>65</v>
      </c>
      <c r="F45" s="27">
        <v>0</v>
      </c>
      <c r="G45" s="27">
        <f t="shared" si="1"/>
        <v>65</v>
      </c>
    </row>
    <row r="46" spans="1:7" x14ac:dyDescent="0.35">
      <c r="A46" s="32" t="s">
        <v>805</v>
      </c>
      <c r="B46" s="32" t="str">
        <f t="shared" si="0"/>
        <v>SPS21XXX</v>
      </c>
      <c r="C46" s="32" t="s">
        <v>216</v>
      </c>
      <c r="D46" s="33" t="s">
        <v>1111</v>
      </c>
      <c r="E46" s="27">
        <v>69</v>
      </c>
      <c r="F46" s="27">
        <v>0</v>
      </c>
      <c r="G46" s="27">
        <f t="shared" si="1"/>
        <v>69</v>
      </c>
    </row>
    <row r="47" spans="1:7" x14ac:dyDescent="0.35">
      <c r="A47" s="32" t="s">
        <v>869</v>
      </c>
      <c r="B47" s="32" t="str">
        <f t="shared" si="0"/>
        <v>SPS21XXX</v>
      </c>
      <c r="C47" s="32" t="s">
        <v>316</v>
      </c>
      <c r="D47" s="33" t="s">
        <v>1111</v>
      </c>
      <c r="E47" s="27">
        <v>49</v>
      </c>
      <c r="F47" s="27">
        <v>0</v>
      </c>
      <c r="G47" s="27">
        <f t="shared" si="1"/>
        <v>49</v>
      </c>
    </row>
    <row r="48" spans="1:7" x14ac:dyDescent="0.35">
      <c r="A48" s="32" t="s">
        <v>698</v>
      </c>
      <c r="B48" s="32" t="str">
        <f t="shared" si="0"/>
        <v>SPS21XXX</v>
      </c>
      <c r="C48" s="32" t="s">
        <v>62</v>
      </c>
      <c r="D48" s="33" t="s">
        <v>1111</v>
      </c>
      <c r="E48" s="27">
        <v>64</v>
      </c>
      <c r="F48" s="27">
        <v>0</v>
      </c>
      <c r="G48" s="27">
        <f t="shared" si="1"/>
        <v>64</v>
      </c>
    </row>
    <row r="49" spans="1:7" x14ac:dyDescent="0.35">
      <c r="A49" s="32" t="s">
        <v>889</v>
      </c>
      <c r="B49" s="32" t="str">
        <f t="shared" si="0"/>
        <v>SPS21XXX</v>
      </c>
      <c r="C49" s="32" t="s">
        <v>345</v>
      </c>
      <c r="D49" s="33" t="s">
        <v>1111</v>
      </c>
      <c r="E49" s="27">
        <v>95</v>
      </c>
      <c r="F49" s="27">
        <v>0</v>
      </c>
      <c r="G49" s="27">
        <f t="shared" si="1"/>
        <v>95</v>
      </c>
    </row>
    <row r="50" spans="1:7" x14ac:dyDescent="0.35">
      <c r="A50" s="32" t="s">
        <v>690</v>
      </c>
      <c r="B50" s="32" t="str">
        <f t="shared" si="0"/>
        <v>SPS21XXX</v>
      </c>
      <c r="C50" s="32" t="s">
        <v>52</v>
      </c>
      <c r="D50" s="33" t="s">
        <v>1111</v>
      </c>
      <c r="E50" s="27">
        <v>96</v>
      </c>
      <c r="F50" s="27">
        <v>0</v>
      </c>
      <c r="G50" s="27">
        <f t="shared" si="1"/>
        <v>96</v>
      </c>
    </row>
    <row r="51" spans="1:7" x14ac:dyDescent="0.35">
      <c r="A51" s="32" t="s">
        <v>730</v>
      </c>
      <c r="B51" s="32" t="str">
        <f t="shared" si="0"/>
        <v>SPS21XXX</v>
      </c>
      <c r="C51" s="32" t="s">
        <v>111</v>
      </c>
      <c r="D51" s="33" t="s">
        <v>1111</v>
      </c>
      <c r="E51" s="27">
        <v>67</v>
      </c>
      <c r="F51" s="27">
        <v>0</v>
      </c>
      <c r="G51" s="27">
        <f t="shared" si="1"/>
        <v>67</v>
      </c>
    </row>
    <row r="52" spans="1:7" x14ac:dyDescent="0.35">
      <c r="A52" s="32" t="s">
        <v>794</v>
      </c>
      <c r="B52" s="32" t="str">
        <f t="shared" si="0"/>
        <v>SPS21XXX</v>
      </c>
      <c r="C52" s="32" t="s">
        <v>202</v>
      </c>
      <c r="D52" s="33" t="s">
        <v>1111</v>
      </c>
      <c r="E52" s="27">
        <v>95</v>
      </c>
      <c r="F52" s="27">
        <v>0</v>
      </c>
      <c r="G52" s="27">
        <f t="shared" si="1"/>
        <v>95</v>
      </c>
    </row>
    <row r="53" spans="1:7" x14ac:dyDescent="0.35">
      <c r="A53" s="32" t="s">
        <v>680</v>
      </c>
      <c r="B53" s="32" t="str">
        <f t="shared" si="0"/>
        <v>SPS21XXX</v>
      </c>
      <c r="C53" s="32" t="s">
        <v>40</v>
      </c>
      <c r="D53" s="33" t="s">
        <v>1111</v>
      </c>
      <c r="E53" s="27">
        <v>64</v>
      </c>
      <c r="F53" s="27">
        <v>0</v>
      </c>
      <c r="G53" s="27">
        <f t="shared" si="1"/>
        <v>64</v>
      </c>
    </row>
    <row r="54" spans="1:7" x14ac:dyDescent="0.35">
      <c r="A54" s="32" t="s">
        <v>814</v>
      </c>
      <c r="B54" s="32" t="str">
        <f t="shared" si="0"/>
        <v>SPS21XXX</v>
      </c>
      <c r="C54" s="32" t="s">
        <v>234</v>
      </c>
      <c r="D54" s="33" t="s">
        <v>1111</v>
      </c>
      <c r="E54" s="27">
        <v>64</v>
      </c>
      <c r="F54" s="27">
        <v>0</v>
      </c>
      <c r="G54" s="27">
        <f t="shared" si="1"/>
        <v>64</v>
      </c>
    </row>
    <row r="55" spans="1:7" x14ac:dyDescent="0.35">
      <c r="A55" s="32" t="s">
        <v>832</v>
      </c>
      <c r="B55" s="32" t="str">
        <f t="shared" si="0"/>
        <v>SPS21XXX</v>
      </c>
      <c r="C55" s="32" t="s">
        <v>257</v>
      </c>
      <c r="D55" s="33" t="s">
        <v>1111</v>
      </c>
      <c r="E55" s="27">
        <v>89</v>
      </c>
      <c r="F55" s="27">
        <v>0</v>
      </c>
      <c r="G55" s="27">
        <f t="shared" si="1"/>
        <v>89</v>
      </c>
    </row>
    <row r="56" spans="1:7" x14ac:dyDescent="0.35">
      <c r="A56" s="32" t="s">
        <v>836</v>
      </c>
      <c r="B56" s="32" t="str">
        <f t="shared" si="0"/>
        <v>SPS21XXX</v>
      </c>
      <c r="C56" s="32" t="s">
        <v>262</v>
      </c>
      <c r="D56" s="33" t="s">
        <v>1111</v>
      </c>
      <c r="E56" s="27">
        <v>68</v>
      </c>
      <c r="F56" s="27">
        <v>0</v>
      </c>
      <c r="G56" s="27">
        <f t="shared" si="1"/>
        <v>68</v>
      </c>
    </row>
    <row r="57" spans="1:7" x14ac:dyDescent="0.35">
      <c r="A57" s="32" t="s">
        <v>1202</v>
      </c>
      <c r="B57" s="32" t="str">
        <f t="shared" si="0"/>
        <v>SPS21XXX</v>
      </c>
      <c r="C57" s="32" t="s">
        <v>1113</v>
      </c>
      <c r="D57" s="33" t="s">
        <v>1111</v>
      </c>
      <c r="E57" s="27">
        <v>88</v>
      </c>
      <c r="F57" s="27">
        <v>0</v>
      </c>
      <c r="G57" s="27">
        <f t="shared" si="1"/>
        <v>88</v>
      </c>
    </row>
    <row r="58" spans="1:7" x14ac:dyDescent="0.35">
      <c r="A58" s="32" t="s">
        <v>673</v>
      </c>
      <c r="B58" s="32" t="str">
        <f t="shared" si="0"/>
        <v>SPS21XXX</v>
      </c>
      <c r="C58" s="32" t="s">
        <v>27</v>
      </c>
      <c r="D58" s="33" t="s">
        <v>1111</v>
      </c>
      <c r="E58" s="27">
        <v>84</v>
      </c>
      <c r="F58" s="27">
        <v>0</v>
      </c>
      <c r="G58" s="27">
        <f t="shared" si="1"/>
        <v>84</v>
      </c>
    </row>
    <row r="59" spans="1:7" x14ac:dyDescent="0.35">
      <c r="A59" s="32" t="s">
        <v>824</v>
      </c>
      <c r="B59" s="32" t="str">
        <f t="shared" si="0"/>
        <v>SPS21XXX</v>
      </c>
      <c r="C59" s="32" t="s">
        <v>249</v>
      </c>
      <c r="D59" s="33" t="s">
        <v>1111</v>
      </c>
      <c r="E59" s="27">
        <v>65</v>
      </c>
      <c r="F59" s="27">
        <v>0</v>
      </c>
      <c r="G59" s="27">
        <f t="shared" si="1"/>
        <v>65</v>
      </c>
    </row>
    <row r="60" spans="1:7" x14ac:dyDescent="0.35">
      <c r="A60" s="32" t="s">
        <v>745</v>
      </c>
      <c r="B60" s="32" t="str">
        <f t="shared" si="0"/>
        <v>SPS21XXX</v>
      </c>
      <c r="C60" s="32" t="s">
        <v>140</v>
      </c>
      <c r="D60" s="33" t="s">
        <v>1111</v>
      </c>
      <c r="E60" s="27">
        <v>64</v>
      </c>
      <c r="F60" s="27">
        <v>0</v>
      </c>
      <c r="G60" s="27">
        <f t="shared" si="1"/>
        <v>64</v>
      </c>
    </row>
    <row r="61" spans="1:7" x14ac:dyDescent="0.35">
      <c r="A61" s="32" t="s">
        <v>853</v>
      </c>
      <c r="B61" s="32" t="str">
        <f t="shared" si="0"/>
        <v>SPS21XXX</v>
      </c>
      <c r="C61" s="32" t="s">
        <v>294</v>
      </c>
      <c r="D61" s="33" t="s">
        <v>1111</v>
      </c>
      <c r="E61" s="27">
        <v>65</v>
      </c>
      <c r="F61" s="27">
        <v>0</v>
      </c>
      <c r="G61" s="27">
        <f t="shared" si="1"/>
        <v>65</v>
      </c>
    </row>
    <row r="62" spans="1:7" x14ac:dyDescent="0.35">
      <c r="A62" s="32" t="s">
        <v>823</v>
      </c>
      <c r="B62" s="32" t="str">
        <f t="shared" si="0"/>
        <v>SPS21XXX</v>
      </c>
      <c r="C62" s="32" t="s">
        <v>247</v>
      </c>
      <c r="D62" s="33" t="s">
        <v>1111</v>
      </c>
      <c r="E62" s="27">
        <v>67</v>
      </c>
      <c r="F62" s="27">
        <v>0</v>
      </c>
      <c r="G62" s="27">
        <f t="shared" si="1"/>
        <v>67</v>
      </c>
    </row>
    <row r="63" spans="1:7" x14ac:dyDescent="0.35">
      <c r="A63" s="32" t="s">
        <v>864</v>
      </c>
      <c r="B63" s="32" t="str">
        <f t="shared" si="0"/>
        <v>SPS21XXX</v>
      </c>
      <c r="C63" s="32" t="s">
        <v>310</v>
      </c>
      <c r="D63" s="33" t="s">
        <v>1111</v>
      </c>
      <c r="E63" s="27">
        <v>64</v>
      </c>
      <c r="F63" s="27">
        <v>0</v>
      </c>
      <c r="G63" s="27">
        <f t="shared" si="1"/>
        <v>64</v>
      </c>
    </row>
    <row r="64" spans="1:7" x14ac:dyDescent="0.35">
      <c r="A64" s="32" t="s">
        <v>871</v>
      </c>
      <c r="B64" s="32" t="str">
        <f t="shared" si="0"/>
        <v>SPS21XXX</v>
      </c>
      <c r="C64" s="32" t="s">
        <v>320</v>
      </c>
      <c r="D64" s="33" t="s">
        <v>1111</v>
      </c>
      <c r="E64" s="27">
        <v>84</v>
      </c>
      <c r="F64" s="27">
        <v>0</v>
      </c>
      <c r="G64" s="27">
        <f t="shared" si="1"/>
        <v>84</v>
      </c>
    </row>
    <row r="65" spans="1:7" x14ac:dyDescent="0.35">
      <c r="A65" s="32" t="s">
        <v>819</v>
      </c>
      <c r="B65" s="32" t="str">
        <f t="shared" si="0"/>
        <v>SPS21XXX</v>
      </c>
      <c r="C65" s="32" t="s">
        <v>243</v>
      </c>
      <c r="D65" s="33" t="s">
        <v>1111</v>
      </c>
      <c r="E65" s="27">
        <v>64</v>
      </c>
      <c r="F65" s="27">
        <v>0</v>
      </c>
      <c r="G65" s="27">
        <f t="shared" si="1"/>
        <v>64</v>
      </c>
    </row>
    <row r="66" spans="1:7" x14ac:dyDescent="0.35">
      <c r="A66" s="32" t="s">
        <v>828</v>
      </c>
      <c r="B66" s="32" t="str">
        <f t="shared" si="0"/>
        <v>SPS21XXX</v>
      </c>
      <c r="C66" s="32" t="s">
        <v>253</v>
      </c>
      <c r="D66" s="33" t="s">
        <v>1111</v>
      </c>
      <c r="E66" s="27">
        <v>96</v>
      </c>
      <c r="F66" s="27">
        <v>0</v>
      </c>
      <c r="G66" s="27">
        <f t="shared" si="1"/>
        <v>96</v>
      </c>
    </row>
    <row r="67" spans="1:7" x14ac:dyDescent="0.35">
      <c r="A67" s="32" t="s">
        <v>689</v>
      </c>
      <c r="B67" s="32" t="str">
        <f t="shared" ref="B67:B130" si="2">REPLACE(A67,6,3,"XXX")</f>
        <v>SPS21XXX</v>
      </c>
      <c r="C67" s="32" t="s">
        <v>50</v>
      </c>
      <c r="D67" s="33" t="s">
        <v>1111</v>
      </c>
      <c r="E67" s="27">
        <v>64</v>
      </c>
      <c r="F67" s="27">
        <v>0</v>
      </c>
      <c r="G67" s="27">
        <f t="shared" ref="G67:G130" si="3">ROUND(SUM(E67:F67),0)</f>
        <v>64</v>
      </c>
    </row>
    <row r="68" spans="1:7" x14ac:dyDescent="0.35">
      <c r="A68" s="32" t="s">
        <v>863</v>
      </c>
      <c r="B68" s="32" t="str">
        <f t="shared" si="2"/>
        <v>SPS21XXX</v>
      </c>
      <c r="C68" s="32" t="s">
        <v>307</v>
      </c>
      <c r="D68" s="33" t="s">
        <v>1111</v>
      </c>
      <c r="E68" s="27">
        <v>67</v>
      </c>
      <c r="F68" s="27">
        <v>0</v>
      </c>
      <c r="G68" s="27">
        <f t="shared" si="3"/>
        <v>67</v>
      </c>
    </row>
    <row r="69" spans="1:7" x14ac:dyDescent="0.35">
      <c r="A69" s="32" t="s">
        <v>709</v>
      </c>
      <c r="B69" s="32" t="str">
        <f t="shared" si="2"/>
        <v>SPS21XXX</v>
      </c>
      <c r="C69" s="32" t="s">
        <v>76</v>
      </c>
      <c r="D69" s="33" t="s">
        <v>1111</v>
      </c>
      <c r="E69" s="27">
        <v>64</v>
      </c>
      <c r="F69" s="27">
        <v>0</v>
      </c>
      <c r="G69" s="27">
        <f t="shared" si="3"/>
        <v>64</v>
      </c>
    </row>
    <row r="70" spans="1:7" x14ac:dyDescent="0.35">
      <c r="A70" s="32" t="s">
        <v>672</v>
      </c>
      <c r="B70" s="32" t="str">
        <f t="shared" si="2"/>
        <v>SPS21XXX</v>
      </c>
      <c r="C70" s="32" t="s">
        <v>25</v>
      </c>
      <c r="D70" s="33" t="s">
        <v>1111</v>
      </c>
      <c r="E70" s="27">
        <v>92</v>
      </c>
      <c r="F70" s="27">
        <v>0</v>
      </c>
      <c r="G70" s="27">
        <f t="shared" si="3"/>
        <v>92</v>
      </c>
    </row>
    <row r="71" spans="1:7" x14ac:dyDescent="0.35">
      <c r="A71" s="32" t="s">
        <v>815</v>
      </c>
      <c r="B71" s="32" t="str">
        <f t="shared" si="2"/>
        <v>SPS21XXX</v>
      </c>
      <c r="C71" s="32" t="s">
        <v>235</v>
      </c>
      <c r="D71" s="33" t="s">
        <v>1111</v>
      </c>
      <c r="E71" s="27">
        <v>84</v>
      </c>
      <c r="F71" s="27">
        <v>0</v>
      </c>
      <c r="G71" s="27">
        <f t="shared" si="3"/>
        <v>84</v>
      </c>
    </row>
    <row r="72" spans="1:7" x14ac:dyDescent="0.35">
      <c r="A72" s="32" t="s">
        <v>778</v>
      </c>
      <c r="B72" s="32" t="str">
        <f t="shared" si="2"/>
        <v>SPS21XXX</v>
      </c>
      <c r="C72" s="32" t="s">
        <v>181</v>
      </c>
      <c r="D72" s="33" t="s">
        <v>1111</v>
      </c>
      <c r="E72" s="27">
        <v>78</v>
      </c>
      <c r="F72" s="27">
        <v>0</v>
      </c>
      <c r="G72" s="27">
        <f t="shared" si="3"/>
        <v>78</v>
      </c>
    </row>
    <row r="73" spans="1:7" x14ac:dyDescent="0.35">
      <c r="A73" s="32" t="s">
        <v>830</v>
      </c>
      <c r="B73" s="32" t="str">
        <f t="shared" si="2"/>
        <v>SPS21XXX</v>
      </c>
      <c r="C73" s="32" t="s">
        <v>255</v>
      </c>
      <c r="D73" s="33" t="s">
        <v>1111</v>
      </c>
      <c r="E73" s="27">
        <v>92</v>
      </c>
      <c r="F73" s="27">
        <v>0</v>
      </c>
      <c r="G73" s="27">
        <f t="shared" si="3"/>
        <v>92</v>
      </c>
    </row>
    <row r="74" spans="1:7" x14ac:dyDescent="0.35">
      <c r="A74" s="32" t="s">
        <v>792</v>
      </c>
      <c r="B74" s="32" t="str">
        <f t="shared" si="2"/>
        <v>SPS21XXX</v>
      </c>
      <c r="C74" s="32" t="s">
        <v>199</v>
      </c>
      <c r="D74" s="33" t="s">
        <v>1111</v>
      </c>
      <c r="E74" s="27">
        <v>73</v>
      </c>
      <c r="F74" s="27">
        <v>0</v>
      </c>
      <c r="G74" s="27">
        <f t="shared" si="3"/>
        <v>73</v>
      </c>
    </row>
    <row r="75" spans="1:7" x14ac:dyDescent="0.35">
      <c r="A75" s="32" t="s">
        <v>728</v>
      </c>
      <c r="B75" s="32" t="str">
        <f t="shared" si="2"/>
        <v>SPS21XXX</v>
      </c>
      <c r="C75" s="32" t="s">
        <v>106</v>
      </c>
      <c r="D75" s="33" t="s">
        <v>1111</v>
      </c>
      <c r="E75" s="27">
        <v>66</v>
      </c>
      <c r="F75" s="27">
        <v>0</v>
      </c>
      <c r="G75" s="27">
        <f t="shared" si="3"/>
        <v>66</v>
      </c>
    </row>
    <row r="76" spans="1:7" x14ac:dyDescent="0.35">
      <c r="A76" s="32" t="s">
        <v>759</v>
      </c>
      <c r="B76" s="32" t="str">
        <f t="shared" si="2"/>
        <v>SPS21XXX</v>
      </c>
      <c r="C76" s="32" t="s">
        <v>156</v>
      </c>
      <c r="D76" s="33" t="s">
        <v>1111</v>
      </c>
      <c r="E76" s="27">
        <v>84</v>
      </c>
      <c r="F76" s="27">
        <v>0</v>
      </c>
      <c r="G76" s="27">
        <f t="shared" si="3"/>
        <v>84</v>
      </c>
    </row>
    <row r="77" spans="1:7" x14ac:dyDescent="0.35">
      <c r="A77" s="32" t="s">
        <v>789</v>
      </c>
      <c r="B77" s="32" t="str">
        <f t="shared" si="2"/>
        <v>SPS21XXX</v>
      </c>
      <c r="C77" s="32" t="s">
        <v>195</v>
      </c>
      <c r="D77" s="33" t="s">
        <v>1111</v>
      </c>
      <c r="E77" s="27">
        <v>88</v>
      </c>
      <c r="F77" s="27">
        <v>0</v>
      </c>
      <c r="G77" s="27">
        <f t="shared" si="3"/>
        <v>88</v>
      </c>
    </row>
    <row r="78" spans="1:7" x14ac:dyDescent="0.35">
      <c r="A78" s="32" t="s">
        <v>725</v>
      </c>
      <c r="B78" s="32" t="str">
        <f t="shared" si="2"/>
        <v>SPS21XXX</v>
      </c>
      <c r="C78" s="32" t="s">
        <v>102</v>
      </c>
      <c r="D78" s="33" t="s">
        <v>1111</v>
      </c>
      <c r="E78" s="27">
        <v>63</v>
      </c>
      <c r="F78" s="27">
        <v>0</v>
      </c>
      <c r="G78" s="27">
        <f t="shared" si="3"/>
        <v>63</v>
      </c>
    </row>
    <row r="79" spans="1:7" x14ac:dyDescent="0.35">
      <c r="A79" s="32" t="s">
        <v>818</v>
      </c>
      <c r="B79" s="32" t="str">
        <f t="shared" si="2"/>
        <v>SPS21XXX</v>
      </c>
      <c r="C79" s="32" t="s">
        <v>242</v>
      </c>
      <c r="D79" s="33" t="s">
        <v>1111</v>
      </c>
      <c r="E79" s="27">
        <v>94</v>
      </c>
      <c r="F79" s="27">
        <v>0</v>
      </c>
      <c r="G79" s="27">
        <f t="shared" si="3"/>
        <v>94</v>
      </c>
    </row>
    <row r="80" spans="1:7" x14ac:dyDescent="0.35">
      <c r="A80" s="32" t="s">
        <v>780</v>
      </c>
      <c r="B80" s="32" t="str">
        <f t="shared" si="2"/>
        <v>SPS21XXX</v>
      </c>
      <c r="C80" s="32" t="s">
        <v>183</v>
      </c>
      <c r="D80" s="33" t="s">
        <v>1111</v>
      </c>
      <c r="E80" s="27">
        <v>69</v>
      </c>
      <c r="F80" s="27">
        <v>0</v>
      </c>
      <c r="G80" s="27">
        <f t="shared" si="3"/>
        <v>69</v>
      </c>
    </row>
    <row r="81" spans="1:7" x14ac:dyDescent="0.35">
      <c r="A81" s="32" t="s">
        <v>790</v>
      </c>
      <c r="B81" s="32" t="str">
        <f t="shared" si="2"/>
        <v>SPS21XXX</v>
      </c>
      <c r="C81" s="32" t="s">
        <v>197</v>
      </c>
      <c r="D81" s="33" t="s">
        <v>1111</v>
      </c>
      <c r="E81" s="27">
        <v>92</v>
      </c>
      <c r="F81" s="27">
        <v>0</v>
      </c>
      <c r="G81" s="27">
        <f t="shared" si="3"/>
        <v>92</v>
      </c>
    </row>
    <row r="82" spans="1:7" x14ac:dyDescent="0.35">
      <c r="A82" s="26" t="s">
        <v>835</v>
      </c>
      <c r="B82" s="32" t="str">
        <f t="shared" si="2"/>
        <v>SPS21XXX</v>
      </c>
      <c r="C82" s="26" t="s">
        <v>1203</v>
      </c>
      <c r="D82" s="26" t="s">
        <v>1114</v>
      </c>
      <c r="E82" s="27">
        <v>0</v>
      </c>
      <c r="F82" s="27">
        <v>96</v>
      </c>
      <c r="G82" s="27">
        <f t="shared" si="3"/>
        <v>96</v>
      </c>
    </row>
    <row r="83" spans="1:7" x14ac:dyDescent="0.35">
      <c r="A83" s="26" t="s">
        <v>687</v>
      </c>
      <c r="B83" s="32" t="str">
        <f t="shared" si="2"/>
        <v>SPS21XXX</v>
      </c>
      <c r="C83" s="26" t="s">
        <v>1204</v>
      </c>
      <c r="D83" s="26" t="s">
        <v>1114</v>
      </c>
      <c r="E83" s="27">
        <v>0</v>
      </c>
      <c r="F83" s="27">
        <v>81.237333333333339</v>
      </c>
      <c r="G83" s="27">
        <f t="shared" si="3"/>
        <v>81</v>
      </c>
    </row>
    <row r="84" spans="1:7" x14ac:dyDescent="0.35">
      <c r="A84" s="26" t="s">
        <v>785</v>
      </c>
      <c r="B84" s="32" t="str">
        <f t="shared" si="2"/>
        <v>SPS21XXX</v>
      </c>
      <c r="C84" s="26" t="s">
        <v>1205</v>
      </c>
      <c r="D84" s="26" t="s">
        <v>1114</v>
      </c>
      <c r="E84" s="27">
        <v>0</v>
      </c>
      <c r="F84" s="27">
        <v>81.962666666666664</v>
      </c>
      <c r="G84" s="27">
        <f t="shared" si="3"/>
        <v>82</v>
      </c>
    </row>
    <row r="85" spans="1:7" x14ac:dyDescent="0.35">
      <c r="A85" s="26" t="s">
        <v>866</v>
      </c>
      <c r="B85" s="32" t="str">
        <f t="shared" si="2"/>
        <v>SPS21XXX</v>
      </c>
      <c r="C85" s="26" t="s">
        <v>1206</v>
      </c>
      <c r="D85" s="26" t="s">
        <v>1114</v>
      </c>
      <c r="E85" s="27">
        <v>0</v>
      </c>
      <c r="F85" s="27">
        <v>0</v>
      </c>
      <c r="G85" s="27">
        <f t="shared" si="3"/>
        <v>0</v>
      </c>
    </row>
    <row r="86" spans="1:7" x14ac:dyDescent="0.35">
      <c r="A86" s="26" t="s">
        <v>751</v>
      </c>
      <c r="B86" s="32" t="str">
        <f t="shared" si="2"/>
        <v>SPS21XXX</v>
      </c>
      <c r="C86" s="26" t="s">
        <v>148</v>
      </c>
      <c r="D86" s="26" t="s">
        <v>1114</v>
      </c>
      <c r="E86" s="27">
        <v>0</v>
      </c>
      <c r="F86" s="27">
        <v>62.741333333333344</v>
      </c>
      <c r="G86" s="27">
        <f t="shared" si="3"/>
        <v>63</v>
      </c>
    </row>
    <row r="87" spans="1:7" x14ac:dyDescent="0.35">
      <c r="A87" s="26" t="s">
        <v>798</v>
      </c>
      <c r="B87" s="32" t="str">
        <f t="shared" si="2"/>
        <v>SPS21XXX</v>
      </c>
      <c r="C87" s="26" t="s">
        <v>206</v>
      </c>
      <c r="D87" s="26" t="s">
        <v>1114</v>
      </c>
      <c r="E87" s="27">
        <v>0</v>
      </c>
      <c r="F87" s="27">
        <v>61.36</v>
      </c>
      <c r="G87" s="27">
        <f t="shared" si="3"/>
        <v>61</v>
      </c>
    </row>
    <row r="88" spans="1:7" x14ac:dyDescent="0.35">
      <c r="A88" s="26" t="s">
        <v>696</v>
      </c>
      <c r="B88" s="32" t="str">
        <f t="shared" si="2"/>
        <v>SPS21XXX</v>
      </c>
      <c r="C88" s="26" t="s">
        <v>1115</v>
      </c>
      <c r="D88" s="26" t="s">
        <v>1114</v>
      </c>
      <c r="E88" s="27">
        <v>0</v>
      </c>
      <c r="F88" s="27">
        <v>0</v>
      </c>
      <c r="G88" s="27">
        <f t="shared" si="3"/>
        <v>0</v>
      </c>
    </row>
    <row r="89" spans="1:7" x14ac:dyDescent="0.35">
      <c r="A89" s="26" t="s">
        <v>676</v>
      </c>
      <c r="B89" s="32" t="str">
        <f t="shared" si="2"/>
        <v>SPS21XXX</v>
      </c>
      <c r="C89" s="26" t="s">
        <v>1116</v>
      </c>
      <c r="D89" s="26" t="s">
        <v>1114</v>
      </c>
      <c r="E89" s="27">
        <v>0</v>
      </c>
      <c r="F89" s="27">
        <v>32</v>
      </c>
      <c r="G89" s="27">
        <f t="shared" si="3"/>
        <v>32</v>
      </c>
    </row>
    <row r="90" spans="1:7" x14ac:dyDescent="0.35">
      <c r="A90" s="26" t="s">
        <v>737</v>
      </c>
      <c r="B90" s="32" t="str">
        <f t="shared" si="2"/>
        <v>SPS21XXX</v>
      </c>
      <c r="C90" s="26" t="s">
        <v>1117</v>
      </c>
      <c r="D90" s="26" t="s">
        <v>1114</v>
      </c>
      <c r="E90" s="27">
        <v>0</v>
      </c>
      <c r="F90" s="27">
        <v>0</v>
      </c>
      <c r="G90" s="27">
        <f t="shared" si="3"/>
        <v>0</v>
      </c>
    </row>
    <row r="91" spans="1:7" x14ac:dyDescent="0.35">
      <c r="A91" s="26" t="s">
        <v>685</v>
      </c>
      <c r="B91" s="32" t="str">
        <f t="shared" si="2"/>
        <v>SPS21XXX</v>
      </c>
      <c r="C91" s="26" t="s">
        <v>46</v>
      </c>
      <c r="D91" s="26" t="s">
        <v>1114</v>
      </c>
      <c r="E91" s="27">
        <v>0</v>
      </c>
      <c r="F91" s="27">
        <v>0</v>
      </c>
      <c r="G91" s="27">
        <f t="shared" si="3"/>
        <v>0</v>
      </c>
    </row>
    <row r="92" spans="1:7" x14ac:dyDescent="0.35">
      <c r="A92" s="26" t="s">
        <v>712</v>
      </c>
      <c r="B92" s="32" t="str">
        <f t="shared" si="2"/>
        <v>SPS21XXX</v>
      </c>
      <c r="C92" s="26" t="s">
        <v>84</v>
      </c>
      <c r="D92" s="26" t="s">
        <v>1114</v>
      </c>
      <c r="E92" s="27">
        <v>0</v>
      </c>
      <c r="F92" s="27">
        <v>0</v>
      </c>
      <c r="G92" s="27">
        <f t="shared" si="3"/>
        <v>0</v>
      </c>
    </row>
    <row r="93" spans="1:7" x14ac:dyDescent="0.35">
      <c r="A93" s="26" t="s">
        <v>808</v>
      </c>
      <c r="B93" s="32" t="str">
        <f t="shared" si="2"/>
        <v>SPS21XXX</v>
      </c>
      <c r="C93" s="26" t="s">
        <v>221</v>
      </c>
      <c r="D93" s="26" t="s">
        <v>1114</v>
      </c>
      <c r="E93" s="27">
        <v>0</v>
      </c>
      <c r="F93" s="27">
        <v>32</v>
      </c>
      <c r="G93" s="27">
        <f t="shared" si="3"/>
        <v>32</v>
      </c>
    </row>
    <row r="94" spans="1:7" x14ac:dyDescent="0.35">
      <c r="A94" s="26" t="s">
        <v>682</v>
      </c>
      <c r="B94" s="32" t="str">
        <f t="shared" si="2"/>
        <v>SPS21XXX</v>
      </c>
      <c r="C94" s="26" t="s">
        <v>1118</v>
      </c>
      <c r="D94" s="26" t="s">
        <v>1114</v>
      </c>
      <c r="E94" s="27">
        <v>0</v>
      </c>
      <c r="F94" s="27">
        <v>64</v>
      </c>
      <c r="G94" s="27">
        <f t="shared" si="3"/>
        <v>64</v>
      </c>
    </row>
    <row r="95" spans="1:7" x14ac:dyDescent="0.35">
      <c r="A95" s="26" t="s">
        <v>684</v>
      </c>
      <c r="B95" s="32" t="str">
        <f t="shared" si="2"/>
        <v>SPS21XXX</v>
      </c>
      <c r="C95" s="26" t="s">
        <v>45</v>
      </c>
      <c r="D95" s="26" t="s">
        <v>1114</v>
      </c>
      <c r="E95" s="27">
        <v>0</v>
      </c>
      <c r="F95" s="27">
        <v>48.08</v>
      </c>
      <c r="G95" s="27">
        <f t="shared" si="3"/>
        <v>48</v>
      </c>
    </row>
    <row r="96" spans="1:7" x14ac:dyDescent="0.35">
      <c r="A96" s="26" t="s">
        <v>702</v>
      </c>
      <c r="B96" s="32" t="str">
        <f t="shared" si="2"/>
        <v>SPS21XXX</v>
      </c>
      <c r="C96" s="26" t="s">
        <v>1207</v>
      </c>
      <c r="D96" s="26" t="s">
        <v>1114</v>
      </c>
      <c r="E96" s="27">
        <v>0</v>
      </c>
      <c r="F96" s="27">
        <v>42.666666666666664</v>
      </c>
      <c r="G96" s="27">
        <f t="shared" si="3"/>
        <v>43</v>
      </c>
    </row>
    <row r="97" spans="1:7" x14ac:dyDescent="0.35">
      <c r="A97" s="26" t="s">
        <v>1208</v>
      </c>
      <c r="B97" s="32" t="str">
        <f t="shared" si="2"/>
        <v>SPS21XXX</v>
      </c>
      <c r="C97" s="26" t="s">
        <v>1209</v>
      </c>
      <c r="D97" s="26" t="s">
        <v>1114</v>
      </c>
      <c r="E97" s="27">
        <v>0</v>
      </c>
      <c r="F97" s="27">
        <v>40.448</v>
      </c>
      <c r="G97" s="27">
        <f t="shared" si="3"/>
        <v>40</v>
      </c>
    </row>
    <row r="98" spans="1:7" x14ac:dyDescent="0.35">
      <c r="A98" s="26" t="s">
        <v>669</v>
      </c>
      <c r="B98" s="32" t="str">
        <f t="shared" si="2"/>
        <v>SPS21XXX</v>
      </c>
      <c r="C98" s="26" t="s">
        <v>22</v>
      </c>
      <c r="D98" s="26" t="s">
        <v>1114</v>
      </c>
      <c r="E98" s="27">
        <v>0</v>
      </c>
      <c r="F98" s="27">
        <v>96</v>
      </c>
      <c r="G98" s="27">
        <f t="shared" si="3"/>
        <v>96</v>
      </c>
    </row>
    <row r="99" spans="1:7" x14ac:dyDescent="0.35">
      <c r="A99" s="26" t="s">
        <v>856</v>
      </c>
      <c r="B99" s="32" t="str">
        <f t="shared" si="2"/>
        <v>SPS21XXX</v>
      </c>
      <c r="C99" s="26" t="s">
        <v>1119</v>
      </c>
      <c r="D99" s="26" t="s">
        <v>1114</v>
      </c>
      <c r="E99" s="27">
        <v>0</v>
      </c>
      <c r="F99" s="27">
        <v>0</v>
      </c>
      <c r="G99" s="27">
        <f t="shared" si="3"/>
        <v>0</v>
      </c>
    </row>
    <row r="100" spans="1:7" x14ac:dyDescent="0.35">
      <c r="A100" s="26" t="s">
        <v>847</v>
      </c>
      <c r="B100" s="32" t="str">
        <f t="shared" si="2"/>
        <v>SPS21XXX</v>
      </c>
      <c r="C100" s="26" t="s">
        <v>286</v>
      </c>
      <c r="D100" s="26" t="s">
        <v>1114</v>
      </c>
      <c r="E100" s="27">
        <v>0</v>
      </c>
      <c r="F100" s="27">
        <v>32</v>
      </c>
      <c r="G100" s="27">
        <f t="shared" si="3"/>
        <v>32</v>
      </c>
    </row>
    <row r="101" spans="1:7" x14ac:dyDescent="0.35">
      <c r="A101" s="26" t="s">
        <v>741</v>
      </c>
      <c r="B101" s="32" t="str">
        <f t="shared" si="2"/>
        <v>SPS21XXX</v>
      </c>
      <c r="C101" s="26" t="s">
        <v>1120</v>
      </c>
      <c r="D101" s="26" t="s">
        <v>1114</v>
      </c>
      <c r="E101" s="27">
        <v>0</v>
      </c>
      <c r="F101" s="27">
        <v>0</v>
      </c>
      <c r="G101" s="27">
        <f t="shared" si="3"/>
        <v>0</v>
      </c>
    </row>
    <row r="102" spans="1:7" x14ac:dyDescent="0.35">
      <c r="A102" s="26" t="s">
        <v>868</v>
      </c>
      <c r="B102" s="32" t="str">
        <f t="shared" si="2"/>
        <v>SPS21XXX</v>
      </c>
      <c r="C102" s="26" t="s">
        <v>1121</v>
      </c>
      <c r="D102" s="26" t="s">
        <v>1114</v>
      </c>
      <c r="E102" s="27">
        <v>0</v>
      </c>
      <c r="F102" s="27">
        <v>32</v>
      </c>
      <c r="G102" s="27">
        <f t="shared" si="3"/>
        <v>32</v>
      </c>
    </row>
    <row r="103" spans="1:7" x14ac:dyDescent="0.35">
      <c r="A103" s="26" t="s">
        <v>723</v>
      </c>
      <c r="B103" s="32" t="str">
        <f t="shared" si="2"/>
        <v>SPS21XXX</v>
      </c>
      <c r="C103" s="26" t="s">
        <v>1122</v>
      </c>
      <c r="D103" s="26" t="s">
        <v>1114</v>
      </c>
      <c r="E103" s="27">
        <v>0</v>
      </c>
      <c r="F103" s="27">
        <v>32</v>
      </c>
      <c r="G103" s="27">
        <f t="shared" si="3"/>
        <v>32</v>
      </c>
    </row>
    <row r="104" spans="1:7" x14ac:dyDescent="0.35">
      <c r="A104" s="26" t="s">
        <v>855</v>
      </c>
      <c r="B104" s="32" t="str">
        <f t="shared" si="2"/>
        <v>SPS21XXX</v>
      </c>
      <c r="C104" s="26" t="s">
        <v>1210</v>
      </c>
      <c r="D104" s="26" t="s">
        <v>1114</v>
      </c>
      <c r="E104" s="27">
        <v>0</v>
      </c>
      <c r="F104" s="27">
        <v>96</v>
      </c>
      <c r="G104" s="27">
        <f t="shared" si="3"/>
        <v>96</v>
      </c>
    </row>
    <row r="105" spans="1:7" x14ac:dyDescent="0.35">
      <c r="A105" s="26" t="s">
        <v>735</v>
      </c>
      <c r="B105" s="32" t="str">
        <f t="shared" si="2"/>
        <v>SPS21XXX</v>
      </c>
      <c r="C105" s="26" t="s">
        <v>1211</v>
      </c>
      <c r="D105" s="26" t="s">
        <v>1114</v>
      </c>
      <c r="E105" s="27">
        <v>0</v>
      </c>
      <c r="F105" s="27">
        <v>96</v>
      </c>
      <c r="G105" s="27">
        <f t="shared" si="3"/>
        <v>96</v>
      </c>
    </row>
    <row r="106" spans="1:7" x14ac:dyDescent="0.35">
      <c r="A106" s="26" t="s">
        <v>713</v>
      </c>
      <c r="B106" s="32" t="str">
        <f t="shared" si="2"/>
        <v>SPS21XXX</v>
      </c>
      <c r="C106" s="26" t="s">
        <v>1212</v>
      </c>
      <c r="D106" s="26" t="s">
        <v>1114</v>
      </c>
      <c r="E106" s="27">
        <v>0</v>
      </c>
      <c r="F106" s="27">
        <v>0</v>
      </c>
      <c r="G106" s="27">
        <f t="shared" si="3"/>
        <v>0</v>
      </c>
    </row>
    <row r="107" spans="1:7" x14ac:dyDescent="0.35">
      <c r="A107" s="26" t="s">
        <v>891</v>
      </c>
      <c r="B107" s="32" t="str">
        <f t="shared" si="2"/>
        <v>SPS21XXX</v>
      </c>
      <c r="C107" s="26" t="s">
        <v>1123</v>
      </c>
      <c r="D107" s="26" t="s">
        <v>1114</v>
      </c>
      <c r="E107" s="27">
        <v>0</v>
      </c>
      <c r="F107" s="27">
        <v>96</v>
      </c>
      <c r="G107" s="27">
        <f t="shared" si="3"/>
        <v>96</v>
      </c>
    </row>
    <row r="108" spans="1:7" x14ac:dyDescent="0.35">
      <c r="A108" s="26" t="s">
        <v>718</v>
      </c>
      <c r="B108" s="32" t="str">
        <f t="shared" si="2"/>
        <v>SPS21XXX</v>
      </c>
      <c r="C108" s="26" t="s">
        <v>1124</v>
      </c>
      <c r="D108" s="26" t="s">
        <v>1114</v>
      </c>
      <c r="E108" s="27">
        <v>0</v>
      </c>
      <c r="F108" s="27">
        <v>32</v>
      </c>
      <c r="G108" s="27">
        <f t="shared" si="3"/>
        <v>32</v>
      </c>
    </row>
    <row r="109" spans="1:7" x14ac:dyDescent="0.35">
      <c r="A109" s="26" t="s">
        <v>758</v>
      </c>
      <c r="B109" s="32" t="str">
        <f t="shared" si="2"/>
        <v>SPS21XXX</v>
      </c>
      <c r="C109" s="26" t="s">
        <v>1125</v>
      </c>
      <c r="D109" s="26" t="s">
        <v>1114</v>
      </c>
      <c r="E109" s="27">
        <v>0</v>
      </c>
      <c r="F109" s="27">
        <v>42.666666666666664</v>
      </c>
      <c r="G109" s="27">
        <f t="shared" si="3"/>
        <v>43</v>
      </c>
    </row>
    <row r="110" spans="1:7" x14ac:dyDescent="0.35">
      <c r="A110" s="26" t="s">
        <v>772</v>
      </c>
      <c r="B110" s="32" t="str">
        <f t="shared" si="2"/>
        <v>SPS21XXX</v>
      </c>
      <c r="C110" s="26" t="s">
        <v>1126</v>
      </c>
      <c r="D110" s="26" t="s">
        <v>1114</v>
      </c>
      <c r="E110" s="27">
        <v>0</v>
      </c>
      <c r="F110" s="27">
        <v>0</v>
      </c>
      <c r="G110" s="27">
        <f t="shared" si="3"/>
        <v>0</v>
      </c>
    </row>
    <row r="111" spans="1:7" x14ac:dyDescent="0.35">
      <c r="A111" s="26" t="s">
        <v>678</v>
      </c>
      <c r="B111" s="32" t="str">
        <f t="shared" si="2"/>
        <v>SPS21XXX</v>
      </c>
      <c r="C111" s="26" t="s">
        <v>1127</v>
      </c>
      <c r="D111" s="26" t="s">
        <v>1114</v>
      </c>
      <c r="E111" s="27">
        <v>0</v>
      </c>
      <c r="F111" s="27">
        <v>0</v>
      </c>
      <c r="G111" s="27">
        <f t="shared" si="3"/>
        <v>0</v>
      </c>
    </row>
    <row r="112" spans="1:7" x14ac:dyDescent="0.35">
      <c r="A112" s="26" t="s">
        <v>829</v>
      </c>
      <c r="B112" s="32" t="str">
        <f t="shared" si="2"/>
        <v>SPS21XXX</v>
      </c>
      <c r="C112" s="26" t="s">
        <v>254</v>
      </c>
      <c r="D112" s="26" t="s">
        <v>1114</v>
      </c>
      <c r="E112" s="27">
        <v>0</v>
      </c>
      <c r="F112" s="27">
        <v>34.285714285714285</v>
      </c>
      <c r="G112" s="27">
        <f t="shared" si="3"/>
        <v>34</v>
      </c>
    </row>
    <row r="113" spans="1:7" x14ac:dyDescent="0.35">
      <c r="A113" s="26" t="s">
        <v>825</v>
      </c>
      <c r="B113" s="32" t="str">
        <f t="shared" si="2"/>
        <v>SPS21XXX</v>
      </c>
      <c r="C113" s="26" t="s">
        <v>250</v>
      </c>
      <c r="D113" s="26" t="s">
        <v>1114</v>
      </c>
      <c r="E113" s="27">
        <v>0</v>
      </c>
      <c r="F113" s="27">
        <v>0</v>
      </c>
      <c r="G113" s="27">
        <f t="shared" si="3"/>
        <v>0</v>
      </c>
    </row>
    <row r="114" spans="1:7" x14ac:dyDescent="0.35">
      <c r="A114" s="26" t="s">
        <v>762</v>
      </c>
      <c r="B114" s="32" t="str">
        <f t="shared" si="2"/>
        <v>SPS21XXX</v>
      </c>
      <c r="C114" s="26" t="s">
        <v>159</v>
      </c>
      <c r="D114" s="26" t="s">
        <v>1114</v>
      </c>
      <c r="E114" s="27">
        <v>0</v>
      </c>
      <c r="F114" s="27">
        <v>80</v>
      </c>
      <c r="G114" s="27">
        <f t="shared" si="3"/>
        <v>80</v>
      </c>
    </row>
    <row r="115" spans="1:7" x14ac:dyDescent="0.35">
      <c r="A115" s="26" t="s">
        <v>833</v>
      </c>
      <c r="B115" s="32" t="str">
        <f t="shared" si="2"/>
        <v>SPS21XXX</v>
      </c>
      <c r="C115" s="26" t="s">
        <v>1213</v>
      </c>
      <c r="D115" s="26" t="s">
        <v>1114</v>
      </c>
      <c r="E115" s="27">
        <v>0</v>
      </c>
      <c r="F115" s="27">
        <v>0</v>
      </c>
      <c r="G115" s="27">
        <f t="shared" si="3"/>
        <v>0</v>
      </c>
    </row>
    <row r="116" spans="1:7" x14ac:dyDescent="0.35">
      <c r="A116" s="26" t="s">
        <v>773</v>
      </c>
      <c r="B116" s="32" t="str">
        <f t="shared" si="2"/>
        <v>SPS21XXX</v>
      </c>
      <c r="C116" s="26" t="s">
        <v>1128</v>
      </c>
      <c r="D116" s="26" t="s">
        <v>1114</v>
      </c>
      <c r="E116" s="27">
        <v>0</v>
      </c>
      <c r="F116" s="27">
        <v>0</v>
      </c>
      <c r="G116" s="27">
        <f t="shared" si="3"/>
        <v>0</v>
      </c>
    </row>
    <row r="117" spans="1:7" x14ac:dyDescent="0.35">
      <c r="A117" s="26" t="s">
        <v>821</v>
      </c>
      <c r="B117" s="32" t="str">
        <f t="shared" si="2"/>
        <v>SPS21XXX</v>
      </c>
      <c r="C117" s="26" t="s">
        <v>1129</v>
      </c>
      <c r="D117" s="26" t="s">
        <v>1114</v>
      </c>
      <c r="E117" s="27">
        <v>0</v>
      </c>
      <c r="F117" s="27">
        <v>0</v>
      </c>
      <c r="G117" s="27">
        <f t="shared" si="3"/>
        <v>0</v>
      </c>
    </row>
    <row r="118" spans="1:7" x14ac:dyDescent="0.35">
      <c r="A118" s="26" t="s">
        <v>1214</v>
      </c>
      <c r="B118" s="32" t="str">
        <f t="shared" si="2"/>
        <v>SPS21XXX</v>
      </c>
      <c r="C118" s="26" t="s">
        <v>1130</v>
      </c>
      <c r="D118" s="26" t="s">
        <v>1114</v>
      </c>
      <c r="E118" s="27">
        <v>0</v>
      </c>
      <c r="F118" s="27">
        <v>40.533333333333331</v>
      </c>
      <c r="G118" s="27">
        <f t="shared" si="3"/>
        <v>41</v>
      </c>
    </row>
    <row r="119" spans="1:7" x14ac:dyDescent="0.35">
      <c r="A119" s="26" t="s">
        <v>775</v>
      </c>
      <c r="B119" s="32" t="str">
        <f t="shared" si="2"/>
        <v>SPS21XXX</v>
      </c>
      <c r="C119" s="26" t="s">
        <v>1131</v>
      </c>
      <c r="D119" s="26" t="s">
        <v>1114</v>
      </c>
      <c r="E119" s="27">
        <v>0</v>
      </c>
      <c r="F119" s="27">
        <v>0</v>
      </c>
      <c r="G119" s="27">
        <f t="shared" si="3"/>
        <v>0</v>
      </c>
    </row>
    <row r="120" spans="1:7" x14ac:dyDescent="0.35">
      <c r="A120" s="26" t="s">
        <v>812</v>
      </c>
      <c r="B120" s="32" t="str">
        <f t="shared" si="2"/>
        <v>SPS21XXX</v>
      </c>
      <c r="C120" s="26" t="s">
        <v>1132</v>
      </c>
      <c r="D120" s="26" t="s">
        <v>1114</v>
      </c>
      <c r="E120" s="27">
        <v>0</v>
      </c>
      <c r="F120" s="27">
        <v>0</v>
      </c>
      <c r="G120" s="27">
        <f t="shared" si="3"/>
        <v>0</v>
      </c>
    </row>
    <row r="121" spans="1:7" x14ac:dyDescent="0.35">
      <c r="A121" s="26" t="s">
        <v>831</v>
      </c>
      <c r="B121" s="32" t="str">
        <f t="shared" si="2"/>
        <v>SPS21XXX</v>
      </c>
      <c r="C121" s="26" t="s">
        <v>256</v>
      </c>
      <c r="D121" s="26" t="s">
        <v>1114</v>
      </c>
      <c r="E121" s="27">
        <v>0</v>
      </c>
      <c r="F121" s="27">
        <v>0</v>
      </c>
      <c r="G121" s="27">
        <f t="shared" si="3"/>
        <v>0</v>
      </c>
    </row>
    <row r="122" spans="1:7" x14ac:dyDescent="0.35">
      <c r="A122" s="26" t="s">
        <v>720</v>
      </c>
      <c r="B122" s="32" t="str">
        <f t="shared" si="2"/>
        <v>SPS21XXX</v>
      </c>
      <c r="C122" s="26" t="s">
        <v>1215</v>
      </c>
      <c r="D122" s="26" t="s">
        <v>1114</v>
      </c>
      <c r="E122" s="27">
        <v>0</v>
      </c>
      <c r="F122" s="27">
        <v>44.307692307692299</v>
      </c>
      <c r="G122" s="27">
        <f t="shared" si="3"/>
        <v>44</v>
      </c>
    </row>
    <row r="123" spans="1:7" x14ac:dyDescent="0.35">
      <c r="A123" s="26" t="s">
        <v>817</v>
      </c>
      <c r="B123" s="32" t="str">
        <f t="shared" si="2"/>
        <v>SPS21XXX</v>
      </c>
      <c r="C123" s="26" t="s">
        <v>241</v>
      </c>
      <c r="D123" s="26" t="s">
        <v>1114</v>
      </c>
      <c r="E123" s="27">
        <v>0</v>
      </c>
      <c r="F123" s="27">
        <v>57.600000000000009</v>
      </c>
      <c r="G123" s="27">
        <f t="shared" si="3"/>
        <v>58</v>
      </c>
    </row>
    <row r="124" spans="1:7" x14ac:dyDescent="0.35">
      <c r="A124" s="26" t="s">
        <v>1216</v>
      </c>
      <c r="B124" s="32" t="str">
        <f t="shared" si="2"/>
        <v>SPS21XXX</v>
      </c>
      <c r="C124" s="26" t="s">
        <v>1133</v>
      </c>
      <c r="D124" s="26" t="s">
        <v>1114</v>
      </c>
      <c r="E124" s="27">
        <v>0</v>
      </c>
      <c r="F124" s="27">
        <v>0</v>
      </c>
      <c r="G124" s="27">
        <f t="shared" si="3"/>
        <v>0</v>
      </c>
    </row>
    <row r="125" spans="1:7" x14ac:dyDescent="0.35">
      <c r="A125" s="26" t="s">
        <v>706</v>
      </c>
      <c r="B125" s="32" t="str">
        <f t="shared" si="2"/>
        <v>SPS21XXX</v>
      </c>
      <c r="C125" s="26" t="s">
        <v>1217</v>
      </c>
      <c r="D125" s="26" t="s">
        <v>1114</v>
      </c>
      <c r="E125" s="27">
        <v>0</v>
      </c>
      <c r="F125" s="27">
        <v>0</v>
      </c>
      <c r="G125" s="27">
        <f t="shared" si="3"/>
        <v>0</v>
      </c>
    </row>
    <row r="126" spans="1:7" x14ac:dyDescent="0.35">
      <c r="A126" s="26" t="s">
        <v>732</v>
      </c>
      <c r="B126" s="32" t="str">
        <f t="shared" si="2"/>
        <v>SPS21XXX</v>
      </c>
      <c r="C126" s="26" t="s">
        <v>1134</v>
      </c>
      <c r="D126" s="26" t="s">
        <v>1114</v>
      </c>
      <c r="E126" s="27">
        <v>0</v>
      </c>
      <c r="F126" s="27">
        <v>0</v>
      </c>
      <c r="G126" s="27">
        <f t="shared" si="3"/>
        <v>0</v>
      </c>
    </row>
    <row r="127" spans="1:7" x14ac:dyDescent="0.35">
      <c r="A127" s="26" t="s">
        <v>681</v>
      </c>
      <c r="B127" s="32" t="str">
        <f t="shared" si="2"/>
        <v>SPS21XXX</v>
      </c>
      <c r="C127" s="26" t="s">
        <v>1135</v>
      </c>
      <c r="D127" s="26" t="s">
        <v>1114</v>
      </c>
      <c r="E127" s="27">
        <v>0</v>
      </c>
      <c r="F127" s="27">
        <v>0</v>
      </c>
      <c r="G127" s="27">
        <f t="shared" si="3"/>
        <v>0</v>
      </c>
    </row>
    <row r="128" spans="1:7" x14ac:dyDescent="0.35">
      <c r="A128" s="26" t="s">
        <v>770</v>
      </c>
      <c r="B128" s="32" t="str">
        <f t="shared" si="2"/>
        <v>SPS21XXX</v>
      </c>
      <c r="C128" s="26" t="s">
        <v>1136</v>
      </c>
      <c r="D128" s="26" t="s">
        <v>1114</v>
      </c>
      <c r="E128" s="27">
        <v>0</v>
      </c>
      <c r="F128" s="27">
        <v>0</v>
      </c>
      <c r="G128" s="27">
        <f t="shared" si="3"/>
        <v>0</v>
      </c>
    </row>
    <row r="129" spans="1:7" x14ac:dyDescent="0.35">
      <c r="A129" s="26" t="s">
        <v>1218</v>
      </c>
      <c r="B129" s="32" t="str">
        <f t="shared" si="2"/>
        <v>SPS21XXX</v>
      </c>
      <c r="C129" s="26" t="s">
        <v>1137</v>
      </c>
      <c r="D129" s="26" t="s">
        <v>1114</v>
      </c>
      <c r="E129" s="27">
        <v>0</v>
      </c>
      <c r="F129" s="27">
        <v>0</v>
      </c>
      <c r="G129" s="27">
        <f t="shared" si="3"/>
        <v>0</v>
      </c>
    </row>
    <row r="130" spans="1:7" x14ac:dyDescent="0.35">
      <c r="A130" s="26" t="s">
        <v>881</v>
      </c>
      <c r="B130" s="32" t="str">
        <f t="shared" si="2"/>
        <v>SPS21XXX</v>
      </c>
      <c r="C130" s="26" t="s">
        <v>1219</v>
      </c>
      <c r="D130" s="26" t="s">
        <v>1114</v>
      </c>
      <c r="E130" s="27">
        <v>0</v>
      </c>
      <c r="F130" s="27">
        <v>32</v>
      </c>
      <c r="G130" s="27">
        <f t="shared" si="3"/>
        <v>32</v>
      </c>
    </row>
    <row r="131" spans="1:7" x14ac:dyDescent="0.35">
      <c r="A131" s="26" t="s">
        <v>701</v>
      </c>
      <c r="B131" s="32" t="str">
        <f t="shared" ref="B131:B194" si="4">REPLACE(A131,6,3,"XXX")</f>
        <v>SPS21XXX</v>
      </c>
      <c r="C131" s="26" t="s">
        <v>65</v>
      </c>
      <c r="D131" s="26" t="s">
        <v>1114</v>
      </c>
      <c r="E131" s="27">
        <v>0</v>
      </c>
      <c r="F131" s="27">
        <v>0</v>
      </c>
      <c r="G131" s="27">
        <f t="shared" ref="G131:G194" si="5">ROUND(SUM(E131:F131),0)</f>
        <v>0</v>
      </c>
    </row>
    <row r="132" spans="1:7" x14ac:dyDescent="0.35">
      <c r="A132" s="26" t="s">
        <v>700</v>
      </c>
      <c r="B132" s="32" t="str">
        <f t="shared" si="4"/>
        <v>SPS21XXX</v>
      </c>
      <c r="C132" s="26" t="s">
        <v>1138</v>
      </c>
      <c r="D132" s="26" t="s">
        <v>1114</v>
      </c>
      <c r="E132" s="27">
        <v>0</v>
      </c>
      <c r="F132" s="27">
        <v>0</v>
      </c>
      <c r="G132" s="27">
        <f t="shared" si="5"/>
        <v>0</v>
      </c>
    </row>
    <row r="133" spans="1:7" x14ac:dyDescent="0.35">
      <c r="A133" s="26" t="s">
        <v>880</v>
      </c>
      <c r="B133" s="32" t="str">
        <f t="shared" si="4"/>
        <v>SPS21XXX</v>
      </c>
      <c r="C133" s="26" t="s">
        <v>1220</v>
      </c>
      <c r="D133" s="26" t="s">
        <v>1114</v>
      </c>
      <c r="E133" s="27">
        <v>0</v>
      </c>
      <c r="F133" s="27">
        <v>67.2</v>
      </c>
      <c r="G133" s="27">
        <f t="shared" si="5"/>
        <v>67</v>
      </c>
    </row>
    <row r="134" spans="1:7" x14ac:dyDescent="0.35">
      <c r="A134" s="26" t="s">
        <v>1221</v>
      </c>
      <c r="B134" s="32" t="str">
        <f t="shared" si="4"/>
        <v>SPS21XXX</v>
      </c>
      <c r="C134" s="26" t="s">
        <v>1222</v>
      </c>
      <c r="D134" s="26" t="s">
        <v>1114</v>
      </c>
      <c r="E134" s="27">
        <v>0</v>
      </c>
      <c r="F134" s="27">
        <v>81.066666666666663</v>
      </c>
      <c r="G134" s="27">
        <f t="shared" si="5"/>
        <v>81</v>
      </c>
    </row>
    <row r="135" spans="1:7" x14ac:dyDescent="0.35">
      <c r="A135" s="26" t="s">
        <v>842</v>
      </c>
      <c r="B135" s="32" t="str">
        <f t="shared" si="4"/>
        <v>SPS21XXX</v>
      </c>
      <c r="C135" s="26" t="s">
        <v>1223</v>
      </c>
      <c r="D135" s="26" t="s">
        <v>1114</v>
      </c>
      <c r="E135" s="27">
        <v>0</v>
      </c>
      <c r="F135" s="27">
        <v>32</v>
      </c>
      <c r="G135" s="27">
        <f t="shared" si="5"/>
        <v>32</v>
      </c>
    </row>
    <row r="136" spans="1:7" x14ac:dyDescent="0.35">
      <c r="A136" s="26" t="s">
        <v>862</v>
      </c>
      <c r="B136" s="32" t="str">
        <f t="shared" si="4"/>
        <v>SPS21XXX</v>
      </c>
      <c r="C136" s="26" t="s">
        <v>1139</v>
      </c>
      <c r="D136" s="26" t="s">
        <v>1114</v>
      </c>
      <c r="E136" s="27">
        <v>0</v>
      </c>
      <c r="F136" s="27">
        <v>66.909090909090907</v>
      </c>
      <c r="G136" s="27">
        <f t="shared" si="5"/>
        <v>67</v>
      </c>
    </row>
    <row r="137" spans="1:7" x14ac:dyDescent="0.35">
      <c r="A137" s="26" t="s">
        <v>711</v>
      </c>
      <c r="B137" s="32" t="str">
        <f t="shared" si="4"/>
        <v>SPS21XXX</v>
      </c>
      <c r="C137" s="26" t="s">
        <v>83</v>
      </c>
      <c r="D137" s="26" t="s">
        <v>1114</v>
      </c>
      <c r="E137" s="27">
        <v>0</v>
      </c>
      <c r="F137" s="27">
        <v>54.314666666666682</v>
      </c>
      <c r="G137" s="27">
        <f t="shared" si="5"/>
        <v>54</v>
      </c>
    </row>
    <row r="138" spans="1:7" x14ac:dyDescent="0.35">
      <c r="A138" s="26" t="s">
        <v>679</v>
      </c>
      <c r="B138" s="32" t="str">
        <f t="shared" si="4"/>
        <v>SPS21XXX</v>
      </c>
      <c r="C138" s="26" t="s">
        <v>1140</v>
      </c>
      <c r="D138" s="26" t="s">
        <v>1114</v>
      </c>
      <c r="E138" s="27">
        <v>0</v>
      </c>
      <c r="F138" s="27">
        <v>64</v>
      </c>
      <c r="G138" s="27">
        <f t="shared" si="5"/>
        <v>64</v>
      </c>
    </row>
    <row r="139" spans="1:7" x14ac:dyDescent="0.35">
      <c r="A139" s="26" t="s">
        <v>739</v>
      </c>
      <c r="B139" s="32" t="str">
        <f t="shared" si="4"/>
        <v>SPS21XXX</v>
      </c>
      <c r="C139" s="26" t="s">
        <v>1141</v>
      </c>
      <c r="D139" s="26" t="s">
        <v>1114</v>
      </c>
      <c r="E139" s="27">
        <v>0</v>
      </c>
      <c r="F139" s="27">
        <v>64</v>
      </c>
      <c r="G139" s="27">
        <f t="shared" si="5"/>
        <v>64</v>
      </c>
    </row>
    <row r="140" spans="1:7" x14ac:dyDescent="0.35">
      <c r="A140" s="26" t="s">
        <v>1224</v>
      </c>
      <c r="B140" s="32" t="str">
        <f t="shared" si="4"/>
        <v>SPS21XXX</v>
      </c>
      <c r="C140" s="26" t="s">
        <v>1142</v>
      </c>
      <c r="D140" s="26" t="s">
        <v>1114</v>
      </c>
      <c r="E140" s="27">
        <v>0</v>
      </c>
      <c r="F140" s="27">
        <v>32</v>
      </c>
      <c r="G140" s="27">
        <f t="shared" si="5"/>
        <v>32</v>
      </c>
    </row>
    <row r="141" spans="1:7" x14ac:dyDescent="0.35">
      <c r="A141" s="26" t="s">
        <v>752</v>
      </c>
      <c r="B141" s="32" t="str">
        <f t="shared" si="4"/>
        <v>SPS21XXX</v>
      </c>
      <c r="C141" s="26" t="s">
        <v>1143</v>
      </c>
      <c r="D141" s="26" t="s">
        <v>1112</v>
      </c>
      <c r="E141" s="27">
        <v>0</v>
      </c>
      <c r="F141" s="27">
        <v>0</v>
      </c>
      <c r="G141" s="27">
        <f t="shared" si="5"/>
        <v>0</v>
      </c>
    </row>
    <row r="142" spans="1:7" x14ac:dyDescent="0.35">
      <c r="A142" s="26" t="s">
        <v>877</v>
      </c>
      <c r="B142" s="32" t="str">
        <f t="shared" si="4"/>
        <v>SPS21XXX</v>
      </c>
      <c r="C142" s="26" t="s">
        <v>327</v>
      </c>
      <c r="D142" s="26" t="s">
        <v>1112</v>
      </c>
      <c r="E142" s="27">
        <v>0</v>
      </c>
      <c r="F142" s="27">
        <v>0</v>
      </c>
      <c r="G142" s="27">
        <f t="shared" si="5"/>
        <v>0</v>
      </c>
    </row>
    <row r="143" spans="1:7" x14ac:dyDescent="0.35">
      <c r="A143" s="26" t="s">
        <v>744</v>
      </c>
      <c r="B143" s="32" t="str">
        <f t="shared" si="4"/>
        <v>SPS21XXX</v>
      </c>
      <c r="C143" s="26" t="s">
        <v>1144</v>
      </c>
      <c r="D143" s="26" t="s">
        <v>1112</v>
      </c>
      <c r="E143" s="27">
        <v>0</v>
      </c>
      <c r="F143" s="27">
        <v>0</v>
      </c>
      <c r="G143" s="27">
        <f t="shared" si="5"/>
        <v>0</v>
      </c>
    </row>
    <row r="144" spans="1:7" x14ac:dyDescent="0.35">
      <c r="A144" s="26" t="s">
        <v>858</v>
      </c>
      <c r="B144" s="32" t="str">
        <f t="shared" si="4"/>
        <v>SPS21XXX</v>
      </c>
      <c r="C144" s="26" t="s">
        <v>1146</v>
      </c>
      <c r="D144" s="26" t="s">
        <v>1112</v>
      </c>
      <c r="E144" s="27">
        <v>0</v>
      </c>
      <c r="F144" s="27">
        <v>0</v>
      </c>
      <c r="G144" s="27">
        <f t="shared" si="5"/>
        <v>0</v>
      </c>
    </row>
    <row r="145" spans="1:7" x14ac:dyDescent="0.35">
      <c r="A145" s="26" t="s">
        <v>721</v>
      </c>
      <c r="B145" s="32" t="str">
        <f t="shared" si="4"/>
        <v>SPS21XXX</v>
      </c>
      <c r="C145" s="26" t="s">
        <v>96</v>
      </c>
      <c r="D145" s="26" t="s">
        <v>1112</v>
      </c>
      <c r="E145" s="27">
        <v>0</v>
      </c>
      <c r="F145" s="27">
        <v>0</v>
      </c>
      <c r="G145" s="27">
        <f t="shared" si="5"/>
        <v>0</v>
      </c>
    </row>
    <row r="146" spans="1:7" x14ac:dyDescent="0.35">
      <c r="A146" s="26" t="s">
        <v>734</v>
      </c>
      <c r="B146" s="32" t="str">
        <f t="shared" si="4"/>
        <v>SPS21XXX</v>
      </c>
      <c r="C146" s="26" t="s">
        <v>119</v>
      </c>
      <c r="D146" s="26" t="s">
        <v>1112</v>
      </c>
      <c r="E146" s="27">
        <v>0</v>
      </c>
      <c r="F146" s="27">
        <v>0</v>
      </c>
      <c r="G146" s="27">
        <f t="shared" si="5"/>
        <v>0</v>
      </c>
    </row>
    <row r="147" spans="1:7" x14ac:dyDescent="0.35">
      <c r="A147" s="26" t="s">
        <v>714</v>
      </c>
      <c r="B147" s="32" t="str">
        <f t="shared" si="4"/>
        <v>SPS21XXX</v>
      </c>
      <c r="C147" s="26" t="s">
        <v>86</v>
      </c>
      <c r="D147" s="26" t="s">
        <v>1112</v>
      </c>
      <c r="E147" s="27">
        <v>0</v>
      </c>
      <c r="F147" s="27">
        <v>0</v>
      </c>
      <c r="G147" s="27">
        <f t="shared" si="5"/>
        <v>0</v>
      </c>
    </row>
    <row r="148" spans="1:7" x14ac:dyDescent="0.35">
      <c r="A148" s="26" t="s">
        <v>802</v>
      </c>
      <c r="B148" s="32" t="str">
        <f t="shared" si="4"/>
        <v>SPS21XXX</v>
      </c>
      <c r="C148" s="26" t="s">
        <v>212</v>
      </c>
      <c r="D148" s="26" t="s">
        <v>1112</v>
      </c>
      <c r="E148" s="27">
        <v>0</v>
      </c>
      <c r="F148" s="27">
        <v>0</v>
      </c>
      <c r="G148" s="27">
        <f t="shared" si="5"/>
        <v>0</v>
      </c>
    </row>
    <row r="149" spans="1:7" x14ac:dyDescent="0.35">
      <c r="A149" s="26" t="s">
        <v>776</v>
      </c>
      <c r="B149" s="32" t="str">
        <f t="shared" si="4"/>
        <v>SPS21XXX</v>
      </c>
      <c r="C149" s="26" t="s">
        <v>1225</v>
      </c>
      <c r="D149" s="26" t="s">
        <v>1112</v>
      </c>
      <c r="E149" s="27">
        <v>0</v>
      </c>
      <c r="F149" s="27">
        <v>0</v>
      </c>
      <c r="G149" s="27">
        <f t="shared" si="5"/>
        <v>0</v>
      </c>
    </row>
    <row r="150" spans="1:7" x14ac:dyDescent="0.35">
      <c r="A150" s="26" t="s">
        <v>887</v>
      </c>
      <c r="B150" s="32" t="str">
        <f t="shared" si="4"/>
        <v>SPS21XXX</v>
      </c>
      <c r="C150" s="26" t="s">
        <v>1147</v>
      </c>
      <c r="D150" s="26" t="s">
        <v>1112</v>
      </c>
      <c r="E150" s="27">
        <v>0</v>
      </c>
      <c r="F150" s="27">
        <v>0</v>
      </c>
      <c r="G150" s="27">
        <f t="shared" si="5"/>
        <v>0</v>
      </c>
    </row>
    <row r="151" spans="1:7" x14ac:dyDescent="0.35">
      <c r="A151" s="26" t="s">
        <v>888</v>
      </c>
      <c r="B151" s="32" t="str">
        <f t="shared" si="4"/>
        <v>SPS21XXX</v>
      </c>
      <c r="C151" s="26" t="s">
        <v>342</v>
      </c>
      <c r="D151" s="26" t="s">
        <v>1112</v>
      </c>
      <c r="E151" s="27">
        <v>0</v>
      </c>
      <c r="F151" s="27">
        <v>0</v>
      </c>
      <c r="G151" s="27">
        <f t="shared" si="5"/>
        <v>0</v>
      </c>
    </row>
    <row r="152" spans="1:7" x14ac:dyDescent="0.35">
      <c r="A152" s="26" t="s">
        <v>777</v>
      </c>
      <c r="B152" s="32" t="str">
        <f t="shared" si="4"/>
        <v>SPS21XXX</v>
      </c>
      <c r="C152" s="26" t="s">
        <v>1149</v>
      </c>
      <c r="D152" s="26" t="s">
        <v>1112</v>
      </c>
      <c r="E152" s="27">
        <v>0</v>
      </c>
      <c r="F152" s="27">
        <v>0</v>
      </c>
      <c r="G152" s="27">
        <f t="shared" si="5"/>
        <v>0</v>
      </c>
    </row>
    <row r="153" spans="1:7" x14ac:dyDescent="0.35">
      <c r="A153" s="26" t="s">
        <v>674</v>
      </c>
      <c r="B153" s="32" t="str">
        <f t="shared" si="4"/>
        <v>SPS21XXX</v>
      </c>
      <c r="C153" s="26" t="s">
        <v>28</v>
      </c>
      <c r="D153" s="26" t="s">
        <v>1112</v>
      </c>
      <c r="E153" s="27">
        <v>0</v>
      </c>
      <c r="F153" s="27">
        <v>0</v>
      </c>
      <c r="G153" s="27">
        <f t="shared" si="5"/>
        <v>0</v>
      </c>
    </row>
    <row r="154" spans="1:7" x14ac:dyDescent="0.35">
      <c r="A154" s="26" t="s">
        <v>870</v>
      </c>
      <c r="B154" s="32" t="str">
        <f t="shared" si="4"/>
        <v>SPS21XXX</v>
      </c>
      <c r="C154" s="26" t="s">
        <v>1150</v>
      </c>
      <c r="D154" s="26" t="s">
        <v>1112</v>
      </c>
      <c r="E154" s="27">
        <v>0</v>
      </c>
      <c r="F154" s="27">
        <v>0</v>
      </c>
      <c r="G154" s="27">
        <f t="shared" si="5"/>
        <v>0</v>
      </c>
    </row>
    <row r="155" spans="1:7" x14ac:dyDescent="0.35">
      <c r="A155" s="26" t="s">
        <v>1226</v>
      </c>
      <c r="B155" s="32" t="str">
        <f t="shared" si="4"/>
        <v>SPS21XXX</v>
      </c>
      <c r="C155" s="26" t="s">
        <v>1227</v>
      </c>
      <c r="D155" s="26" t="s">
        <v>1112</v>
      </c>
      <c r="E155" s="27">
        <v>0</v>
      </c>
      <c r="F155" s="27">
        <v>0</v>
      </c>
      <c r="G155" s="27">
        <f t="shared" si="5"/>
        <v>0</v>
      </c>
    </row>
    <row r="156" spans="1:7" x14ac:dyDescent="0.35">
      <c r="A156" s="26" t="s">
        <v>779</v>
      </c>
      <c r="B156" s="32" t="str">
        <f t="shared" si="4"/>
        <v>SPS21XXX</v>
      </c>
      <c r="C156" s="26" t="s">
        <v>182</v>
      </c>
      <c r="D156" s="26" t="s">
        <v>1112</v>
      </c>
      <c r="E156" s="27">
        <v>0</v>
      </c>
      <c r="F156" s="27">
        <v>0</v>
      </c>
      <c r="G156" s="27">
        <f t="shared" si="5"/>
        <v>0</v>
      </c>
    </row>
    <row r="157" spans="1:7" x14ac:dyDescent="0.35">
      <c r="A157" s="26" t="s">
        <v>738</v>
      </c>
      <c r="B157" s="32" t="str">
        <f t="shared" si="4"/>
        <v>SPS21XXX</v>
      </c>
      <c r="C157" s="26" t="s">
        <v>1151</v>
      </c>
      <c r="D157" s="26" t="s">
        <v>1112</v>
      </c>
      <c r="E157" s="27">
        <v>0</v>
      </c>
      <c r="F157" s="27">
        <v>0</v>
      </c>
      <c r="G157" s="27">
        <f t="shared" si="5"/>
        <v>0</v>
      </c>
    </row>
    <row r="158" spans="1:7" x14ac:dyDescent="0.35">
      <c r="A158" s="26" t="s">
        <v>724</v>
      </c>
      <c r="B158" s="32" t="str">
        <f t="shared" si="4"/>
        <v>SPS21XXX</v>
      </c>
      <c r="C158" s="26" t="s">
        <v>100</v>
      </c>
      <c r="D158" s="26" t="s">
        <v>1112</v>
      </c>
      <c r="E158" s="27">
        <v>0</v>
      </c>
      <c r="F158" s="27">
        <v>0</v>
      </c>
      <c r="G158" s="27">
        <f t="shared" si="5"/>
        <v>0</v>
      </c>
    </row>
    <row r="159" spans="1:7" x14ac:dyDescent="0.35">
      <c r="A159" s="26" t="s">
        <v>872</v>
      </c>
      <c r="B159" s="32" t="str">
        <f t="shared" si="4"/>
        <v>SPS21XXX</v>
      </c>
      <c r="C159" s="26" t="s">
        <v>321</v>
      </c>
      <c r="D159" s="26" t="s">
        <v>1112</v>
      </c>
      <c r="E159" s="27">
        <v>0</v>
      </c>
      <c r="F159" s="27">
        <v>0</v>
      </c>
      <c r="G159" s="27">
        <f t="shared" si="5"/>
        <v>0</v>
      </c>
    </row>
    <row r="160" spans="1:7" x14ac:dyDescent="0.35">
      <c r="A160" s="26" t="s">
        <v>707</v>
      </c>
      <c r="B160" s="32" t="str">
        <f t="shared" si="4"/>
        <v>SPS21XXX</v>
      </c>
      <c r="C160" s="26" t="s">
        <v>1228</v>
      </c>
      <c r="D160" s="26" t="s">
        <v>1112</v>
      </c>
      <c r="E160" s="27">
        <v>0</v>
      </c>
      <c r="F160" s="27">
        <v>0</v>
      </c>
      <c r="G160" s="27">
        <f t="shared" si="5"/>
        <v>0</v>
      </c>
    </row>
    <row r="161" spans="1:7" x14ac:dyDescent="0.35">
      <c r="A161" s="26" t="s">
        <v>671</v>
      </c>
      <c r="B161" s="32" t="str">
        <f t="shared" si="4"/>
        <v>SPS21XXX</v>
      </c>
      <c r="C161" s="26" t="s">
        <v>24</v>
      </c>
      <c r="D161" s="26" t="s">
        <v>1112</v>
      </c>
      <c r="E161" s="27">
        <v>0</v>
      </c>
      <c r="F161" s="27">
        <v>0</v>
      </c>
      <c r="G161" s="27">
        <f t="shared" si="5"/>
        <v>0</v>
      </c>
    </row>
    <row r="162" spans="1:7" x14ac:dyDescent="0.35">
      <c r="A162" s="26" t="s">
        <v>885</v>
      </c>
      <c r="B162" s="32" t="str">
        <f t="shared" si="4"/>
        <v>SPS21XXX</v>
      </c>
      <c r="C162" s="26" t="s">
        <v>1152</v>
      </c>
      <c r="D162" s="26" t="s">
        <v>1112</v>
      </c>
      <c r="E162" s="27">
        <v>0</v>
      </c>
      <c r="F162" s="27">
        <v>0</v>
      </c>
      <c r="G162" s="27">
        <f t="shared" si="5"/>
        <v>0</v>
      </c>
    </row>
    <row r="163" spans="1:7" x14ac:dyDescent="0.35">
      <c r="A163" s="26" t="s">
        <v>860</v>
      </c>
      <c r="B163" s="32" t="str">
        <f t="shared" si="4"/>
        <v>SPS21XXX</v>
      </c>
      <c r="C163" s="26" t="s">
        <v>1170</v>
      </c>
      <c r="D163" s="26" t="s">
        <v>1112</v>
      </c>
      <c r="E163" s="27">
        <v>0</v>
      </c>
      <c r="F163" s="27">
        <v>0</v>
      </c>
      <c r="G163" s="27">
        <f t="shared" si="5"/>
        <v>0</v>
      </c>
    </row>
    <row r="164" spans="1:7" x14ac:dyDescent="0.35">
      <c r="A164" s="26" t="s">
        <v>766</v>
      </c>
      <c r="B164" s="32" t="str">
        <f t="shared" si="4"/>
        <v>SPS21XXX</v>
      </c>
      <c r="C164" s="26" t="s">
        <v>166</v>
      </c>
      <c r="D164" s="26" t="s">
        <v>1112</v>
      </c>
      <c r="E164" s="27">
        <v>0</v>
      </c>
      <c r="F164" s="27">
        <v>0</v>
      </c>
      <c r="G164" s="27">
        <f t="shared" si="5"/>
        <v>0</v>
      </c>
    </row>
    <row r="165" spans="1:7" x14ac:dyDescent="0.35">
      <c r="A165" s="26" t="s">
        <v>699</v>
      </c>
      <c r="B165" s="32" t="str">
        <f t="shared" si="4"/>
        <v>SPS21XXX</v>
      </c>
      <c r="C165" s="26" t="s">
        <v>63</v>
      </c>
      <c r="D165" s="26" t="s">
        <v>1112</v>
      </c>
      <c r="E165" s="27">
        <v>0</v>
      </c>
      <c r="F165" s="27">
        <v>0</v>
      </c>
      <c r="G165" s="27">
        <f t="shared" si="5"/>
        <v>0</v>
      </c>
    </row>
    <row r="166" spans="1:7" x14ac:dyDescent="0.35">
      <c r="A166" s="26" t="s">
        <v>704</v>
      </c>
      <c r="B166" s="32" t="str">
        <f t="shared" si="4"/>
        <v>SPS21XXX</v>
      </c>
      <c r="C166" s="26" t="s">
        <v>69</v>
      </c>
      <c r="D166" s="26" t="s">
        <v>1112</v>
      </c>
      <c r="E166" s="27">
        <v>0</v>
      </c>
      <c r="F166" s="27">
        <v>0</v>
      </c>
      <c r="G166" s="27">
        <f t="shared" si="5"/>
        <v>0</v>
      </c>
    </row>
    <row r="167" spans="1:7" x14ac:dyDescent="0.35">
      <c r="A167" s="26" t="s">
        <v>784</v>
      </c>
      <c r="B167" s="32" t="str">
        <f t="shared" si="4"/>
        <v>SPS21XXX</v>
      </c>
      <c r="C167" s="26" t="s">
        <v>1229</v>
      </c>
      <c r="D167" s="26" t="s">
        <v>1112</v>
      </c>
      <c r="E167" s="27">
        <v>0</v>
      </c>
      <c r="F167" s="27">
        <v>0</v>
      </c>
      <c r="G167" s="27">
        <f t="shared" si="5"/>
        <v>0</v>
      </c>
    </row>
    <row r="168" spans="1:7" x14ac:dyDescent="0.35">
      <c r="A168" s="26" t="s">
        <v>667</v>
      </c>
      <c r="B168" s="32" t="str">
        <f t="shared" si="4"/>
        <v>SPS21XXX</v>
      </c>
      <c r="C168" s="26" t="s">
        <v>1168</v>
      </c>
      <c r="D168" s="26" t="s">
        <v>1112</v>
      </c>
      <c r="E168" s="27">
        <v>0</v>
      </c>
      <c r="F168" s="27">
        <v>0</v>
      </c>
      <c r="G168" s="27">
        <f t="shared" si="5"/>
        <v>0</v>
      </c>
    </row>
    <row r="169" spans="1:7" x14ac:dyDescent="0.35">
      <c r="A169" s="26" t="s">
        <v>670</v>
      </c>
      <c r="B169" s="32" t="str">
        <f t="shared" si="4"/>
        <v>SPS21XXX</v>
      </c>
      <c r="C169" s="26" t="s">
        <v>1155</v>
      </c>
      <c r="D169" s="26" t="s">
        <v>1112</v>
      </c>
      <c r="E169" s="27">
        <v>0</v>
      </c>
      <c r="F169" s="27">
        <v>0</v>
      </c>
      <c r="G169" s="27">
        <f t="shared" si="5"/>
        <v>0</v>
      </c>
    </row>
    <row r="170" spans="1:7" x14ac:dyDescent="0.35">
      <c r="A170" s="26" t="s">
        <v>1230</v>
      </c>
      <c r="B170" s="32" t="str">
        <f t="shared" si="4"/>
        <v>SPS21XXX</v>
      </c>
      <c r="C170" s="26" t="s">
        <v>1156</v>
      </c>
      <c r="D170" s="26" t="s">
        <v>1112</v>
      </c>
      <c r="E170" s="27">
        <v>0</v>
      </c>
      <c r="F170" s="27">
        <v>0</v>
      </c>
      <c r="G170" s="27">
        <f t="shared" si="5"/>
        <v>0</v>
      </c>
    </row>
    <row r="171" spans="1:7" x14ac:dyDescent="0.35">
      <c r="A171" s="26" t="s">
        <v>1231</v>
      </c>
      <c r="B171" s="32" t="str">
        <f t="shared" si="4"/>
        <v>SPS21XXX</v>
      </c>
      <c r="C171" s="26" t="s">
        <v>1157</v>
      </c>
      <c r="D171" s="26" t="s">
        <v>1112</v>
      </c>
      <c r="E171" s="27">
        <v>0</v>
      </c>
      <c r="F171" s="27">
        <v>0</v>
      </c>
      <c r="G171" s="27">
        <f t="shared" si="5"/>
        <v>0</v>
      </c>
    </row>
    <row r="172" spans="1:7" x14ac:dyDescent="0.35">
      <c r="A172" s="26" t="s">
        <v>806</v>
      </c>
      <c r="B172" s="32" t="str">
        <f t="shared" si="4"/>
        <v>SPS21XXX</v>
      </c>
      <c r="C172" s="26" t="s">
        <v>1158</v>
      </c>
      <c r="D172" s="26" t="s">
        <v>1112</v>
      </c>
      <c r="E172" s="27">
        <v>0</v>
      </c>
      <c r="F172" s="27">
        <v>0</v>
      </c>
      <c r="G172" s="27">
        <f t="shared" si="5"/>
        <v>0</v>
      </c>
    </row>
    <row r="173" spans="1:7" x14ac:dyDescent="0.35">
      <c r="A173" s="26" t="s">
        <v>799</v>
      </c>
      <c r="B173" s="32" t="str">
        <f t="shared" si="4"/>
        <v>SPS21XXX</v>
      </c>
      <c r="C173" s="26" t="s">
        <v>209</v>
      </c>
      <c r="D173" s="26" t="s">
        <v>1112</v>
      </c>
      <c r="E173" s="27">
        <v>0</v>
      </c>
      <c r="F173" s="27">
        <v>0</v>
      </c>
      <c r="G173" s="27">
        <f t="shared" si="5"/>
        <v>0</v>
      </c>
    </row>
    <row r="174" spans="1:7" x14ac:dyDescent="0.35">
      <c r="A174" s="26" t="s">
        <v>783</v>
      </c>
      <c r="B174" s="32" t="str">
        <f t="shared" si="4"/>
        <v>SPS21XXX</v>
      </c>
      <c r="C174" s="26" t="s">
        <v>187</v>
      </c>
      <c r="D174" s="26" t="s">
        <v>1112</v>
      </c>
      <c r="E174" s="27">
        <v>0</v>
      </c>
      <c r="F174" s="27">
        <v>0</v>
      </c>
      <c r="G174" s="27">
        <f t="shared" si="5"/>
        <v>0</v>
      </c>
    </row>
    <row r="175" spans="1:7" x14ac:dyDescent="0.35">
      <c r="A175" s="26" t="s">
        <v>801</v>
      </c>
      <c r="B175" s="32" t="str">
        <f t="shared" si="4"/>
        <v>SPS21XXX</v>
      </c>
      <c r="C175" s="26" t="s">
        <v>211</v>
      </c>
      <c r="D175" s="26" t="s">
        <v>1112</v>
      </c>
      <c r="E175" s="27">
        <v>0</v>
      </c>
      <c r="F175" s="27">
        <v>0</v>
      </c>
      <c r="G175" s="27">
        <f t="shared" si="5"/>
        <v>0</v>
      </c>
    </row>
    <row r="176" spans="1:7" x14ac:dyDescent="0.35">
      <c r="A176" s="26" t="s">
        <v>756</v>
      </c>
      <c r="B176" s="32" t="str">
        <f t="shared" si="4"/>
        <v>SPS21XXX</v>
      </c>
      <c r="C176" s="26" t="s">
        <v>1160</v>
      </c>
      <c r="D176" s="26" t="s">
        <v>1112</v>
      </c>
      <c r="E176" s="27">
        <v>0</v>
      </c>
      <c r="F176" s="27">
        <v>0</v>
      </c>
      <c r="G176" s="27">
        <f t="shared" si="5"/>
        <v>0</v>
      </c>
    </row>
    <row r="177" spans="1:7" x14ac:dyDescent="0.35">
      <c r="A177" s="26" t="s">
        <v>839</v>
      </c>
      <c r="B177" s="32" t="str">
        <f t="shared" si="4"/>
        <v>SPS21XXX</v>
      </c>
      <c r="C177" s="26" t="s">
        <v>1159</v>
      </c>
      <c r="D177" s="26" t="s">
        <v>1112</v>
      </c>
      <c r="E177" s="27">
        <v>0</v>
      </c>
      <c r="F177" s="27">
        <v>0</v>
      </c>
      <c r="G177" s="27">
        <f t="shared" si="5"/>
        <v>0</v>
      </c>
    </row>
    <row r="178" spans="1:7" x14ac:dyDescent="0.35">
      <c r="A178" s="26" t="s">
        <v>840</v>
      </c>
      <c r="B178" s="32" t="str">
        <f t="shared" si="4"/>
        <v>SPS21XXX</v>
      </c>
      <c r="C178" s="26" t="s">
        <v>1232</v>
      </c>
      <c r="D178" s="26" t="s">
        <v>1112</v>
      </c>
      <c r="E178" s="27">
        <v>0</v>
      </c>
      <c r="F178" s="27">
        <v>0</v>
      </c>
      <c r="G178" s="27">
        <f t="shared" si="5"/>
        <v>0</v>
      </c>
    </row>
    <row r="179" spans="1:7" x14ac:dyDescent="0.35">
      <c r="A179" s="26" t="s">
        <v>848</v>
      </c>
      <c r="B179" s="32" t="str">
        <f t="shared" si="4"/>
        <v>SPS21XXX</v>
      </c>
      <c r="C179" s="26" t="s">
        <v>1161</v>
      </c>
      <c r="D179" s="26" t="s">
        <v>1112</v>
      </c>
      <c r="E179" s="27">
        <v>0</v>
      </c>
      <c r="F179" s="27">
        <v>0</v>
      </c>
      <c r="G179" s="27">
        <f t="shared" si="5"/>
        <v>0</v>
      </c>
    </row>
    <row r="180" spans="1:7" x14ac:dyDescent="0.35">
      <c r="A180" s="26" t="s">
        <v>873</v>
      </c>
      <c r="B180" s="32" t="str">
        <f t="shared" si="4"/>
        <v>SPS21XXX</v>
      </c>
      <c r="C180" s="26" t="s">
        <v>1233</v>
      </c>
      <c r="D180" s="26" t="s">
        <v>1112</v>
      </c>
      <c r="E180" s="27">
        <v>0</v>
      </c>
      <c r="F180" s="27">
        <v>0</v>
      </c>
      <c r="G180" s="27">
        <f t="shared" si="5"/>
        <v>0</v>
      </c>
    </row>
    <row r="181" spans="1:7" x14ac:dyDescent="0.35">
      <c r="A181" s="26" t="s">
        <v>719</v>
      </c>
      <c r="B181" s="32" t="str">
        <f t="shared" si="4"/>
        <v>SPS21XXX</v>
      </c>
      <c r="C181" s="26" t="s">
        <v>1162</v>
      </c>
      <c r="D181" s="26" t="s">
        <v>1112</v>
      </c>
      <c r="E181" s="27">
        <v>0</v>
      </c>
      <c r="F181" s="27">
        <v>0</v>
      </c>
      <c r="G181" s="27">
        <f t="shared" si="5"/>
        <v>0</v>
      </c>
    </row>
    <row r="182" spans="1:7" x14ac:dyDescent="0.35">
      <c r="A182" s="26" t="s">
        <v>800</v>
      </c>
      <c r="B182" s="32" t="str">
        <f t="shared" si="4"/>
        <v>SPS21XXX</v>
      </c>
      <c r="C182" s="26" t="s">
        <v>1145</v>
      </c>
      <c r="D182" s="26" t="s">
        <v>1112</v>
      </c>
      <c r="E182" s="27">
        <v>0</v>
      </c>
      <c r="F182" s="27">
        <v>0</v>
      </c>
      <c r="G182" s="27">
        <f t="shared" si="5"/>
        <v>0</v>
      </c>
    </row>
    <row r="183" spans="1:7" x14ac:dyDescent="0.35">
      <c r="A183" s="26" t="s">
        <v>742</v>
      </c>
      <c r="B183" s="32" t="str">
        <f t="shared" si="4"/>
        <v>SPS21XXX</v>
      </c>
      <c r="C183" s="26" t="s">
        <v>1163</v>
      </c>
      <c r="D183" s="26" t="s">
        <v>1112</v>
      </c>
      <c r="E183" s="27">
        <v>0</v>
      </c>
      <c r="F183" s="27">
        <v>0</v>
      </c>
      <c r="G183" s="27">
        <f t="shared" si="5"/>
        <v>0</v>
      </c>
    </row>
    <row r="184" spans="1:7" x14ac:dyDescent="0.35">
      <c r="A184" s="26" t="s">
        <v>781</v>
      </c>
      <c r="B184" s="32" t="str">
        <f t="shared" si="4"/>
        <v>SPS21XXX</v>
      </c>
      <c r="C184" s="26" t="s">
        <v>1148</v>
      </c>
      <c r="D184" s="26" t="s">
        <v>1112</v>
      </c>
      <c r="E184" s="27">
        <v>0</v>
      </c>
      <c r="F184" s="27">
        <v>0</v>
      </c>
      <c r="G184" s="27">
        <f t="shared" si="5"/>
        <v>0</v>
      </c>
    </row>
    <row r="185" spans="1:7" x14ac:dyDescent="0.35">
      <c r="A185" s="26" t="s">
        <v>691</v>
      </c>
      <c r="B185" s="32" t="str">
        <f t="shared" si="4"/>
        <v>SPS21XXX</v>
      </c>
      <c r="C185" s="26" t="s">
        <v>1234</v>
      </c>
      <c r="D185" s="26" t="s">
        <v>1112</v>
      </c>
      <c r="E185" s="27">
        <v>0</v>
      </c>
      <c r="F185" s="27">
        <v>0</v>
      </c>
      <c r="G185" s="27">
        <f t="shared" si="5"/>
        <v>0</v>
      </c>
    </row>
    <row r="186" spans="1:7" x14ac:dyDescent="0.35">
      <c r="A186" s="26" t="s">
        <v>796</v>
      </c>
      <c r="B186" s="32" t="str">
        <f t="shared" si="4"/>
        <v>SPS21XXX</v>
      </c>
      <c r="C186" s="26" t="s">
        <v>204</v>
      </c>
      <c r="D186" s="26" t="s">
        <v>1112</v>
      </c>
      <c r="E186" s="27">
        <v>0</v>
      </c>
      <c r="F186" s="27">
        <v>0</v>
      </c>
      <c r="G186" s="27">
        <f t="shared" si="5"/>
        <v>0</v>
      </c>
    </row>
    <row r="187" spans="1:7" x14ac:dyDescent="0.35">
      <c r="A187" s="26" t="s">
        <v>693</v>
      </c>
      <c r="B187" s="32" t="str">
        <f t="shared" si="4"/>
        <v>SPS21XXX</v>
      </c>
      <c r="C187" s="26" t="s">
        <v>1165</v>
      </c>
      <c r="D187" s="26" t="s">
        <v>1112</v>
      </c>
      <c r="E187" s="27">
        <v>0</v>
      </c>
      <c r="F187" s="27">
        <v>0</v>
      </c>
      <c r="G187" s="27">
        <f t="shared" si="5"/>
        <v>0</v>
      </c>
    </row>
    <row r="188" spans="1:7" x14ac:dyDescent="0.35">
      <c r="A188" s="26" t="s">
        <v>1235</v>
      </c>
      <c r="B188" s="32" t="str">
        <f t="shared" si="4"/>
        <v>SPS21XXX</v>
      </c>
      <c r="C188" s="26" t="s">
        <v>1166</v>
      </c>
      <c r="D188" s="26" t="s">
        <v>1112</v>
      </c>
      <c r="E188" s="27">
        <v>0</v>
      </c>
      <c r="F188" s="27">
        <v>0</v>
      </c>
      <c r="G188" s="27">
        <f t="shared" si="5"/>
        <v>0</v>
      </c>
    </row>
    <row r="189" spans="1:7" x14ac:dyDescent="0.35">
      <c r="A189" s="26" t="s">
        <v>827</v>
      </c>
      <c r="B189" s="32" t="str">
        <f t="shared" si="4"/>
        <v>SPS21XXX</v>
      </c>
      <c r="C189" s="26" t="s">
        <v>252</v>
      </c>
      <c r="D189" s="26" t="s">
        <v>1112</v>
      </c>
      <c r="E189" s="27">
        <v>0</v>
      </c>
      <c r="F189" s="27">
        <v>0</v>
      </c>
      <c r="G189" s="27">
        <f t="shared" si="5"/>
        <v>0</v>
      </c>
    </row>
    <row r="190" spans="1:7" x14ac:dyDescent="0.35">
      <c r="A190" s="26" t="s">
        <v>668</v>
      </c>
      <c r="B190" s="32" t="str">
        <f t="shared" si="4"/>
        <v>SPS21XXX</v>
      </c>
      <c r="C190" s="26" t="s">
        <v>1167</v>
      </c>
      <c r="D190" s="26" t="s">
        <v>1112</v>
      </c>
      <c r="E190" s="27">
        <v>0</v>
      </c>
      <c r="F190" s="27">
        <v>0</v>
      </c>
      <c r="G190" s="27">
        <f t="shared" si="5"/>
        <v>0</v>
      </c>
    </row>
    <row r="191" spans="1:7" x14ac:dyDescent="0.35">
      <c r="A191" s="26" t="s">
        <v>769</v>
      </c>
      <c r="B191" s="32" t="str">
        <f t="shared" si="4"/>
        <v>SPS21XXX</v>
      </c>
      <c r="C191" s="26" t="s">
        <v>1169</v>
      </c>
      <c r="D191" s="26" t="s">
        <v>1112</v>
      </c>
      <c r="E191" s="27">
        <v>0</v>
      </c>
      <c r="F191" s="27">
        <v>0</v>
      </c>
      <c r="G191" s="27">
        <f t="shared" si="5"/>
        <v>0</v>
      </c>
    </row>
    <row r="192" spans="1:7" x14ac:dyDescent="0.35">
      <c r="A192" s="26" t="s">
        <v>765</v>
      </c>
      <c r="B192" s="32" t="str">
        <f t="shared" si="4"/>
        <v>SPS21XXX</v>
      </c>
      <c r="C192" s="26" t="s">
        <v>1192</v>
      </c>
      <c r="D192" s="26" t="s">
        <v>1112</v>
      </c>
      <c r="E192" s="27">
        <v>0</v>
      </c>
      <c r="F192" s="27">
        <v>0</v>
      </c>
      <c r="G192" s="27">
        <f t="shared" si="5"/>
        <v>0</v>
      </c>
    </row>
    <row r="193" spans="1:7" x14ac:dyDescent="0.35">
      <c r="A193" s="26" t="s">
        <v>854</v>
      </c>
      <c r="B193" s="32" t="str">
        <f t="shared" si="4"/>
        <v>SPS21XXX</v>
      </c>
      <c r="C193" s="26" t="s">
        <v>1236</v>
      </c>
      <c r="D193" s="26" t="s">
        <v>1112</v>
      </c>
      <c r="E193" s="27">
        <v>0</v>
      </c>
      <c r="F193" s="27">
        <v>0</v>
      </c>
      <c r="G193" s="27">
        <f t="shared" si="5"/>
        <v>0</v>
      </c>
    </row>
    <row r="194" spans="1:7" x14ac:dyDescent="0.35">
      <c r="A194" s="26" t="s">
        <v>804</v>
      </c>
      <c r="B194" s="32" t="str">
        <f t="shared" si="4"/>
        <v>SPS21XXX</v>
      </c>
      <c r="C194" s="26" t="s">
        <v>1153</v>
      </c>
      <c r="D194" s="26" t="s">
        <v>1112</v>
      </c>
      <c r="E194" s="27">
        <v>0</v>
      </c>
      <c r="F194" s="27">
        <v>0</v>
      </c>
      <c r="G194" s="27">
        <f t="shared" si="5"/>
        <v>0</v>
      </c>
    </row>
    <row r="195" spans="1:7" x14ac:dyDescent="0.35">
      <c r="A195" s="26" t="s">
        <v>809</v>
      </c>
      <c r="B195" s="32" t="str">
        <f t="shared" ref="B195:B245" si="6">REPLACE(A195,6,3,"XXX")</f>
        <v>SPS21XXX</v>
      </c>
      <c r="C195" s="26" t="s">
        <v>1171</v>
      </c>
      <c r="D195" s="26" t="s">
        <v>1112</v>
      </c>
      <c r="E195" s="27">
        <v>0</v>
      </c>
      <c r="F195" s="27">
        <v>0</v>
      </c>
      <c r="G195" s="27">
        <f t="shared" ref="G195:G245" si="7">ROUND(SUM(E195:F195),0)</f>
        <v>0</v>
      </c>
    </row>
    <row r="196" spans="1:7" x14ac:dyDescent="0.35">
      <c r="A196" s="26" t="s">
        <v>807</v>
      </c>
      <c r="B196" s="32" t="str">
        <f t="shared" si="6"/>
        <v>SPS21XXX</v>
      </c>
      <c r="C196" s="26" t="s">
        <v>1172</v>
      </c>
      <c r="D196" s="26" t="s">
        <v>1112</v>
      </c>
      <c r="E196" s="27">
        <v>0</v>
      </c>
      <c r="F196" s="27">
        <v>0</v>
      </c>
      <c r="G196" s="27">
        <f t="shared" si="7"/>
        <v>0</v>
      </c>
    </row>
    <row r="197" spans="1:7" x14ac:dyDescent="0.35">
      <c r="A197" s="26" t="s">
        <v>705</v>
      </c>
      <c r="B197" s="32" t="str">
        <f t="shared" si="6"/>
        <v>SPS21XXX</v>
      </c>
      <c r="C197" s="26" t="s">
        <v>1173</v>
      </c>
      <c r="D197" s="26" t="s">
        <v>1112</v>
      </c>
      <c r="E197" s="27">
        <v>0</v>
      </c>
      <c r="F197" s="27">
        <v>0</v>
      </c>
      <c r="G197" s="27">
        <f t="shared" si="7"/>
        <v>0</v>
      </c>
    </row>
    <row r="198" spans="1:7" x14ac:dyDescent="0.35">
      <c r="A198" s="26" t="s">
        <v>740</v>
      </c>
      <c r="B198" s="32" t="str">
        <f t="shared" si="6"/>
        <v>SPS21XXX</v>
      </c>
      <c r="C198" s="26" t="s">
        <v>1175</v>
      </c>
      <c r="D198" s="26" t="s">
        <v>1112</v>
      </c>
      <c r="E198" s="27">
        <v>0</v>
      </c>
      <c r="F198" s="27">
        <v>0</v>
      </c>
      <c r="G198" s="27">
        <f t="shared" si="7"/>
        <v>0</v>
      </c>
    </row>
    <row r="199" spans="1:7" x14ac:dyDescent="0.35">
      <c r="A199" s="26" t="s">
        <v>666</v>
      </c>
      <c r="B199" s="32" t="str">
        <f t="shared" si="6"/>
        <v>SPS21XXX</v>
      </c>
      <c r="C199" s="26" t="s">
        <v>1176</v>
      </c>
      <c r="D199" s="26" t="s">
        <v>1112</v>
      </c>
      <c r="E199" s="27">
        <v>0</v>
      </c>
      <c r="F199" s="27">
        <v>0</v>
      </c>
      <c r="G199" s="27">
        <f t="shared" si="7"/>
        <v>0</v>
      </c>
    </row>
    <row r="200" spans="1:7" x14ac:dyDescent="0.35">
      <c r="A200" s="26" t="s">
        <v>747</v>
      </c>
      <c r="B200" s="32" t="str">
        <f t="shared" si="6"/>
        <v>SPS21XXX</v>
      </c>
      <c r="C200" s="26" t="s">
        <v>1177</v>
      </c>
      <c r="D200" s="26" t="s">
        <v>1112</v>
      </c>
      <c r="E200" s="27">
        <v>0</v>
      </c>
      <c r="F200" s="27">
        <v>0</v>
      </c>
      <c r="G200" s="27">
        <f t="shared" si="7"/>
        <v>0</v>
      </c>
    </row>
    <row r="201" spans="1:7" x14ac:dyDescent="0.35">
      <c r="A201" s="26" t="s">
        <v>843</v>
      </c>
      <c r="B201" s="32" t="str">
        <f t="shared" si="6"/>
        <v>SPS21XXX</v>
      </c>
      <c r="C201" s="26" t="s">
        <v>274</v>
      </c>
      <c r="D201" s="26" t="s">
        <v>1112</v>
      </c>
      <c r="E201" s="27">
        <v>0</v>
      </c>
      <c r="F201" s="27">
        <v>0</v>
      </c>
      <c r="G201" s="27">
        <f t="shared" si="7"/>
        <v>0</v>
      </c>
    </row>
    <row r="202" spans="1:7" x14ac:dyDescent="0.35">
      <c r="A202" s="26" t="s">
        <v>683</v>
      </c>
      <c r="B202" s="32" t="str">
        <f t="shared" si="6"/>
        <v>SPS21XXX</v>
      </c>
      <c r="C202" s="26" t="s">
        <v>43</v>
      </c>
      <c r="D202" s="26" t="s">
        <v>1112</v>
      </c>
      <c r="E202" s="27">
        <v>0</v>
      </c>
      <c r="F202" s="27">
        <v>0</v>
      </c>
      <c r="G202" s="27">
        <f t="shared" si="7"/>
        <v>0</v>
      </c>
    </row>
    <row r="203" spans="1:7" x14ac:dyDescent="0.35">
      <c r="A203" s="26" t="s">
        <v>708</v>
      </c>
      <c r="B203" s="32" t="str">
        <f t="shared" si="6"/>
        <v>SPS21XXX</v>
      </c>
      <c r="C203" s="26" t="s">
        <v>1178</v>
      </c>
      <c r="D203" s="26" t="s">
        <v>1112</v>
      </c>
      <c r="E203" s="27">
        <v>0</v>
      </c>
      <c r="F203" s="27">
        <v>0</v>
      </c>
      <c r="G203" s="27">
        <f t="shared" si="7"/>
        <v>0</v>
      </c>
    </row>
    <row r="204" spans="1:7" x14ac:dyDescent="0.35">
      <c r="A204" s="26" t="s">
        <v>729</v>
      </c>
      <c r="B204" s="32" t="str">
        <f t="shared" si="6"/>
        <v>SPS21XXX</v>
      </c>
      <c r="C204" s="26" t="s">
        <v>110</v>
      </c>
      <c r="D204" s="26" t="s">
        <v>1112</v>
      </c>
      <c r="E204" s="27">
        <v>0</v>
      </c>
      <c r="F204" s="27">
        <v>0</v>
      </c>
      <c r="G204" s="27">
        <f t="shared" si="7"/>
        <v>0</v>
      </c>
    </row>
    <row r="205" spans="1:7" x14ac:dyDescent="0.35">
      <c r="A205" s="26" t="s">
        <v>767</v>
      </c>
      <c r="B205" s="32" t="str">
        <f t="shared" si="6"/>
        <v>SPS21XXX</v>
      </c>
      <c r="C205" s="26" t="s">
        <v>1179</v>
      </c>
      <c r="D205" s="26" t="s">
        <v>1112</v>
      </c>
      <c r="E205" s="27">
        <v>0</v>
      </c>
      <c r="F205" s="27">
        <v>0</v>
      </c>
      <c r="G205" s="27">
        <f t="shared" si="7"/>
        <v>0</v>
      </c>
    </row>
    <row r="206" spans="1:7" x14ac:dyDescent="0.35">
      <c r="A206" s="26" t="s">
        <v>774</v>
      </c>
      <c r="B206" s="32" t="str">
        <f t="shared" si="6"/>
        <v>SPS21XXX</v>
      </c>
      <c r="C206" s="26" t="s">
        <v>1181</v>
      </c>
      <c r="D206" s="26" t="s">
        <v>1112</v>
      </c>
      <c r="E206" s="27">
        <v>0</v>
      </c>
      <c r="F206" s="27">
        <v>0</v>
      </c>
      <c r="G206" s="27">
        <f t="shared" si="7"/>
        <v>0</v>
      </c>
    </row>
    <row r="207" spans="1:7" x14ac:dyDescent="0.35">
      <c r="A207" s="26" t="s">
        <v>695</v>
      </c>
      <c r="B207" s="32" t="str">
        <f t="shared" si="6"/>
        <v>SPS21XXX</v>
      </c>
      <c r="C207" s="26" t="s">
        <v>1164</v>
      </c>
      <c r="D207" s="26" t="s">
        <v>1112</v>
      </c>
      <c r="E207" s="27">
        <v>0</v>
      </c>
      <c r="F207" s="27">
        <v>0</v>
      </c>
      <c r="G207" s="27">
        <f t="shared" si="7"/>
        <v>0</v>
      </c>
    </row>
    <row r="208" spans="1:7" x14ac:dyDescent="0.35">
      <c r="A208" s="26" t="s">
        <v>757</v>
      </c>
      <c r="B208" s="32" t="str">
        <f t="shared" si="6"/>
        <v>SPS21XXX</v>
      </c>
      <c r="C208" s="26" t="s">
        <v>1237</v>
      </c>
      <c r="D208" s="26" t="s">
        <v>1112</v>
      </c>
      <c r="E208" s="27">
        <v>0</v>
      </c>
      <c r="F208" s="27">
        <v>0</v>
      </c>
      <c r="G208" s="27">
        <f t="shared" si="7"/>
        <v>0</v>
      </c>
    </row>
    <row r="209" spans="1:7" x14ac:dyDescent="0.35">
      <c r="A209" s="26" t="s">
        <v>722</v>
      </c>
      <c r="B209" s="32" t="str">
        <f t="shared" si="6"/>
        <v>SPS21XXX</v>
      </c>
      <c r="C209" s="26" t="s">
        <v>97</v>
      </c>
      <c r="D209" s="26" t="s">
        <v>1112</v>
      </c>
      <c r="E209" s="27">
        <v>0</v>
      </c>
      <c r="F209" s="27">
        <v>0</v>
      </c>
      <c r="G209" s="27">
        <f t="shared" si="7"/>
        <v>0</v>
      </c>
    </row>
    <row r="210" spans="1:7" x14ac:dyDescent="0.35">
      <c r="A210" s="26" t="s">
        <v>788</v>
      </c>
      <c r="B210" s="32" t="str">
        <f t="shared" si="6"/>
        <v>SPS21XXX</v>
      </c>
      <c r="C210" s="26" t="s">
        <v>1182</v>
      </c>
      <c r="D210" s="26" t="s">
        <v>1112</v>
      </c>
      <c r="E210" s="27">
        <v>0</v>
      </c>
      <c r="F210" s="27">
        <v>0</v>
      </c>
      <c r="G210" s="27">
        <f t="shared" si="7"/>
        <v>0</v>
      </c>
    </row>
    <row r="211" spans="1:7" x14ac:dyDescent="0.35">
      <c r="A211" s="26" t="s">
        <v>884</v>
      </c>
      <c r="B211" s="32" t="str">
        <f t="shared" si="6"/>
        <v>SPS21XXX</v>
      </c>
      <c r="C211" s="26" t="s">
        <v>337</v>
      </c>
      <c r="D211" s="26" t="s">
        <v>1112</v>
      </c>
      <c r="E211" s="27">
        <v>0</v>
      </c>
      <c r="F211" s="27">
        <v>0</v>
      </c>
      <c r="G211" s="27">
        <f t="shared" si="7"/>
        <v>0</v>
      </c>
    </row>
    <row r="212" spans="1:7" x14ac:dyDescent="0.35">
      <c r="A212" s="26" t="s">
        <v>764</v>
      </c>
      <c r="B212" s="32" t="str">
        <f t="shared" si="6"/>
        <v>SPS21XXX</v>
      </c>
      <c r="C212" s="26" t="s">
        <v>161</v>
      </c>
      <c r="D212" s="26" t="s">
        <v>1112</v>
      </c>
      <c r="E212" s="27">
        <v>0</v>
      </c>
      <c r="F212" s="27">
        <v>0</v>
      </c>
      <c r="G212" s="27">
        <f t="shared" si="7"/>
        <v>0</v>
      </c>
    </row>
    <row r="213" spans="1:7" x14ac:dyDescent="0.35">
      <c r="A213" s="26" t="s">
        <v>816</v>
      </c>
      <c r="B213" s="32" t="str">
        <f t="shared" si="6"/>
        <v>SPS21XXX</v>
      </c>
      <c r="C213" s="26" t="s">
        <v>1183</v>
      </c>
      <c r="D213" s="26" t="s">
        <v>1112</v>
      </c>
      <c r="E213" s="27">
        <v>0</v>
      </c>
      <c r="F213" s="27">
        <v>0</v>
      </c>
      <c r="G213" s="27">
        <f t="shared" si="7"/>
        <v>0</v>
      </c>
    </row>
    <row r="214" spans="1:7" x14ac:dyDescent="0.35">
      <c r="A214" s="26" t="s">
        <v>1238</v>
      </c>
      <c r="B214" s="32" t="str">
        <f t="shared" si="6"/>
        <v>SPS21XXX</v>
      </c>
      <c r="C214" s="26" t="s">
        <v>1185</v>
      </c>
      <c r="D214" s="26" t="s">
        <v>1112</v>
      </c>
      <c r="E214" s="27">
        <v>0</v>
      </c>
      <c r="F214" s="27">
        <v>0</v>
      </c>
      <c r="G214" s="27">
        <f t="shared" si="7"/>
        <v>0</v>
      </c>
    </row>
    <row r="215" spans="1:7" x14ac:dyDescent="0.35">
      <c r="A215" s="26" t="s">
        <v>703</v>
      </c>
      <c r="B215" s="32" t="str">
        <f t="shared" si="6"/>
        <v>SPS21XXX</v>
      </c>
      <c r="C215" s="26" t="s">
        <v>1239</v>
      </c>
      <c r="D215" s="26" t="s">
        <v>1112</v>
      </c>
      <c r="E215" s="27">
        <v>0</v>
      </c>
      <c r="F215" s="27">
        <v>0</v>
      </c>
      <c r="G215" s="27">
        <f t="shared" si="7"/>
        <v>0</v>
      </c>
    </row>
    <row r="216" spans="1:7" x14ac:dyDescent="0.35">
      <c r="A216" s="26" t="s">
        <v>867</v>
      </c>
      <c r="B216" s="32" t="str">
        <f t="shared" si="6"/>
        <v>SPS21XXX</v>
      </c>
      <c r="C216" s="26" t="s">
        <v>1186</v>
      </c>
      <c r="D216" s="26" t="s">
        <v>1112</v>
      </c>
      <c r="E216" s="27">
        <v>0</v>
      </c>
      <c r="F216" s="27">
        <v>0</v>
      </c>
      <c r="G216" s="27">
        <f t="shared" si="7"/>
        <v>0</v>
      </c>
    </row>
    <row r="217" spans="1:7" x14ac:dyDescent="0.35">
      <c r="A217" s="26" t="s">
        <v>883</v>
      </c>
      <c r="B217" s="32" t="str">
        <f t="shared" si="6"/>
        <v>SPS21XXX</v>
      </c>
      <c r="C217" s="26" t="s">
        <v>1154</v>
      </c>
      <c r="D217" s="26" t="s">
        <v>1112</v>
      </c>
      <c r="E217" s="27">
        <v>0</v>
      </c>
      <c r="F217" s="27">
        <v>0</v>
      </c>
      <c r="G217" s="27">
        <f t="shared" si="7"/>
        <v>0</v>
      </c>
    </row>
    <row r="218" spans="1:7" x14ac:dyDescent="0.35">
      <c r="A218" s="26" t="s">
        <v>857</v>
      </c>
      <c r="B218" s="32" t="str">
        <f t="shared" si="6"/>
        <v>SPS21XXX</v>
      </c>
      <c r="C218" s="26" t="s">
        <v>1193</v>
      </c>
      <c r="D218" s="26" t="s">
        <v>1112</v>
      </c>
      <c r="E218" s="27">
        <v>0</v>
      </c>
      <c r="F218" s="27">
        <v>0</v>
      </c>
      <c r="G218" s="27">
        <f t="shared" si="7"/>
        <v>0</v>
      </c>
    </row>
    <row r="219" spans="1:7" x14ac:dyDescent="0.35">
      <c r="A219" s="26" t="s">
        <v>748</v>
      </c>
      <c r="B219" s="32" t="str">
        <f t="shared" si="6"/>
        <v>SPS21XXX</v>
      </c>
      <c r="C219" s="26" t="s">
        <v>143</v>
      </c>
      <c r="D219" s="26" t="s">
        <v>1112</v>
      </c>
      <c r="E219" s="27">
        <v>0</v>
      </c>
      <c r="F219" s="27">
        <v>0</v>
      </c>
      <c r="G219" s="27">
        <f t="shared" si="7"/>
        <v>0</v>
      </c>
    </row>
    <row r="220" spans="1:7" x14ac:dyDescent="0.35">
      <c r="A220" s="26" t="s">
        <v>787</v>
      </c>
      <c r="B220" s="32" t="str">
        <f t="shared" si="6"/>
        <v>SPS21XXX</v>
      </c>
      <c r="C220" s="26" t="s">
        <v>192</v>
      </c>
      <c r="D220" s="26" t="s">
        <v>1112</v>
      </c>
      <c r="E220" s="27">
        <v>0</v>
      </c>
      <c r="F220" s="27">
        <v>0</v>
      </c>
      <c r="G220" s="27">
        <f t="shared" si="7"/>
        <v>0</v>
      </c>
    </row>
    <row r="221" spans="1:7" x14ac:dyDescent="0.35">
      <c r="A221" s="26" t="s">
        <v>1240</v>
      </c>
      <c r="B221" s="32" t="str">
        <f t="shared" si="6"/>
        <v>SPS21XXX</v>
      </c>
      <c r="C221" s="26" t="s">
        <v>1187</v>
      </c>
      <c r="D221" s="26" t="s">
        <v>1112</v>
      </c>
      <c r="E221" s="27">
        <v>0</v>
      </c>
      <c r="F221" s="27">
        <v>0</v>
      </c>
      <c r="G221" s="27">
        <f t="shared" si="7"/>
        <v>0</v>
      </c>
    </row>
    <row r="222" spans="1:7" x14ac:dyDescent="0.35">
      <c r="A222" s="26" t="s">
        <v>1241</v>
      </c>
      <c r="B222" s="32" t="str">
        <f t="shared" si="6"/>
        <v>SPS21XXX</v>
      </c>
      <c r="C222" s="26" t="s">
        <v>1189</v>
      </c>
      <c r="D222" s="26" t="s">
        <v>1112</v>
      </c>
      <c r="E222" s="27">
        <v>0</v>
      </c>
      <c r="F222" s="27">
        <v>0</v>
      </c>
      <c r="G222" s="27">
        <f t="shared" si="7"/>
        <v>0</v>
      </c>
    </row>
    <row r="223" spans="1:7" x14ac:dyDescent="0.35">
      <c r="A223" s="26" t="s">
        <v>852</v>
      </c>
      <c r="B223" s="32" t="str">
        <f t="shared" si="6"/>
        <v>SPS21XXX</v>
      </c>
      <c r="C223" s="26" t="s">
        <v>1242</v>
      </c>
      <c r="D223" s="26" t="s">
        <v>1112</v>
      </c>
      <c r="E223" s="27">
        <v>0</v>
      </c>
      <c r="F223" s="27">
        <v>0</v>
      </c>
      <c r="G223" s="27">
        <f t="shared" si="7"/>
        <v>0</v>
      </c>
    </row>
    <row r="224" spans="1:7" x14ac:dyDescent="0.35">
      <c r="A224" s="26" t="s">
        <v>1243</v>
      </c>
      <c r="B224" s="32" t="str">
        <f t="shared" si="6"/>
        <v>SPS21XXX</v>
      </c>
      <c r="C224" s="26" t="s">
        <v>1188</v>
      </c>
      <c r="D224" s="26" t="s">
        <v>1112</v>
      </c>
      <c r="E224" s="27">
        <v>0</v>
      </c>
      <c r="F224" s="27">
        <v>0</v>
      </c>
      <c r="G224" s="27">
        <f t="shared" si="7"/>
        <v>0</v>
      </c>
    </row>
    <row r="225" spans="1:7" x14ac:dyDescent="0.35">
      <c r="A225" s="26" t="s">
        <v>890</v>
      </c>
      <c r="B225" s="32" t="str">
        <f t="shared" si="6"/>
        <v>SPS21XXX</v>
      </c>
      <c r="C225" s="26" t="s">
        <v>1244</v>
      </c>
      <c r="D225" s="26" t="s">
        <v>1112</v>
      </c>
      <c r="E225" s="27">
        <v>0</v>
      </c>
      <c r="F225" s="27">
        <v>0</v>
      </c>
      <c r="G225" s="27">
        <f t="shared" si="7"/>
        <v>0</v>
      </c>
    </row>
    <row r="226" spans="1:7" x14ac:dyDescent="0.35">
      <c r="A226" s="26" t="s">
        <v>750</v>
      </c>
      <c r="B226" s="32" t="str">
        <f t="shared" si="6"/>
        <v>SPS21XXX</v>
      </c>
      <c r="C226" s="26" t="s">
        <v>1190</v>
      </c>
      <c r="D226" s="26" t="s">
        <v>1112</v>
      </c>
      <c r="E226" s="27">
        <v>0</v>
      </c>
      <c r="F226" s="27">
        <v>0</v>
      </c>
      <c r="G226" s="27">
        <f t="shared" si="7"/>
        <v>0</v>
      </c>
    </row>
    <row r="227" spans="1:7" x14ac:dyDescent="0.35">
      <c r="A227" s="26" t="s">
        <v>844</v>
      </c>
      <c r="B227" s="32" t="str">
        <f t="shared" si="6"/>
        <v>SPS21XXX</v>
      </c>
      <c r="C227" s="26" t="s">
        <v>1245</v>
      </c>
      <c r="D227" s="26" t="s">
        <v>1112</v>
      </c>
      <c r="E227" s="27">
        <v>0</v>
      </c>
      <c r="F227" s="27">
        <v>0</v>
      </c>
      <c r="G227" s="27">
        <f t="shared" si="7"/>
        <v>0</v>
      </c>
    </row>
    <row r="228" spans="1:7" x14ac:dyDescent="0.35">
      <c r="A228" s="26" t="s">
        <v>878</v>
      </c>
      <c r="B228" s="32" t="str">
        <f t="shared" si="6"/>
        <v>SPS21XXX</v>
      </c>
      <c r="C228" s="26" t="s">
        <v>1184</v>
      </c>
      <c r="D228" s="26" t="s">
        <v>1112</v>
      </c>
      <c r="E228" s="27">
        <v>0</v>
      </c>
      <c r="F228" s="27">
        <v>0</v>
      </c>
      <c r="G228" s="27">
        <f t="shared" si="7"/>
        <v>0</v>
      </c>
    </row>
    <row r="229" spans="1:7" x14ac:dyDescent="0.35">
      <c r="A229" s="26" t="s">
        <v>743</v>
      </c>
      <c r="B229" s="32" t="str">
        <f t="shared" si="6"/>
        <v>SPS21XXX</v>
      </c>
      <c r="C229" s="26" t="s">
        <v>1174</v>
      </c>
      <c r="D229" s="26" t="s">
        <v>1112</v>
      </c>
      <c r="E229" s="27">
        <v>0</v>
      </c>
      <c r="F229" s="27">
        <v>0</v>
      </c>
      <c r="G229" s="27">
        <f t="shared" si="7"/>
        <v>0</v>
      </c>
    </row>
    <row r="230" spans="1:7" x14ac:dyDescent="0.35">
      <c r="A230" s="26" t="s">
        <v>791</v>
      </c>
      <c r="B230" s="32" t="str">
        <f t="shared" si="6"/>
        <v>SPS21XXX</v>
      </c>
      <c r="C230" s="26" t="s">
        <v>198</v>
      </c>
      <c r="D230" s="26" t="s">
        <v>1112</v>
      </c>
      <c r="E230" s="27">
        <v>0</v>
      </c>
      <c r="F230" s="27">
        <v>0</v>
      </c>
      <c r="G230" s="27">
        <f t="shared" si="7"/>
        <v>0</v>
      </c>
    </row>
    <row r="231" spans="1:7" x14ac:dyDescent="0.35">
      <c r="A231" s="26" t="s">
        <v>803</v>
      </c>
      <c r="B231" s="32" t="str">
        <f t="shared" si="6"/>
        <v>SPS21XXX</v>
      </c>
      <c r="C231" s="26" t="s">
        <v>1246</v>
      </c>
      <c r="D231" s="26" t="s">
        <v>1112</v>
      </c>
      <c r="E231" s="27">
        <v>0</v>
      </c>
      <c r="F231" s="27">
        <v>0</v>
      </c>
      <c r="G231" s="27">
        <f t="shared" si="7"/>
        <v>0</v>
      </c>
    </row>
    <row r="232" spans="1:7" x14ac:dyDescent="0.35">
      <c r="A232" s="26" t="s">
        <v>715</v>
      </c>
      <c r="B232" s="32" t="str">
        <f t="shared" si="6"/>
        <v>SPS21XXX</v>
      </c>
      <c r="C232" s="26" t="s">
        <v>1247</v>
      </c>
      <c r="D232" s="26" t="s">
        <v>1112</v>
      </c>
      <c r="E232" s="27">
        <v>0</v>
      </c>
      <c r="F232" s="27">
        <v>0</v>
      </c>
      <c r="G232" s="27">
        <f t="shared" si="7"/>
        <v>0</v>
      </c>
    </row>
    <row r="233" spans="1:7" x14ac:dyDescent="0.35">
      <c r="A233" s="26" t="s">
        <v>851</v>
      </c>
      <c r="B233" s="32" t="str">
        <f t="shared" si="6"/>
        <v>SPS21XXX</v>
      </c>
      <c r="C233" s="26" t="s">
        <v>1191</v>
      </c>
      <c r="D233" s="26" t="s">
        <v>1112</v>
      </c>
      <c r="E233" s="27">
        <v>0</v>
      </c>
      <c r="F233" s="27">
        <v>0</v>
      </c>
      <c r="G233" s="27">
        <f t="shared" si="7"/>
        <v>0</v>
      </c>
    </row>
    <row r="234" spans="1:7" x14ac:dyDescent="0.35">
      <c r="A234" s="26" t="s">
        <v>834</v>
      </c>
      <c r="B234" s="32" t="str">
        <f t="shared" si="6"/>
        <v>SPS21XXX</v>
      </c>
      <c r="C234" s="26" t="s">
        <v>1248</v>
      </c>
      <c r="D234" s="26" t="s">
        <v>1112</v>
      </c>
      <c r="E234" s="27">
        <v>0</v>
      </c>
      <c r="F234" s="27">
        <v>0</v>
      </c>
      <c r="G234" s="27">
        <f t="shared" si="7"/>
        <v>0</v>
      </c>
    </row>
    <row r="235" spans="1:7" x14ac:dyDescent="0.35">
      <c r="A235" s="26" t="s">
        <v>1249</v>
      </c>
      <c r="B235" s="32" t="str">
        <f t="shared" si="6"/>
        <v>SPS21XXX</v>
      </c>
      <c r="C235" s="26" t="s">
        <v>1195</v>
      </c>
      <c r="D235" s="26" t="s">
        <v>1112</v>
      </c>
      <c r="E235" s="27">
        <v>0</v>
      </c>
      <c r="F235" s="27">
        <v>0</v>
      </c>
      <c r="G235" s="27">
        <f t="shared" si="7"/>
        <v>0</v>
      </c>
    </row>
    <row r="236" spans="1:7" x14ac:dyDescent="0.35">
      <c r="A236" s="26" t="s">
        <v>697</v>
      </c>
      <c r="B236" s="32" t="str">
        <f t="shared" si="6"/>
        <v>SPS21XXX</v>
      </c>
      <c r="C236" s="26" t="s">
        <v>1194</v>
      </c>
      <c r="D236" s="26" t="s">
        <v>1112</v>
      </c>
      <c r="E236" s="27">
        <v>0</v>
      </c>
      <c r="F236" s="27">
        <v>0</v>
      </c>
      <c r="G236" s="27">
        <f t="shared" si="7"/>
        <v>0</v>
      </c>
    </row>
    <row r="237" spans="1:7" x14ac:dyDescent="0.35">
      <c r="A237" s="26" t="s">
        <v>694</v>
      </c>
      <c r="B237" s="32" t="str">
        <f t="shared" si="6"/>
        <v>SPS21XXX</v>
      </c>
      <c r="C237" s="26" t="s">
        <v>57</v>
      </c>
      <c r="D237" s="26" t="s">
        <v>1112</v>
      </c>
      <c r="E237" s="27">
        <v>0</v>
      </c>
      <c r="F237" s="27">
        <v>0</v>
      </c>
      <c r="G237" s="27">
        <f t="shared" si="7"/>
        <v>0</v>
      </c>
    </row>
    <row r="238" spans="1:7" x14ac:dyDescent="0.35">
      <c r="A238" s="26" t="s">
        <v>892</v>
      </c>
      <c r="B238" s="32" t="str">
        <f t="shared" si="6"/>
        <v>SPS21XXX</v>
      </c>
      <c r="C238" s="26" t="s">
        <v>349</v>
      </c>
      <c r="D238" s="26" t="s">
        <v>1112</v>
      </c>
      <c r="E238" s="27">
        <v>0</v>
      </c>
      <c r="F238" s="27">
        <v>0</v>
      </c>
      <c r="G238" s="27">
        <f t="shared" si="7"/>
        <v>0</v>
      </c>
    </row>
    <row r="239" spans="1:7" x14ac:dyDescent="0.35">
      <c r="A239" s="26" t="s">
        <v>692</v>
      </c>
      <c r="B239" s="32" t="str">
        <f t="shared" si="6"/>
        <v>SPS21XXX</v>
      </c>
      <c r="C239" s="26" t="s">
        <v>1250</v>
      </c>
      <c r="D239" s="26" t="s">
        <v>1112</v>
      </c>
      <c r="E239" s="27">
        <v>0</v>
      </c>
      <c r="F239" s="27">
        <v>0</v>
      </c>
      <c r="G239" s="27">
        <f t="shared" si="7"/>
        <v>0</v>
      </c>
    </row>
    <row r="240" spans="1:7" x14ac:dyDescent="0.35">
      <c r="A240" s="26" t="s">
        <v>861</v>
      </c>
      <c r="B240" s="32" t="str">
        <f t="shared" si="6"/>
        <v>SPS21XXX</v>
      </c>
      <c r="C240" s="26" t="s">
        <v>305</v>
      </c>
      <c r="D240" s="26" t="s">
        <v>1112</v>
      </c>
      <c r="E240" s="27">
        <v>0</v>
      </c>
      <c r="F240" s="27">
        <v>0</v>
      </c>
      <c r="G240" s="27">
        <f t="shared" si="7"/>
        <v>0</v>
      </c>
    </row>
    <row r="241" spans="1:7" x14ac:dyDescent="0.35">
      <c r="A241" s="26" t="s">
        <v>874</v>
      </c>
      <c r="B241" s="32" t="str">
        <f t="shared" si="6"/>
        <v>SPS21XXX</v>
      </c>
      <c r="C241" s="26" t="s">
        <v>1251</v>
      </c>
      <c r="D241" s="26" t="s">
        <v>1112</v>
      </c>
      <c r="E241" s="27">
        <v>0</v>
      </c>
      <c r="F241" s="27">
        <v>0</v>
      </c>
      <c r="G241" s="27">
        <f t="shared" si="7"/>
        <v>0</v>
      </c>
    </row>
    <row r="242" spans="1:7" x14ac:dyDescent="0.35">
      <c r="A242" s="26" t="s">
        <v>849</v>
      </c>
      <c r="B242" s="32" t="str">
        <f t="shared" si="6"/>
        <v>SPS21XXX</v>
      </c>
      <c r="C242" s="26" t="s">
        <v>1196</v>
      </c>
      <c r="D242" s="26" t="s">
        <v>1112</v>
      </c>
      <c r="E242" s="27">
        <v>0</v>
      </c>
      <c r="F242" s="27">
        <v>0</v>
      </c>
      <c r="G242" s="27">
        <f t="shared" si="7"/>
        <v>0</v>
      </c>
    </row>
    <row r="243" spans="1:7" x14ac:dyDescent="0.35">
      <c r="A243" s="26" t="s">
        <v>795</v>
      </c>
      <c r="B243" s="32" t="str">
        <f t="shared" si="6"/>
        <v>SPS21XXX</v>
      </c>
      <c r="C243" s="26" t="s">
        <v>1252</v>
      </c>
      <c r="D243" s="26" t="s">
        <v>1112</v>
      </c>
      <c r="E243" s="27">
        <v>0</v>
      </c>
      <c r="F243" s="27">
        <v>0</v>
      </c>
      <c r="G243" s="27">
        <f t="shared" si="7"/>
        <v>0</v>
      </c>
    </row>
    <row r="244" spans="1:7" x14ac:dyDescent="0.35">
      <c r="A244" s="26" t="s">
        <v>675</v>
      </c>
      <c r="B244" s="32" t="str">
        <f t="shared" si="6"/>
        <v>SPS21XXX</v>
      </c>
      <c r="C244" s="26" t="s">
        <v>1253</v>
      </c>
      <c r="D244" s="26" t="s">
        <v>1112</v>
      </c>
      <c r="E244" s="27">
        <v>0</v>
      </c>
      <c r="F244" s="27">
        <v>0</v>
      </c>
      <c r="G244" s="27">
        <f t="shared" si="7"/>
        <v>0</v>
      </c>
    </row>
    <row r="245" spans="1:7" x14ac:dyDescent="0.35">
      <c r="A245" s="26" t="s">
        <v>810</v>
      </c>
      <c r="B245" s="32" t="str">
        <f t="shared" si="6"/>
        <v>SPS21XXX</v>
      </c>
      <c r="C245" s="26" t="s">
        <v>1180</v>
      </c>
      <c r="D245" s="26" t="s">
        <v>1112</v>
      </c>
      <c r="E245" s="27">
        <v>0</v>
      </c>
      <c r="F245" s="27">
        <v>0</v>
      </c>
      <c r="G245" s="27">
        <f t="shared" si="7"/>
        <v>0</v>
      </c>
    </row>
  </sheetData>
  <sheetProtection algorithmName="SHA-512" hashValue="TvMNBXzZ8jRjJ+GgeULjoLMD4yI4oTzQfAkrVE6sgZKXZPMXuX3yyoA/YKpDWD4nWlfUeYDPBWunPhd4ACjoLQ==" saltValue="JU1UtUoVKa+LInj9brwVn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HARBOUR LIST</vt:lpstr>
      <vt:lpstr>FPE LIST</vt:lpstr>
      <vt:lpstr>CAT A sardine</vt:lpstr>
      <vt:lpstr>CAT B SARDINE</vt:lpstr>
      <vt:lpstr>Score 8_7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De Goede</dc:creator>
  <cp:lastModifiedBy>Marileen De Wet</cp:lastModifiedBy>
  <dcterms:created xsi:type="dcterms:W3CDTF">2021-12-22T13:16:31Z</dcterms:created>
  <dcterms:modified xsi:type="dcterms:W3CDTF">2022-05-19T16:26:15Z</dcterms:modified>
</cp:coreProperties>
</file>