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dewet\Documents\SystemDevelopment\FRAP\FRAP2020\Website-ScoringSheets\"/>
    </mc:Choice>
  </mc:AlternateContent>
  <xr:revisionPtr revIDLastSave="0" documentId="8_{6C431B7E-7FBA-4F45-90A9-148D094B29B0}" xr6:coauthVersionLast="47" xr6:coauthVersionMax="47" xr10:uidLastSave="{00000000-0000-0000-0000-000000000000}"/>
  <bookViews>
    <workbookView xWindow="3320" yWindow="100" windowWidth="26360" windowHeight="20400" activeTab="2" xr2:uid="{00000000-000D-0000-FFFF-FFFF00000000}"/>
  </bookViews>
  <sheets>
    <sheet name="Data 6.15" sheetId="1" r:id="rId1"/>
    <sheet name="Working" sheetId="3" r:id="rId2"/>
    <sheet name="Final" sheetId="4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4" l="1"/>
  <c r="B24" i="4"/>
  <c r="B68" i="3"/>
  <c r="B69" i="3"/>
  <c r="B70" i="3"/>
  <c r="P24" i="3"/>
  <c r="B125" i="1"/>
  <c r="B126" i="1"/>
  <c r="B127" i="1"/>
  <c r="B110" i="1" l="1"/>
  <c r="B111" i="1"/>
  <c r="B112" i="1"/>
  <c r="B113" i="1"/>
  <c r="B56" i="3"/>
  <c r="B57" i="3"/>
  <c r="B58" i="3"/>
  <c r="B59" i="3"/>
  <c r="P20" i="3"/>
  <c r="G20" i="4"/>
  <c r="B20" i="4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4" i="1"/>
  <c r="B115" i="1"/>
  <c r="B116" i="1"/>
  <c r="B117" i="1"/>
  <c r="B118" i="1"/>
  <c r="B119" i="1"/>
  <c r="B120" i="1"/>
  <c r="B121" i="1"/>
  <c r="B122" i="1"/>
  <c r="B123" i="1"/>
  <c r="B124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2" i="1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1" i="3"/>
  <c r="P22" i="3"/>
  <c r="P23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60" i="3"/>
  <c r="B61" i="3"/>
  <c r="B62" i="3"/>
  <c r="B63" i="3"/>
  <c r="B64" i="3"/>
  <c r="B65" i="3"/>
  <c r="B66" i="3"/>
  <c r="B67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3" i="3"/>
  <c r="B4" i="3"/>
  <c r="B5" i="3"/>
  <c r="B6" i="3"/>
  <c r="B7" i="3"/>
  <c r="B8" i="3"/>
  <c r="B9" i="3"/>
  <c r="B10" i="3"/>
  <c r="B11" i="3"/>
  <c r="B12" i="3"/>
  <c r="B13" i="3"/>
  <c r="B14" i="3"/>
  <c r="P2" i="3"/>
  <c r="B2" i="3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1" i="4"/>
  <c r="G22" i="4"/>
  <c r="G23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1" i="4"/>
  <c r="B22" i="4"/>
  <c r="B23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" i="4"/>
  <c r="S3" i="3" l="1"/>
  <c r="T3" i="3" s="1"/>
  <c r="S4" i="3"/>
  <c r="T4" i="3" s="1"/>
  <c r="S5" i="3"/>
  <c r="T5" i="3" s="1"/>
  <c r="S6" i="3"/>
  <c r="T6" i="3" s="1"/>
  <c r="S7" i="3"/>
  <c r="T7" i="3" s="1"/>
  <c r="S8" i="3"/>
  <c r="T8" i="3" s="1"/>
  <c r="S9" i="3"/>
  <c r="T9" i="3" s="1"/>
  <c r="S10" i="3"/>
  <c r="T10" i="3" s="1"/>
  <c r="S11" i="3"/>
  <c r="T11" i="3" s="1"/>
  <c r="S12" i="3"/>
  <c r="T12" i="3" s="1"/>
  <c r="S13" i="3"/>
  <c r="T13" i="3" s="1"/>
  <c r="S14" i="3"/>
  <c r="T14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/>
  <c r="S29" i="3"/>
  <c r="T29" i="3" s="1"/>
  <c r="S30" i="3"/>
  <c r="T30" i="3" s="1"/>
  <c r="S31" i="3"/>
  <c r="T31" i="3" s="1"/>
  <c r="S32" i="3"/>
  <c r="T32" i="3" s="1"/>
  <c r="S33" i="3"/>
  <c r="T33" i="3" s="1"/>
  <c r="S34" i="3"/>
  <c r="T34" i="3" s="1"/>
  <c r="S35" i="3"/>
  <c r="T35" i="3" s="1"/>
  <c r="S36" i="3"/>
  <c r="T36" i="3" s="1"/>
  <c r="S37" i="3"/>
  <c r="T37" i="3" s="1"/>
  <c r="S38" i="3"/>
  <c r="T38" i="3" s="1"/>
  <c r="S39" i="3"/>
  <c r="T39" i="3" s="1"/>
  <c r="S40" i="3"/>
  <c r="T40" i="3" s="1"/>
  <c r="S41" i="3"/>
  <c r="T41" i="3" s="1"/>
  <c r="S42" i="3"/>
  <c r="T42" i="3" s="1"/>
  <c r="S43" i="3"/>
  <c r="T43" i="3" s="1"/>
  <c r="S44" i="3"/>
  <c r="T44" i="3" s="1"/>
  <c r="S45" i="3"/>
  <c r="T45" i="3" s="1"/>
  <c r="S46" i="3"/>
  <c r="T46" i="3" s="1"/>
  <c r="S47" i="3"/>
  <c r="T47" i="3" s="1"/>
  <c r="S48" i="3"/>
  <c r="T48" i="3" s="1"/>
  <c r="S49" i="3"/>
  <c r="T49" i="3" s="1"/>
  <c r="S50" i="3"/>
  <c r="T50" i="3" s="1"/>
  <c r="S51" i="3"/>
  <c r="T51" i="3" s="1"/>
  <c r="S52" i="3"/>
  <c r="T52" i="3" s="1"/>
  <c r="S53" i="3"/>
  <c r="T53" i="3" s="1"/>
  <c r="S54" i="3"/>
  <c r="T54" i="3" s="1"/>
  <c r="S55" i="3"/>
  <c r="T55" i="3" s="1"/>
  <c r="S56" i="3"/>
  <c r="T56" i="3" s="1"/>
  <c r="S57" i="3"/>
  <c r="T57" i="3" s="1"/>
  <c r="S58" i="3"/>
  <c r="T58" i="3" s="1"/>
  <c r="S59" i="3"/>
  <c r="T59" i="3" s="1"/>
  <c r="S60" i="3"/>
  <c r="T60" i="3" s="1"/>
  <c r="S61" i="3"/>
  <c r="T61" i="3" s="1"/>
  <c r="S62" i="3"/>
  <c r="T62" i="3" s="1"/>
  <c r="S63" i="3"/>
  <c r="T63" i="3" s="1"/>
  <c r="S64" i="3"/>
  <c r="T64" i="3" s="1"/>
  <c r="S65" i="3"/>
  <c r="T65" i="3" s="1"/>
  <c r="S66" i="3"/>
  <c r="T66" i="3" s="1"/>
  <c r="S67" i="3"/>
  <c r="T67" i="3" s="1"/>
  <c r="S68" i="3"/>
  <c r="T68" i="3" s="1"/>
  <c r="S69" i="3"/>
  <c r="T69" i="3" s="1"/>
  <c r="S70" i="3"/>
  <c r="T70" i="3" s="1"/>
  <c r="S71" i="3"/>
  <c r="T71" i="3" s="1"/>
  <c r="S72" i="3"/>
  <c r="T72" i="3" s="1"/>
  <c r="S73" i="3"/>
  <c r="T73" i="3" s="1"/>
  <c r="S74" i="3"/>
  <c r="T74" i="3" s="1"/>
  <c r="S75" i="3"/>
  <c r="T75" i="3" s="1"/>
  <c r="S76" i="3"/>
  <c r="T76" i="3" s="1"/>
  <c r="S77" i="3"/>
  <c r="T77" i="3" s="1"/>
  <c r="S78" i="3"/>
  <c r="T78" i="3" s="1"/>
  <c r="S79" i="3"/>
  <c r="T79" i="3" s="1"/>
  <c r="S80" i="3"/>
  <c r="T80" i="3" s="1"/>
  <c r="S81" i="3"/>
  <c r="T81" i="3" s="1"/>
  <c r="S82" i="3"/>
  <c r="T82" i="3" s="1"/>
  <c r="S83" i="3"/>
  <c r="T83" i="3" s="1"/>
  <c r="S84" i="3"/>
  <c r="T84" i="3" s="1"/>
  <c r="S85" i="3"/>
  <c r="T85" i="3" s="1"/>
  <c r="S86" i="3"/>
  <c r="T86" i="3" s="1"/>
  <c r="S87" i="3"/>
  <c r="T87" i="3" s="1"/>
  <c r="S88" i="3"/>
  <c r="T88" i="3" s="1"/>
  <c r="S89" i="3"/>
  <c r="T89" i="3" s="1"/>
  <c r="S90" i="3"/>
  <c r="T90" i="3" s="1"/>
  <c r="S91" i="3"/>
  <c r="T91" i="3" s="1"/>
  <c r="S92" i="3"/>
  <c r="T92" i="3" s="1"/>
  <c r="S93" i="3"/>
  <c r="T93" i="3" s="1"/>
  <c r="S94" i="3"/>
  <c r="T94" i="3" s="1"/>
  <c r="S95" i="3"/>
  <c r="T95" i="3" s="1"/>
  <c r="S96" i="3"/>
  <c r="T96" i="3" s="1"/>
  <c r="S97" i="3"/>
  <c r="T97" i="3" s="1"/>
  <c r="S98" i="3"/>
  <c r="T98" i="3" s="1"/>
  <c r="S99" i="3"/>
  <c r="T99" i="3" s="1"/>
  <c r="S100" i="3"/>
  <c r="T100" i="3" s="1"/>
  <c r="S101" i="3"/>
  <c r="T101" i="3" s="1"/>
  <c r="S102" i="3"/>
  <c r="T102" i="3" s="1"/>
  <c r="S103" i="3"/>
  <c r="T103" i="3" s="1"/>
  <c r="S104" i="3"/>
  <c r="T104" i="3" s="1"/>
  <c r="S105" i="3"/>
  <c r="T105" i="3" s="1"/>
  <c r="S106" i="3"/>
  <c r="T106" i="3" s="1"/>
  <c r="S107" i="3"/>
  <c r="T107" i="3" s="1"/>
  <c r="S108" i="3"/>
  <c r="T108" i="3" s="1"/>
  <c r="S109" i="3"/>
  <c r="T109" i="3" s="1"/>
  <c r="S110" i="3"/>
  <c r="T110" i="3" s="1"/>
  <c r="S111" i="3"/>
  <c r="T111" i="3" s="1"/>
  <c r="S112" i="3"/>
  <c r="T112" i="3" s="1"/>
  <c r="S113" i="3"/>
  <c r="T113" i="3" s="1"/>
  <c r="S114" i="3"/>
  <c r="T114" i="3" s="1"/>
  <c r="S115" i="3"/>
  <c r="T115" i="3" s="1"/>
  <c r="S116" i="3"/>
  <c r="T116" i="3" s="1"/>
  <c r="S117" i="3"/>
  <c r="T117" i="3" s="1"/>
  <c r="S118" i="3"/>
  <c r="T118" i="3" s="1"/>
  <c r="S119" i="3"/>
  <c r="T119" i="3" s="1"/>
  <c r="S120" i="3"/>
  <c r="T120" i="3" s="1"/>
  <c r="S121" i="3"/>
  <c r="T121" i="3" s="1"/>
  <c r="S122" i="3"/>
  <c r="T122" i="3" s="1"/>
  <c r="S123" i="3"/>
  <c r="T123" i="3" s="1"/>
  <c r="S124" i="3"/>
  <c r="T124" i="3" s="1"/>
  <c r="S125" i="3"/>
  <c r="T125" i="3" s="1"/>
  <c r="S126" i="3"/>
  <c r="T126" i="3"/>
  <c r="S127" i="3"/>
  <c r="T127" i="3" s="1"/>
  <c r="S128" i="3"/>
  <c r="T128" i="3" s="1"/>
  <c r="S129" i="3"/>
  <c r="T129" i="3" s="1"/>
  <c r="S130" i="3"/>
  <c r="T130" i="3" s="1"/>
  <c r="S131" i="3"/>
  <c r="T131" i="3" s="1"/>
  <c r="S132" i="3"/>
  <c r="T132" i="3" s="1"/>
  <c r="S133" i="3"/>
  <c r="T133" i="3" s="1"/>
  <c r="S134" i="3"/>
  <c r="T134" i="3" s="1"/>
  <c r="S135" i="3"/>
  <c r="T135" i="3" s="1"/>
  <c r="S136" i="3"/>
  <c r="T136" i="3" s="1"/>
  <c r="S137" i="3"/>
  <c r="T137" i="3" s="1"/>
  <c r="S138" i="3"/>
  <c r="T138" i="3" s="1"/>
  <c r="S139" i="3"/>
  <c r="T139" i="3" s="1"/>
  <c r="S140" i="3"/>
  <c r="T140" i="3" s="1"/>
  <c r="S141" i="3"/>
  <c r="T141" i="3" s="1"/>
  <c r="S142" i="3"/>
  <c r="T142" i="3" s="1"/>
  <c r="S143" i="3"/>
  <c r="T143" i="3" s="1"/>
  <c r="S144" i="3"/>
  <c r="T144" i="3" s="1"/>
  <c r="S145" i="3"/>
  <c r="T145" i="3" s="1"/>
  <c r="S146" i="3"/>
  <c r="T146" i="3" s="1"/>
  <c r="S147" i="3"/>
  <c r="T147" i="3" s="1"/>
  <c r="S148" i="3"/>
  <c r="T148" i="3" s="1"/>
  <c r="S149" i="3"/>
  <c r="T149" i="3" s="1"/>
  <c r="S150" i="3"/>
  <c r="T150" i="3" s="1"/>
  <c r="S151" i="3"/>
  <c r="T151" i="3" s="1"/>
  <c r="S152" i="3"/>
  <c r="T152" i="3" s="1"/>
  <c r="S153" i="3"/>
  <c r="T153" i="3" s="1"/>
  <c r="S154" i="3"/>
  <c r="T154" i="3" s="1"/>
  <c r="S155" i="3"/>
  <c r="T155" i="3" s="1"/>
  <c r="S156" i="3"/>
  <c r="T156" i="3" s="1"/>
  <c r="S157" i="3"/>
  <c r="T157" i="3" s="1"/>
  <c r="S158" i="3"/>
  <c r="T158" i="3" s="1"/>
  <c r="S159" i="3"/>
  <c r="T159" i="3" s="1"/>
  <c r="S160" i="3"/>
  <c r="T160" i="3" s="1"/>
  <c r="S161" i="3"/>
  <c r="T161" i="3" s="1"/>
  <c r="S162" i="3"/>
  <c r="T162" i="3" s="1"/>
  <c r="S163" i="3"/>
  <c r="T163" i="3" s="1"/>
  <c r="S164" i="3"/>
  <c r="T164" i="3" s="1"/>
  <c r="S165" i="3"/>
  <c r="T165" i="3" s="1"/>
  <c r="S166" i="3"/>
  <c r="T166" i="3" s="1"/>
  <c r="S167" i="3"/>
  <c r="T167" i="3" s="1"/>
  <c r="S168" i="3"/>
  <c r="T168" i="3" s="1"/>
  <c r="S169" i="3"/>
  <c r="T169" i="3" s="1"/>
  <c r="S170" i="3"/>
  <c r="T170" i="3" s="1"/>
  <c r="S171" i="3"/>
  <c r="T171" i="3" s="1"/>
  <c r="S172" i="3"/>
  <c r="T172" i="3" s="1"/>
  <c r="S173" i="3"/>
  <c r="T173" i="3" s="1"/>
  <c r="S174" i="3"/>
  <c r="T174" i="3" s="1"/>
  <c r="S175" i="3"/>
  <c r="T175" i="3" s="1"/>
  <c r="S176" i="3"/>
  <c r="T176" i="3" s="1"/>
  <c r="S177" i="3"/>
  <c r="T177" i="3" s="1"/>
  <c r="S178" i="3"/>
  <c r="T178" i="3" s="1"/>
  <c r="S179" i="3"/>
  <c r="T179" i="3" s="1"/>
  <c r="S180" i="3"/>
  <c r="T180" i="3" s="1"/>
  <c r="S181" i="3"/>
  <c r="T181" i="3" s="1"/>
  <c r="S182" i="3"/>
  <c r="T182" i="3" s="1"/>
  <c r="S183" i="3"/>
  <c r="T183" i="3" s="1"/>
  <c r="S184" i="3"/>
  <c r="T184" i="3" s="1"/>
  <c r="S185" i="3"/>
  <c r="T185" i="3" s="1"/>
  <c r="S186" i="3"/>
  <c r="T186" i="3" s="1"/>
  <c r="S187" i="3"/>
  <c r="T187" i="3" s="1"/>
  <c r="S188" i="3"/>
  <c r="T188" i="3" s="1"/>
  <c r="S189" i="3"/>
  <c r="T189" i="3" s="1"/>
  <c r="S190" i="3"/>
  <c r="T190" i="3" s="1"/>
  <c r="S191" i="3"/>
  <c r="T191" i="3" s="1"/>
  <c r="S192" i="3"/>
  <c r="T192" i="3" s="1"/>
  <c r="S193" i="3"/>
  <c r="T193" i="3" s="1"/>
  <c r="S194" i="3"/>
  <c r="T194" i="3" s="1"/>
  <c r="S195" i="3"/>
  <c r="T195" i="3" s="1"/>
  <c r="S196" i="3"/>
  <c r="T196" i="3" s="1"/>
  <c r="S197" i="3"/>
  <c r="T197" i="3" s="1"/>
  <c r="S198" i="3"/>
  <c r="T198" i="3" s="1"/>
  <c r="S199" i="3"/>
  <c r="T199" i="3" s="1"/>
  <c r="S200" i="3"/>
  <c r="T200" i="3" s="1"/>
  <c r="S201" i="3"/>
  <c r="T201" i="3" s="1"/>
  <c r="S202" i="3"/>
  <c r="T202" i="3" s="1"/>
  <c r="S203" i="3"/>
  <c r="T203" i="3" s="1"/>
  <c r="S204" i="3"/>
  <c r="T204" i="3" s="1"/>
  <c r="S205" i="3"/>
  <c r="T205" i="3" s="1"/>
  <c r="S206" i="3"/>
  <c r="T206" i="3" s="1"/>
  <c r="S207" i="3"/>
  <c r="T207" i="3" s="1"/>
  <c r="S208" i="3"/>
  <c r="T208" i="3" s="1"/>
  <c r="S209" i="3"/>
  <c r="T209" i="3" s="1"/>
  <c r="S210" i="3"/>
  <c r="T210" i="3" s="1"/>
  <c r="S211" i="3"/>
  <c r="T211" i="3" s="1"/>
  <c r="S212" i="3"/>
  <c r="T212" i="3" s="1"/>
  <c r="S213" i="3"/>
  <c r="T213" i="3" s="1"/>
  <c r="S214" i="3"/>
  <c r="T214" i="3" s="1"/>
  <c r="S215" i="3"/>
  <c r="T215" i="3" s="1"/>
  <c r="S216" i="3"/>
  <c r="T216" i="3" s="1"/>
  <c r="S217" i="3"/>
  <c r="T217" i="3" s="1"/>
  <c r="S218" i="3"/>
  <c r="T218" i="3" s="1"/>
  <c r="S219" i="3"/>
  <c r="T219" i="3" s="1"/>
  <c r="S220" i="3"/>
  <c r="T220" i="3" s="1"/>
  <c r="S221" i="3"/>
  <c r="T221" i="3" s="1"/>
  <c r="S222" i="3"/>
  <c r="T222" i="3" s="1"/>
  <c r="S223" i="3"/>
  <c r="T223" i="3" s="1"/>
  <c r="S224" i="3"/>
  <c r="T224" i="3" s="1"/>
  <c r="S225" i="3"/>
  <c r="T225" i="3" s="1"/>
  <c r="S226" i="3"/>
  <c r="T226" i="3" s="1"/>
  <c r="S227" i="3"/>
  <c r="T227" i="3" s="1"/>
  <c r="S228" i="3"/>
  <c r="T228" i="3" s="1"/>
  <c r="S229" i="3"/>
  <c r="T229" i="3" s="1"/>
  <c r="S230" i="3"/>
  <c r="T230" i="3" s="1"/>
  <c r="S231" i="3"/>
  <c r="T231" i="3" s="1"/>
  <c r="S232" i="3"/>
  <c r="T232" i="3" s="1"/>
  <c r="S233" i="3"/>
  <c r="T233" i="3" s="1"/>
  <c r="S234" i="3"/>
  <c r="T234" i="3" s="1"/>
  <c r="S235" i="3"/>
  <c r="T235" i="3" s="1"/>
  <c r="S236" i="3"/>
  <c r="T236" i="3" s="1"/>
  <c r="S237" i="3"/>
  <c r="T237" i="3" s="1"/>
  <c r="S238" i="3"/>
  <c r="T238" i="3" s="1"/>
  <c r="S239" i="3"/>
  <c r="T239" i="3" s="1"/>
  <c r="S240" i="3"/>
  <c r="T240" i="3" s="1"/>
  <c r="S241" i="3"/>
  <c r="T241" i="3" s="1"/>
  <c r="S242" i="3"/>
  <c r="T242" i="3" s="1"/>
  <c r="S243" i="3"/>
  <c r="T243" i="3" s="1"/>
  <c r="S244" i="3"/>
  <c r="T244" i="3" s="1"/>
  <c r="S245" i="3"/>
  <c r="T245" i="3" s="1"/>
  <c r="S2" i="3"/>
  <c r="T2" i="3" s="1"/>
  <c r="G733" i="3"/>
  <c r="H733" i="3" s="1"/>
  <c r="G730" i="3"/>
  <c r="G729" i="3"/>
  <c r="G728" i="3"/>
  <c r="G727" i="3"/>
  <c r="G726" i="3"/>
  <c r="G725" i="3"/>
  <c r="H727" i="3" s="1"/>
  <c r="G724" i="3"/>
  <c r="G723" i="3"/>
  <c r="G722" i="3"/>
  <c r="G721" i="3"/>
  <c r="G720" i="3"/>
  <c r="G719" i="3"/>
  <c r="G718" i="3"/>
  <c r="G717" i="3"/>
  <c r="G716" i="3"/>
  <c r="G715" i="3"/>
  <c r="G714" i="3"/>
  <c r="G713" i="3"/>
  <c r="H715" i="3" s="1"/>
  <c r="G712" i="3"/>
  <c r="G711" i="3"/>
  <c r="G710" i="3"/>
  <c r="G709" i="3"/>
  <c r="G708" i="3"/>
  <c r="G707" i="3"/>
  <c r="G706" i="3"/>
  <c r="G705" i="3"/>
  <c r="G704" i="3"/>
  <c r="G703" i="3"/>
  <c r="G702" i="3"/>
  <c r="G701" i="3"/>
  <c r="H703" i="3" s="1"/>
  <c r="G700" i="3"/>
  <c r="G699" i="3"/>
  <c r="G698" i="3"/>
  <c r="G697" i="3"/>
  <c r="G696" i="3"/>
  <c r="G695" i="3"/>
  <c r="G694" i="3"/>
  <c r="G693" i="3"/>
  <c r="G692" i="3"/>
  <c r="G691" i="3"/>
  <c r="G690" i="3"/>
  <c r="G689" i="3"/>
  <c r="H691" i="3" s="1"/>
  <c r="G688" i="3"/>
  <c r="G687" i="3"/>
  <c r="G686" i="3"/>
  <c r="G685" i="3"/>
  <c r="G684" i="3"/>
  <c r="G683" i="3"/>
  <c r="G682" i="3"/>
  <c r="G681" i="3"/>
  <c r="G680" i="3"/>
  <c r="G679" i="3"/>
  <c r="G678" i="3"/>
  <c r="G677" i="3"/>
  <c r="H679" i="3" s="1"/>
  <c r="G676" i="3"/>
  <c r="G675" i="3"/>
  <c r="G674" i="3"/>
  <c r="G673" i="3"/>
  <c r="G672" i="3"/>
  <c r="G671" i="3"/>
  <c r="G670" i="3"/>
  <c r="G669" i="3"/>
  <c r="G668" i="3"/>
  <c r="G667" i="3"/>
  <c r="G666" i="3"/>
  <c r="G665" i="3"/>
  <c r="H667" i="3" s="1"/>
  <c r="G664" i="3"/>
  <c r="G663" i="3"/>
  <c r="G662" i="3"/>
  <c r="G661" i="3"/>
  <c r="G660" i="3"/>
  <c r="G659" i="3"/>
  <c r="G658" i="3"/>
  <c r="G657" i="3"/>
  <c r="G656" i="3"/>
  <c r="G655" i="3"/>
  <c r="G654" i="3"/>
  <c r="G653" i="3"/>
  <c r="H655" i="3" s="1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H631" i="3" s="1"/>
  <c r="G628" i="3"/>
  <c r="G627" i="3"/>
  <c r="G626" i="3"/>
  <c r="G625" i="3"/>
  <c r="G624" i="3"/>
  <c r="G623" i="3"/>
  <c r="G622" i="3"/>
  <c r="G621" i="3"/>
  <c r="G620" i="3"/>
  <c r="G619" i="3"/>
  <c r="H619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6" i="3"/>
  <c r="G585" i="3"/>
  <c r="G584" i="3"/>
  <c r="G583" i="3"/>
  <c r="G582" i="3"/>
  <c r="G581" i="3"/>
  <c r="G580" i="3"/>
  <c r="H580" i="3" s="1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H565" i="3" s="1"/>
  <c r="G562" i="3"/>
  <c r="H562" i="3" s="1"/>
  <c r="G559" i="3"/>
  <c r="G558" i="3"/>
  <c r="G557" i="3"/>
  <c r="G555" i="3"/>
  <c r="H556" i="3" s="1"/>
  <c r="G553" i="3"/>
  <c r="H553" i="3" s="1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H538" i="3"/>
  <c r="G535" i="3"/>
  <c r="G534" i="3"/>
  <c r="G533" i="3"/>
  <c r="G532" i="3"/>
  <c r="G531" i="3"/>
  <c r="G530" i="3"/>
  <c r="G529" i="3"/>
  <c r="G528" i="3"/>
  <c r="G527" i="3"/>
  <c r="G525" i="3"/>
  <c r="G524" i="3"/>
  <c r="G523" i="3"/>
  <c r="G522" i="3"/>
  <c r="G521" i="3"/>
  <c r="G520" i="3"/>
  <c r="H520" i="3"/>
  <c r="G517" i="3"/>
  <c r="H517" i="3" s="1"/>
  <c r="G514" i="3"/>
  <c r="G513" i="3"/>
  <c r="G512" i="3"/>
  <c r="H514" i="3" s="1"/>
  <c r="G511" i="3"/>
  <c r="H511" i="3" s="1"/>
  <c r="G508" i="3"/>
  <c r="H508" i="3" s="1"/>
  <c r="G505" i="3"/>
  <c r="G504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H472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5" i="3"/>
  <c r="G444" i="3"/>
  <c r="G443" i="3"/>
  <c r="G442" i="3"/>
  <c r="G441" i="3"/>
  <c r="G440" i="3"/>
  <c r="G439" i="3"/>
  <c r="H439" i="3" s="1"/>
  <c r="G436" i="3"/>
  <c r="G435" i="3"/>
  <c r="G434" i="3"/>
  <c r="G433" i="3"/>
  <c r="G432" i="3"/>
  <c r="G431" i="3"/>
  <c r="G430" i="3"/>
  <c r="H430" i="3" s="1"/>
  <c r="G427" i="3"/>
  <c r="G426" i="3"/>
  <c r="G425" i="3"/>
  <c r="G424" i="3"/>
  <c r="G423" i="3"/>
  <c r="G422" i="3"/>
  <c r="H424" i="3" s="1"/>
  <c r="G420" i="3"/>
  <c r="G421" i="3"/>
  <c r="G419" i="3"/>
  <c r="G418" i="3"/>
  <c r="H418" i="3" s="1"/>
  <c r="G415" i="3"/>
  <c r="G414" i="3"/>
  <c r="G413" i="3"/>
  <c r="G412" i="3"/>
  <c r="G411" i="3"/>
  <c r="G410" i="3"/>
  <c r="G409" i="3"/>
  <c r="G408" i="3"/>
  <c r="G407" i="3"/>
  <c r="H409" i="3" s="1"/>
  <c r="G406" i="3"/>
  <c r="H406" i="3" s="1"/>
  <c r="G402" i="3"/>
  <c r="G401" i="3"/>
  <c r="H403" i="3" s="1"/>
  <c r="G400" i="3"/>
  <c r="H400" i="3" s="1"/>
  <c r="G397" i="3"/>
  <c r="G396" i="3"/>
  <c r="H397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H385" i="3" s="1"/>
  <c r="G382" i="3"/>
  <c r="G381" i="3"/>
  <c r="G380" i="3"/>
  <c r="G379" i="3"/>
  <c r="G378" i="3"/>
  <c r="G377" i="3"/>
  <c r="G376" i="3"/>
  <c r="G375" i="3"/>
  <c r="G374" i="3"/>
  <c r="G373" i="3"/>
  <c r="G372" i="3"/>
  <c r="G371" i="3"/>
  <c r="H373" i="3" s="1"/>
  <c r="G369" i="3"/>
  <c r="G368" i="3"/>
  <c r="G367" i="3"/>
  <c r="G366" i="3"/>
  <c r="G365" i="3"/>
  <c r="G364" i="3"/>
  <c r="G363" i="3"/>
  <c r="G362" i="3"/>
  <c r="H364" i="3" s="1"/>
  <c r="G361" i="3"/>
  <c r="G360" i="3"/>
  <c r="G359" i="3"/>
  <c r="G358" i="3"/>
  <c r="G357" i="3"/>
  <c r="G356" i="3"/>
  <c r="G355" i="3"/>
  <c r="G354" i="3"/>
  <c r="G353" i="3"/>
  <c r="G352" i="3"/>
  <c r="G351" i="3"/>
  <c r="G350" i="3"/>
  <c r="H352" i="3" s="1"/>
  <c r="G349" i="3"/>
  <c r="G348" i="3"/>
  <c r="G347" i="3"/>
  <c r="G346" i="3"/>
  <c r="G345" i="3"/>
  <c r="G344" i="3"/>
  <c r="G343" i="3"/>
  <c r="G342" i="3"/>
  <c r="G341" i="3"/>
  <c r="G340" i="3"/>
  <c r="H340" i="3"/>
  <c r="G337" i="3"/>
  <c r="G336" i="3"/>
  <c r="G335" i="3"/>
  <c r="G333" i="3"/>
  <c r="G332" i="3"/>
  <c r="H334" i="3" s="1"/>
  <c r="G331" i="3"/>
  <c r="G330" i="3"/>
  <c r="G329" i="3"/>
  <c r="G328" i="3"/>
  <c r="G327" i="3"/>
  <c r="G326" i="3"/>
  <c r="G325" i="3"/>
  <c r="G324" i="3"/>
  <c r="G323" i="3"/>
  <c r="G322" i="3"/>
  <c r="G320" i="3"/>
  <c r="H322" i="3" s="1"/>
  <c r="G319" i="3"/>
  <c r="G318" i="3"/>
  <c r="G317" i="3"/>
  <c r="G316" i="3"/>
  <c r="G315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4" i="3"/>
  <c r="G293" i="3"/>
  <c r="G292" i="3"/>
  <c r="G291" i="3"/>
  <c r="G290" i="3"/>
  <c r="G289" i="3"/>
  <c r="H289" i="3" s="1"/>
  <c r="G286" i="3"/>
  <c r="G285" i="3"/>
  <c r="G283" i="3"/>
  <c r="G282" i="3"/>
  <c r="G281" i="3"/>
  <c r="G280" i="3"/>
  <c r="G279" i="3"/>
  <c r="H280" i="3" s="1"/>
  <c r="G277" i="3"/>
  <c r="G276" i="3"/>
  <c r="G275" i="3"/>
  <c r="G274" i="3"/>
  <c r="G273" i="3"/>
  <c r="G272" i="3"/>
  <c r="G271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2" i="3"/>
  <c r="G243" i="3"/>
  <c r="G244" i="3"/>
  <c r="G241" i="3"/>
  <c r="G240" i="3"/>
  <c r="G239" i="3"/>
  <c r="H241" i="3" s="1"/>
  <c r="G238" i="3"/>
  <c r="G237" i="3"/>
  <c r="G236" i="3"/>
  <c r="G235" i="3"/>
  <c r="G234" i="3"/>
  <c r="G233" i="3"/>
  <c r="G232" i="3"/>
  <c r="G231" i="3"/>
  <c r="G230" i="3"/>
  <c r="G229" i="3"/>
  <c r="G228" i="3"/>
  <c r="G227" i="3"/>
  <c r="H229" i="3" s="1"/>
  <c r="G226" i="3"/>
  <c r="G225" i="3"/>
  <c r="G224" i="3"/>
  <c r="G223" i="3"/>
  <c r="G222" i="3"/>
  <c r="G221" i="3"/>
  <c r="G220" i="3"/>
  <c r="G218" i="3"/>
  <c r="H220" i="3" s="1"/>
  <c r="G217" i="3"/>
  <c r="G216" i="3"/>
  <c r="G215" i="3"/>
  <c r="G214" i="3"/>
  <c r="G213" i="3"/>
  <c r="G212" i="3"/>
  <c r="G210" i="3"/>
  <c r="G209" i="3"/>
  <c r="H211" i="3" s="1"/>
  <c r="G208" i="3"/>
  <c r="G207" i="3"/>
  <c r="G206" i="3"/>
  <c r="G205" i="3"/>
  <c r="G204" i="3"/>
  <c r="G203" i="3"/>
  <c r="G202" i="3"/>
  <c r="G201" i="3"/>
  <c r="G200" i="3"/>
  <c r="G198" i="3"/>
  <c r="H199" i="3" s="1"/>
  <c r="G196" i="3"/>
  <c r="G195" i="3"/>
  <c r="G194" i="3"/>
  <c r="G193" i="3"/>
  <c r="G192" i="3"/>
  <c r="G191" i="3"/>
  <c r="H193" i="3" s="1"/>
  <c r="G190" i="3"/>
  <c r="G189" i="3"/>
  <c r="G188" i="3"/>
  <c r="G187" i="3"/>
  <c r="G186" i="3"/>
  <c r="G185" i="3"/>
  <c r="G184" i="3"/>
  <c r="G183" i="3"/>
  <c r="G182" i="3"/>
  <c r="G181" i="3"/>
  <c r="G180" i="3"/>
  <c r="G179" i="3"/>
  <c r="H181" i="3" s="1"/>
  <c r="G178" i="3"/>
  <c r="G177" i="3"/>
  <c r="G176" i="3"/>
  <c r="G175" i="3"/>
  <c r="G174" i="3"/>
  <c r="G173" i="3"/>
  <c r="G172" i="3"/>
  <c r="G171" i="3"/>
  <c r="G170" i="3"/>
  <c r="G169" i="3"/>
  <c r="G168" i="3"/>
  <c r="G167" i="3"/>
  <c r="H169" i="3" s="1"/>
  <c r="G166" i="3"/>
  <c r="G165" i="3"/>
  <c r="G164" i="3"/>
  <c r="G163" i="3"/>
  <c r="G162" i="3"/>
  <c r="G161" i="3"/>
  <c r="G160" i="3"/>
  <c r="H160" i="3"/>
  <c r="G157" i="3"/>
  <c r="G156" i="3"/>
  <c r="G155" i="3"/>
  <c r="G154" i="3"/>
  <c r="G153" i="3"/>
  <c r="G152" i="3"/>
  <c r="G151" i="3"/>
  <c r="G150" i="3"/>
  <c r="G149" i="3"/>
  <c r="G147" i="3"/>
  <c r="G146" i="3"/>
  <c r="G144" i="3"/>
  <c r="H145" i="3" s="1"/>
  <c r="G141" i="3"/>
  <c r="H142" i="3" s="1"/>
  <c r="G139" i="3"/>
  <c r="G138" i="3"/>
  <c r="G137" i="3"/>
  <c r="G136" i="3"/>
  <c r="G135" i="3"/>
  <c r="H136" i="3" s="1"/>
  <c r="G133" i="3"/>
  <c r="G132" i="3"/>
  <c r="G131" i="3"/>
  <c r="G128" i="3"/>
  <c r="H130" i="3" s="1"/>
  <c r="G127" i="3"/>
  <c r="G126" i="3"/>
  <c r="G125" i="3"/>
  <c r="G124" i="3"/>
  <c r="G123" i="3"/>
  <c r="G122" i="3"/>
  <c r="G120" i="3"/>
  <c r="G119" i="3"/>
  <c r="H121" i="3" s="1"/>
  <c r="G118" i="3"/>
  <c r="G117" i="3"/>
  <c r="G116" i="3"/>
  <c r="G115" i="3"/>
  <c r="G114" i="3"/>
  <c r="G113" i="3"/>
  <c r="G112" i="3"/>
  <c r="H112" i="3" s="1"/>
  <c r="G109" i="3"/>
  <c r="G108" i="3"/>
  <c r="G107" i="3"/>
  <c r="H109" i="3" s="1"/>
  <c r="G106" i="3"/>
  <c r="G105" i="3"/>
  <c r="G104" i="3"/>
  <c r="G103" i="3"/>
  <c r="G102" i="3"/>
  <c r="G101" i="3"/>
  <c r="G100" i="3"/>
  <c r="G99" i="3"/>
  <c r="G98" i="3"/>
  <c r="G97" i="3"/>
  <c r="G96" i="3"/>
  <c r="G95" i="3"/>
  <c r="H97" i="3" s="1"/>
  <c r="G94" i="3"/>
  <c r="G93" i="3"/>
  <c r="G92" i="3"/>
  <c r="G90" i="3"/>
  <c r="G89" i="3"/>
  <c r="G88" i="3"/>
  <c r="G87" i="3"/>
  <c r="G86" i="3"/>
  <c r="H88" i="3" s="1"/>
  <c r="G85" i="3"/>
  <c r="G84" i="3"/>
  <c r="G83" i="3"/>
  <c r="G82" i="3"/>
  <c r="G81" i="3"/>
  <c r="G80" i="3"/>
  <c r="G79" i="3"/>
  <c r="G78" i="3"/>
  <c r="G77" i="3"/>
  <c r="G76" i="3"/>
  <c r="G75" i="3"/>
  <c r="G74" i="3"/>
  <c r="H76" i="3" s="1"/>
  <c r="G73" i="3"/>
  <c r="G72" i="3"/>
  <c r="G71" i="3"/>
  <c r="G70" i="3"/>
  <c r="G69" i="3"/>
  <c r="G68" i="3"/>
  <c r="G67" i="3"/>
  <c r="G66" i="3"/>
  <c r="G65" i="3"/>
  <c r="G64" i="3"/>
  <c r="G63" i="3"/>
  <c r="G62" i="3"/>
  <c r="H64" i="3" s="1"/>
  <c r="G61" i="3"/>
  <c r="G60" i="3"/>
  <c r="G59" i="3"/>
  <c r="G58" i="3"/>
  <c r="G57" i="3"/>
  <c r="G56" i="3"/>
  <c r="G55" i="3"/>
  <c r="G54" i="3"/>
  <c r="G53" i="3"/>
  <c r="G52" i="3"/>
  <c r="G51" i="3"/>
  <c r="G50" i="3"/>
  <c r="H52" i="3" s="1"/>
  <c r="G49" i="3"/>
  <c r="G48" i="3"/>
  <c r="G46" i="3"/>
  <c r="G45" i="3"/>
  <c r="G44" i="3"/>
  <c r="G43" i="3"/>
  <c r="G42" i="3"/>
  <c r="G41" i="3"/>
  <c r="H43" i="3" s="1"/>
  <c r="G40" i="3"/>
  <c r="G39" i="3"/>
  <c r="G38" i="3"/>
  <c r="G37" i="3"/>
  <c r="G36" i="3"/>
  <c r="G35" i="3"/>
  <c r="G34" i="3"/>
  <c r="G33" i="3"/>
  <c r="G32" i="3"/>
  <c r="G31" i="3"/>
  <c r="G30" i="3"/>
  <c r="G29" i="3"/>
  <c r="H31" i="3" s="1"/>
  <c r="G28" i="3"/>
  <c r="G27" i="3"/>
  <c r="G26" i="3"/>
  <c r="G25" i="3"/>
  <c r="G24" i="3"/>
  <c r="G23" i="3"/>
  <c r="G22" i="3"/>
  <c r="G21" i="3"/>
  <c r="G20" i="3"/>
  <c r="G19" i="3"/>
  <c r="G18" i="3"/>
  <c r="G17" i="3"/>
  <c r="H19" i="3" s="1"/>
  <c r="G16" i="3"/>
  <c r="G15" i="3"/>
  <c r="G14" i="3"/>
  <c r="G13" i="3"/>
  <c r="G12" i="3"/>
  <c r="G11" i="3"/>
  <c r="G10" i="3"/>
  <c r="G9" i="3"/>
  <c r="G8" i="3"/>
  <c r="G7" i="3"/>
  <c r="G6" i="3"/>
  <c r="G5" i="3"/>
  <c r="H7" i="3" s="1"/>
  <c r="G3" i="3"/>
  <c r="G4" i="3"/>
  <c r="G2" i="3"/>
  <c r="H628" i="3" l="1"/>
  <c r="H640" i="3"/>
  <c r="H688" i="3"/>
  <c r="H712" i="3"/>
  <c r="H331" i="3"/>
  <c r="H349" i="3"/>
  <c r="H361" i="3"/>
  <c r="H382" i="3"/>
  <c r="H448" i="3"/>
  <c r="H586" i="3"/>
  <c r="H595" i="3"/>
  <c r="H607" i="3"/>
  <c r="H652" i="3"/>
  <c r="H664" i="3"/>
  <c r="H676" i="3"/>
  <c r="H700" i="3"/>
  <c r="H49" i="3"/>
  <c r="H55" i="3"/>
  <c r="H67" i="3"/>
  <c r="H79" i="3"/>
  <c r="H91" i="3"/>
  <c r="H100" i="3"/>
  <c r="H118" i="3"/>
  <c r="H127" i="3"/>
  <c r="H133" i="3"/>
  <c r="H172" i="3"/>
  <c r="H184" i="3"/>
  <c r="H196" i="3"/>
  <c r="H232" i="3"/>
  <c r="H256" i="3"/>
  <c r="H268" i="3"/>
  <c r="H286" i="3"/>
  <c r="H370" i="3"/>
  <c r="H529" i="3"/>
  <c r="H550" i="3"/>
  <c r="H244" i="3"/>
  <c r="H394" i="3"/>
  <c r="H433" i="3"/>
  <c r="H442" i="3"/>
  <c r="H451" i="3"/>
  <c r="H463" i="3"/>
  <c r="H484" i="3"/>
  <c r="H496" i="3"/>
  <c r="H589" i="3"/>
  <c r="H598" i="3"/>
  <c r="H610" i="3"/>
  <c r="H643" i="3"/>
  <c r="H4" i="3"/>
  <c r="H16" i="3"/>
  <c r="H28" i="3"/>
  <c r="H40" i="3"/>
  <c r="H148" i="3"/>
  <c r="H724" i="3"/>
  <c r="H247" i="3"/>
  <c r="H259" i="3"/>
  <c r="H271" i="3"/>
  <c r="H307" i="3"/>
  <c r="H505" i="3"/>
  <c r="H577" i="3"/>
  <c r="H583" i="3"/>
  <c r="H151" i="3"/>
  <c r="H202" i="3"/>
  <c r="H277" i="3"/>
  <c r="H316" i="3"/>
  <c r="H454" i="3"/>
  <c r="H466" i="3"/>
  <c r="H475" i="3"/>
  <c r="H487" i="3"/>
  <c r="H499" i="3"/>
  <c r="H574" i="3"/>
  <c r="H13" i="3"/>
  <c r="H25" i="3"/>
  <c r="H37" i="3"/>
  <c r="H61" i="3"/>
  <c r="H73" i="3"/>
  <c r="H85" i="3"/>
  <c r="H94" i="3"/>
  <c r="H106" i="3"/>
  <c r="H115" i="3"/>
  <c r="H124" i="3"/>
  <c r="H157" i="3"/>
  <c r="H166" i="3"/>
  <c r="H178" i="3"/>
  <c r="H190" i="3"/>
  <c r="H292" i="3"/>
  <c r="H301" i="3"/>
  <c r="H313" i="3"/>
  <c r="H205" i="3"/>
  <c r="H214" i="3"/>
  <c r="H223" i="3"/>
  <c r="H235" i="3"/>
  <c r="H250" i="3"/>
  <c r="H262" i="3"/>
  <c r="H283" i="3"/>
  <c r="H298" i="3"/>
  <c r="H310" i="3"/>
  <c r="H319" i="3"/>
  <c r="H328" i="3"/>
  <c r="H337" i="3"/>
  <c r="H346" i="3"/>
  <c r="H358" i="3"/>
  <c r="H412" i="3"/>
  <c r="H421" i="3"/>
  <c r="H523" i="3"/>
  <c r="H532" i="3"/>
  <c r="H541" i="3"/>
  <c r="H559" i="3"/>
  <c r="H379" i="3"/>
  <c r="H391" i="3"/>
  <c r="H460" i="3"/>
  <c r="H481" i="3"/>
  <c r="H493" i="3"/>
  <c r="H547" i="3"/>
  <c r="H571" i="3"/>
  <c r="H592" i="3"/>
  <c r="H604" i="3"/>
  <c r="H616" i="3"/>
  <c r="H625" i="3"/>
  <c r="H637" i="3"/>
  <c r="H649" i="3"/>
  <c r="H661" i="3"/>
  <c r="H673" i="3"/>
  <c r="H685" i="3"/>
  <c r="H697" i="3"/>
  <c r="H709" i="3"/>
  <c r="H721" i="3"/>
  <c r="H10" i="3"/>
  <c r="H22" i="3"/>
  <c r="H34" i="3"/>
  <c r="H46" i="3"/>
  <c r="H58" i="3"/>
  <c r="H70" i="3"/>
  <c r="H82" i="3"/>
  <c r="H103" i="3"/>
  <c r="H139" i="3"/>
  <c r="H154" i="3"/>
  <c r="H163" i="3"/>
  <c r="H175" i="3"/>
  <c r="H187" i="3"/>
  <c r="H208" i="3"/>
  <c r="H217" i="3"/>
  <c r="H226" i="3"/>
  <c r="H238" i="3"/>
  <c r="H253" i="3"/>
  <c r="H265" i="3"/>
  <c r="H274" i="3"/>
  <c r="H295" i="3"/>
  <c r="H304" i="3"/>
  <c r="H325" i="3"/>
  <c r="H343" i="3"/>
  <c r="H355" i="3"/>
  <c r="H367" i="3"/>
  <c r="H376" i="3"/>
  <c r="H388" i="3"/>
  <c r="H415" i="3"/>
  <c r="H427" i="3"/>
  <c r="H436" i="3"/>
  <c r="H445" i="3"/>
  <c r="H457" i="3"/>
  <c r="H469" i="3"/>
  <c r="H478" i="3"/>
  <c r="H490" i="3"/>
  <c r="H502" i="3"/>
  <c r="H526" i="3"/>
  <c r="H535" i="3"/>
  <c r="H544" i="3"/>
  <c r="H568" i="3"/>
  <c r="H601" i="3"/>
  <c r="H613" i="3"/>
  <c r="H622" i="3"/>
  <c r="H634" i="3"/>
  <c r="H646" i="3"/>
  <c r="H658" i="3"/>
  <c r="H670" i="3"/>
  <c r="H682" i="3"/>
  <c r="H694" i="3"/>
  <c r="H706" i="3"/>
  <c r="H718" i="3"/>
  <c r="H730" i="3"/>
</calcChain>
</file>

<file path=xl/sharedStrings.xml><?xml version="1.0" encoding="utf-8"?>
<sst xmlns="http://schemas.openxmlformats.org/spreadsheetml/2006/main" count="7208" uniqueCount="923">
  <si>
    <t>APPLICATION_NO</t>
  </si>
  <si>
    <t>SPS21001</t>
  </si>
  <si>
    <t>SPS21002</t>
  </si>
  <si>
    <t>SPS21003</t>
  </si>
  <si>
    <t>SPS21004</t>
  </si>
  <si>
    <t>SPS21008</t>
  </si>
  <si>
    <t>SPS21012</t>
  </si>
  <si>
    <t>SPS21015</t>
  </si>
  <si>
    <t>SPS21016</t>
  </si>
  <si>
    <t>SPS21019</t>
  </si>
  <si>
    <t>SPS21020</t>
  </si>
  <si>
    <t>SPS21021</t>
  </si>
  <si>
    <t>SPS21022</t>
  </si>
  <si>
    <t>SPS21023</t>
  </si>
  <si>
    <t>SPS21024</t>
  </si>
  <si>
    <t>SPS21025</t>
  </si>
  <si>
    <t>SPS21026</t>
  </si>
  <si>
    <t>SPS21027</t>
  </si>
  <si>
    <t>SPS21028</t>
  </si>
  <si>
    <t>SPS21029</t>
  </si>
  <si>
    <t>SPS21030</t>
  </si>
  <si>
    <t>SPS21031</t>
  </si>
  <si>
    <t>SPS21032</t>
  </si>
  <si>
    <t>SPS21033</t>
  </si>
  <si>
    <t>SPS21034</t>
  </si>
  <si>
    <t>SPS21035</t>
  </si>
  <si>
    <t>SPS21036</t>
  </si>
  <si>
    <t>SPS21037</t>
  </si>
  <si>
    <t>SPS21039</t>
  </si>
  <si>
    <t>SPS21042</t>
  </si>
  <si>
    <t>SPS21043</t>
  </si>
  <si>
    <t>SPS21044</t>
  </si>
  <si>
    <t>SPS21045</t>
  </si>
  <si>
    <t>SPS21046</t>
  </si>
  <si>
    <t>SPS21048</t>
  </si>
  <si>
    <t>SPS21049</t>
  </si>
  <si>
    <t>SPS21052</t>
  </si>
  <si>
    <t>SPS21053</t>
  </si>
  <si>
    <t>SPS21054</t>
  </si>
  <si>
    <t>SPS21055</t>
  </si>
  <si>
    <t>SPS21056</t>
  </si>
  <si>
    <t>SPS21058</t>
  </si>
  <si>
    <t>SPS21059</t>
  </si>
  <si>
    <t>SPS21060</t>
  </si>
  <si>
    <t>SPS21061</t>
  </si>
  <si>
    <t>SPS21063</t>
  </si>
  <si>
    <t>SPS21064</t>
  </si>
  <si>
    <t>SPS21065</t>
  </si>
  <si>
    <t>SPS21069</t>
  </si>
  <si>
    <t>SPS21070</t>
  </si>
  <si>
    <t>SPS21071</t>
  </si>
  <si>
    <t>SPS21072</t>
  </si>
  <si>
    <t>SPS21073</t>
  </si>
  <si>
    <t>SPS21074</t>
  </si>
  <si>
    <t>SPS21075</t>
  </si>
  <si>
    <t>SPS21078</t>
  </si>
  <si>
    <t>SPS21079</t>
  </si>
  <si>
    <t>SPS21083</t>
  </si>
  <si>
    <t>SPS21085</t>
  </si>
  <si>
    <t>SPS21086</t>
  </si>
  <si>
    <t>SPS21089</t>
  </si>
  <si>
    <t>SPS21090</t>
  </si>
  <si>
    <t>SPS21091</t>
  </si>
  <si>
    <t>SPS21092</t>
  </si>
  <si>
    <t>SPS21093</t>
  </si>
  <si>
    <t>SPS21094</t>
  </si>
  <si>
    <t>SPS21095</t>
  </si>
  <si>
    <t>SPS21096</t>
  </si>
  <si>
    <t>SPS21097</t>
  </si>
  <si>
    <t>SPS21098</t>
  </si>
  <si>
    <t>SPS21100</t>
  </si>
  <si>
    <t>SPS21101</t>
  </si>
  <si>
    <t>SPS21103</t>
  </si>
  <si>
    <t>SPS21104</t>
  </si>
  <si>
    <t>SPS21105</t>
  </si>
  <si>
    <t>SPS21106</t>
  </si>
  <si>
    <t>SPS21107</t>
  </si>
  <si>
    <t>SPS21108</t>
  </si>
  <si>
    <t>SPS21110</t>
  </si>
  <si>
    <t>SPS21112</t>
  </si>
  <si>
    <t>SPS21113</t>
  </si>
  <si>
    <t>SPS21114</t>
  </si>
  <si>
    <t>SPS21116</t>
  </si>
  <si>
    <t>SPS21117</t>
  </si>
  <si>
    <t>SPS21118</t>
  </si>
  <si>
    <t>SPS21119</t>
  </si>
  <si>
    <t>SPS21121</t>
  </si>
  <si>
    <t>SPS21122</t>
  </si>
  <si>
    <t>SPS21123</t>
  </si>
  <si>
    <t>SPS21125</t>
  </si>
  <si>
    <t>SPS21126</t>
  </si>
  <si>
    <t>SPS21127</t>
  </si>
  <si>
    <t>SPS21128</t>
  </si>
  <si>
    <t>SPS21129</t>
  </si>
  <si>
    <t>SPS21131</t>
  </si>
  <si>
    <t>SPS21132</t>
  </si>
  <si>
    <t>SPS21133</t>
  </si>
  <si>
    <t>SPS21135</t>
  </si>
  <si>
    <t>SPS21136</t>
  </si>
  <si>
    <t>SPS21137</t>
  </si>
  <si>
    <t>SPS21143</t>
  </si>
  <si>
    <t>SPS21145</t>
  </si>
  <si>
    <t>SPS21146</t>
  </si>
  <si>
    <t>SPS21147</t>
  </si>
  <si>
    <t>SPS21148</t>
  </si>
  <si>
    <t>SPS21149</t>
  </si>
  <si>
    <t>SPS21150</t>
  </si>
  <si>
    <t>SPS21151</t>
  </si>
  <si>
    <t>SPS21152</t>
  </si>
  <si>
    <t>SPS21153</t>
  </si>
  <si>
    <t>SPS21156</t>
  </si>
  <si>
    <t>SPS21158</t>
  </si>
  <si>
    <t>SPS21159</t>
  </si>
  <si>
    <t>SPS21160</t>
  </si>
  <si>
    <t>SPS21161</t>
  </si>
  <si>
    <t>SPS21162</t>
  </si>
  <si>
    <t>SPS21163</t>
  </si>
  <si>
    <t>SPS21164</t>
  </si>
  <si>
    <t>SPS21165</t>
  </si>
  <si>
    <t>SPS21166</t>
  </si>
  <si>
    <t>SPS21167</t>
  </si>
  <si>
    <t>SPS21168</t>
  </si>
  <si>
    <t>SPS21169</t>
  </si>
  <si>
    <t>SPS21170</t>
  </si>
  <si>
    <t>SPS21171</t>
  </si>
  <si>
    <t>SPS21172</t>
  </si>
  <si>
    <t>SPS21173</t>
  </si>
  <si>
    <t>SPS21174</t>
  </si>
  <si>
    <t>SPS21175</t>
  </si>
  <si>
    <t>SPS21176</t>
  </si>
  <si>
    <t>SPS21178</t>
  </si>
  <si>
    <t>SPS21179</t>
  </si>
  <si>
    <t>SPS21180</t>
  </si>
  <si>
    <t>SPS21181</t>
  </si>
  <si>
    <t>SPS21184</t>
  </si>
  <si>
    <t>SPS21185</t>
  </si>
  <si>
    <t>SPS21186</t>
  </si>
  <si>
    <t>SPS21188</t>
  </si>
  <si>
    <t>SPS21189</t>
  </si>
  <si>
    <t>SPS21190</t>
  </si>
  <si>
    <t>SPS21192</t>
  </si>
  <si>
    <t>SPS21193</t>
  </si>
  <si>
    <t>SPS21194</t>
  </si>
  <si>
    <t>SPS21195</t>
  </si>
  <si>
    <t>SPS21196</t>
  </si>
  <si>
    <t>SPS21197</t>
  </si>
  <si>
    <t>SPS21198</t>
  </si>
  <si>
    <t>SPS21199</t>
  </si>
  <si>
    <t>SPS21201</t>
  </si>
  <si>
    <t>SPS21202</t>
  </si>
  <si>
    <t>SPS21203</t>
  </si>
  <si>
    <t>SPS21204</t>
  </si>
  <si>
    <t>SPS21207</t>
  </si>
  <si>
    <t>SPS21208</t>
  </si>
  <si>
    <t>SPS21209</t>
  </si>
  <si>
    <t>SPS21211</t>
  </si>
  <si>
    <t>SPS21212</t>
  </si>
  <si>
    <t>SPS21213</t>
  </si>
  <si>
    <t>SPS21214</t>
  </si>
  <si>
    <t>SPS21215</t>
  </si>
  <si>
    <t>SPS21216</t>
  </si>
  <si>
    <t>SPS21217</t>
  </si>
  <si>
    <t>SPS21218</t>
  </si>
  <si>
    <t>SPS21220</t>
  </si>
  <si>
    <t>SPS21222</t>
  </si>
  <si>
    <t>SPS21223</t>
  </si>
  <si>
    <t>SPS21225</t>
  </si>
  <si>
    <t>SPS21226</t>
  </si>
  <si>
    <t>SPS21227</t>
  </si>
  <si>
    <t>SPS21229</t>
  </si>
  <si>
    <t>SPS21232</t>
  </si>
  <si>
    <t>SPS21233</t>
  </si>
  <si>
    <t>SPS21235</t>
  </si>
  <si>
    <t>SPS21236</t>
  </si>
  <si>
    <t>SPS21237</t>
  </si>
  <si>
    <t>SPS21239</t>
  </si>
  <si>
    <t>SPS21241</t>
  </si>
  <si>
    <t>SPS21242</t>
  </si>
  <si>
    <t>SPS21243</t>
  </si>
  <si>
    <t>SPS21244</t>
  </si>
  <si>
    <t>SPS21246</t>
  </si>
  <si>
    <t>SPS21247</t>
  </si>
  <si>
    <t>SPS21248</t>
  </si>
  <si>
    <t>SPS21249</t>
  </si>
  <si>
    <t>SPS21251</t>
  </si>
  <si>
    <t>SPS21252</t>
  </si>
  <si>
    <t>SPS21253</t>
  </si>
  <si>
    <t>SPS21254</t>
  </si>
  <si>
    <t>SPS21255</t>
  </si>
  <si>
    <t>SPS21256</t>
  </si>
  <si>
    <t>SPS21257</t>
  </si>
  <si>
    <t>SPS21258</t>
  </si>
  <si>
    <t>SPS21259</t>
  </si>
  <si>
    <t>SPS21260</t>
  </si>
  <si>
    <t>SPS21261</t>
  </si>
  <si>
    <t>SPS21262</t>
  </si>
  <si>
    <t>SPS21263</t>
  </si>
  <si>
    <t>SPS21264</t>
  </si>
  <si>
    <t>SPS21265</t>
  </si>
  <si>
    <t>SPS21267</t>
  </si>
  <si>
    <t>SPS21269</t>
  </si>
  <si>
    <t>SPS21271</t>
  </si>
  <si>
    <t>SPS21272</t>
  </si>
  <si>
    <t>SPS21273</t>
  </si>
  <si>
    <t>SPS21274</t>
  </si>
  <si>
    <t>SPS21275</t>
  </si>
  <si>
    <t>SPS21277</t>
  </si>
  <si>
    <t>SPS21278</t>
  </si>
  <si>
    <t>SPS21279</t>
  </si>
  <si>
    <t>SPS21280</t>
  </si>
  <si>
    <t>SPS21281</t>
  </si>
  <si>
    <t>SPS21282</t>
  </si>
  <si>
    <t>SPS21283</t>
  </si>
  <si>
    <t>SPS21284</t>
  </si>
  <si>
    <t>SPS21285</t>
  </si>
  <si>
    <t>SPS21286</t>
  </si>
  <si>
    <t>SPS21287</t>
  </si>
  <si>
    <t>SPS21288</t>
  </si>
  <si>
    <t>SPS21289</t>
  </si>
  <si>
    <t>SPS21290</t>
  </si>
  <si>
    <t>SPS21291</t>
  </si>
  <si>
    <t>SPS21292</t>
  </si>
  <si>
    <t>SPS21293</t>
  </si>
  <si>
    <t>SPS21294</t>
  </si>
  <si>
    <t>SPS21295</t>
  </si>
  <si>
    <t>SPS21297</t>
  </si>
  <si>
    <t>SPS21298</t>
  </si>
  <si>
    <t>SPS21299</t>
  </si>
  <si>
    <t>SPS21302</t>
  </si>
  <si>
    <t>SPS21305</t>
  </si>
  <si>
    <t>SPS21306</t>
  </si>
  <si>
    <t>SPS21307</t>
  </si>
  <si>
    <t>SPS21309</t>
  </si>
  <si>
    <t>SPS21310</t>
  </si>
  <si>
    <t>SPS21311</t>
  </si>
  <si>
    <t>SPS21312</t>
  </si>
  <si>
    <t>SPS21313</t>
  </si>
  <si>
    <t>SPS21314</t>
  </si>
  <si>
    <t>SPS21316</t>
  </si>
  <si>
    <t>SPS21317</t>
  </si>
  <si>
    <t>SPS21318</t>
  </si>
  <si>
    <t>SPS21319</t>
  </si>
  <si>
    <t>SPS21320</t>
  </si>
  <si>
    <t>SPS21322</t>
  </si>
  <si>
    <t>SPS21323</t>
  </si>
  <si>
    <t>Category</t>
  </si>
  <si>
    <t>A</t>
  </si>
  <si>
    <t>B</t>
  </si>
  <si>
    <t>C</t>
  </si>
  <si>
    <t>FINANCIALYEAR</t>
  </si>
  <si>
    <t>PERCENTAGEOFENTITY</t>
  </si>
  <si>
    <t>CSIRand</t>
  </si>
  <si>
    <t>FY2019</t>
  </si>
  <si>
    <t>0.19</t>
  </si>
  <si>
    <t>51924</t>
  </si>
  <si>
    <t>FY2020</t>
  </si>
  <si>
    <t>32832</t>
  </si>
  <si>
    <t>FY2021</t>
  </si>
  <si>
    <t>0.61</t>
  </si>
  <si>
    <t>175733</t>
  </si>
  <si>
    <t>0.51</t>
  </si>
  <si>
    <t>22962</t>
  </si>
  <si>
    <t>0.87</t>
  </si>
  <si>
    <t>25412</t>
  </si>
  <si>
    <t>0.85</t>
  </si>
  <si>
    <t>63843</t>
  </si>
  <si>
    <t>0.5</t>
  </si>
  <si>
    <t>190972</t>
  </si>
  <si>
    <t>0.59</t>
  </si>
  <si>
    <t>121014</t>
  </si>
  <si>
    <t>8.07</t>
  </si>
  <si>
    <t>2868660</t>
  </si>
  <si>
    <t>0.2</t>
  </si>
  <si>
    <t>34931</t>
  </si>
  <si>
    <t>0.45</t>
  </si>
  <si>
    <t>49934</t>
  </si>
  <si>
    <t>4.06</t>
  </si>
  <si>
    <t>634951</t>
  </si>
  <si>
    <t>6.3</t>
  </si>
  <si>
    <t>90600.00</t>
  </si>
  <si>
    <t>5.8</t>
  </si>
  <si>
    <t>76440.00</t>
  </si>
  <si>
    <t>4.5</t>
  </si>
  <si>
    <t>85138.90</t>
  </si>
  <si>
    <t>0.73</t>
  </si>
  <si>
    <t>20296</t>
  </si>
  <si>
    <t>1.75</t>
  </si>
  <si>
    <t>22320</t>
  </si>
  <si>
    <t>13.1</t>
  </si>
  <si>
    <t>145789</t>
  </si>
  <si>
    <t>100</t>
  </si>
  <si>
    <t>21656</t>
  </si>
  <si>
    <t>21456</t>
  </si>
  <si>
    <t>14409</t>
  </si>
  <si>
    <t>23058</t>
  </si>
  <si>
    <t>23116</t>
  </si>
  <si>
    <t>15.58</t>
  </si>
  <si>
    <t>14179</t>
  </si>
  <si>
    <t>23334</t>
  </si>
  <si>
    <t>26406</t>
  </si>
  <si>
    <t>14319</t>
  </si>
  <si>
    <t>5</t>
  </si>
  <si>
    <t>70000</t>
  </si>
  <si>
    <t>4</t>
  </si>
  <si>
    <t>436621</t>
  </si>
  <si>
    <t>2</t>
  </si>
  <si>
    <t>77000</t>
  </si>
  <si>
    <t>0</t>
  </si>
  <si>
    <t>1</t>
  </si>
  <si>
    <t>18060</t>
  </si>
  <si>
    <t>8122</t>
  </si>
  <si>
    <t>11880</t>
  </si>
  <si>
    <t>10</t>
  </si>
  <si>
    <t>124392</t>
  </si>
  <si>
    <t>0.88</t>
  </si>
  <si>
    <t>10500.00</t>
  </si>
  <si>
    <t>0.78</t>
  </si>
  <si>
    <t>4500.00</t>
  </si>
  <si>
    <t>3.62</t>
  </si>
  <si>
    <t>4600.00</t>
  </si>
  <si>
    <t>0.47</t>
  </si>
  <si>
    <t>39000</t>
  </si>
  <si>
    <t>1.06</t>
  </si>
  <si>
    <t>81000</t>
  </si>
  <si>
    <t>0.54</t>
  </si>
  <si>
    <t>58000</t>
  </si>
  <si>
    <t>0.58</t>
  </si>
  <si>
    <t>20500.00</t>
  </si>
  <si>
    <t>1.27</t>
  </si>
  <si>
    <t>15600.00</t>
  </si>
  <si>
    <t>0.80</t>
  </si>
  <si>
    <t>28600.00</t>
  </si>
  <si>
    <t>2.29</t>
  </si>
  <si>
    <t>2300.00</t>
  </si>
  <si>
    <t>2.43</t>
  </si>
  <si>
    <t>3600.00</t>
  </si>
  <si>
    <t>4.54</t>
  </si>
  <si>
    <t>12599.6</t>
  </si>
  <si>
    <t>2.20</t>
  </si>
  <si>
    <t>2000</t>
  </si>
  <si>
    <t>0.1</t>
  </si>
  <si>
    <t>1200</t>
  </si>
  <si>
    <t>44.6</t>
  </si>
  <si>
    <t>251000</t>
  </si>
  <si>
    <t>0.33</t>
  </si>
  <si>
    <t>1000</t>
  </si>
  <si>
    <t>0.10</t>
  </si>
  <si>
    <t>159123</t>
  </si>
  <si>
    <t>218563</t>
  </si>
  <si>
    <t>0.09</t>
  </si>
  <si>
    <t>139400</t>
  </si>
  <si>
    <t>0.34</t>
  </si>
  <si>
    <t>5000</t>
  </si>
  <si>
    <t>12.73</t>
  </si>
  <si>
    <t>43930</t>
  </si>
  <si>
    <t>2.4</t>
  </si>
  <si>
    <t>19965</t>
  </si>
  <si>
    <t>0.04</t>
  </si>
  <si>
    <t>7000</t>
  </si>
  <si>
    <t>0.02</t>
  </si>
  <si>
    <t>3500</t>
  </si>
  <si>
    <t>40600</t>
  </si>
  <si>
    <t>0.31</t>
  </si>
  <si>
    <t>1033343.88</t>
  </si>
  <si>
    <t>0.28</t>
  </si>
  <si>
    <t>826878.44</t>
  </si>
  <si>
    <t>0.20</t>
  </si>
  <si>
    <t>716954.61</t>
  </si>
  <si>
    <t>0.37</t>
  </si>
  <si>
    <t>313394</t>
  </si>
  <si>
    <t>379405</t>
  </si>
  <si>
    <t>258970</t>
  </si>
  <si>
    <t>0.07</t>
  </si>
  <si>
    <t>35205.00</t>
  </si>
  <si>
    <t>0.01</t>
  </si>
  <si>
    <t>6935.00</t>
  </si>
  <si>
    <t>0.64</t>
  </si>
  <si>
    <t>422856.00</t>
  </si>
  <si>
    <t>0.23</t>
  </si>
  <si>
    <t>6260541</t>
  </si>
  <si>
    <t>0.18</t>
  </si>
  <si>
    <t>4434284</t>
  </si>
  <si>
    <t>0.21</t>
  </si>
  <si>
    <t>5092043</t>
  </si>
  <si>
    <t>0.6</t>
  </si>
  <si>
    <t>530</t>
  </si>
  <si>
    <t>0.8</t>
  </si>
  <si>
    <t>3.8</t>
  </si>
  <si>
    <t>59500</t>
  </si>
  <si>
    <t>0.3</t>
  </si>
  <si>
    <t>9200</t>
  </si>
  <si>
    <t>N/A</t>
  </si>
  <si>
    <t>110831.05</t>
  </si>
  <si>
    <t>0.08</t>
  </si>
  <si>
    <t>824118.76</t>
  </si>
  <si>
    <t>0.03</t>
  </si>
  <si>
    <t>233519.01</t>
  </si>
  <si>
    <t>0.12</t>
  </si>
  <si>
    <t>109500.38</t>
  </si>
  <si>
    <t>0.16</t>
  </si>
  <si>
    <t>75152.00</t>
  </si>
  <si>
    <t>0.26</t>
  </si>
  <si>
    <t>163737.00</t>
  </si>
  <si>
    <t>0.06</t>
  </si>
  <si>
    <t>2317229.57</t>
  </si>
  <si>
    <t>3144131.90</t>
  </si>
  <si>
    <t>2795924.64</t>
  </si>
  <si>
    <t>3.4</t>
  </si>
  <si>
    <t>30584</t>
  </si>
  <si>
    <t>2.2</t>
  </si>
  <si>
    <t>33418</t>
  </si>
  <si>
    <t>.4</t>
  </si>
  <si>
    <t>18428</t>
  </si>
  <si>
    <t>15000</t>
  </si>
  <si>
    <t>3</t>
  </si>
  <si>
    <t>10000</t>
  </si>
  <si>
    <t>12000</t>
  </si>
  <si>
    <t>20056</t>
  </si>
  <si>
    <t>20986</t>
  </si>
  <si>
    <t>41433</t>
  </si>
  <si>
    <t>8000</t>
  </si>
  <si>
    <t>16000</t>
  </si>
  <si>
    <t>3.37</t>
  </si>
  <si>
    <t>172100</t>
  </si>
  <si>
    <t>4.16</t>
  </si>
  <si>
    <t>179280</t>
  </si>
  <si>
    <t>139785</t>
  </si>
  <si>
    <t>1.42</t>
  </si>
  <si>
    <t>18931.00</t>
  </si>
  <si>
    <t>2.44</t>
  </si>
  <si>
    <t>93857.65</t>
  </si>
  <si>
    <t>1.62</t>
  </si>
  <si>
    <t>33649.78</t>
  </si>
  <si>
    <t>1735</t>
  </si>
  <si>
    <t>21000</t>
  </si>
  <si>
    <t>164199</t>
  </si>
  <si>
    <t>172779</t>
  </si>
  <si>
    <t>145375</t>
  </si>
  <si>
    <t>8185</t>
  </si>
  <si>
    <t>21781</t>
  </si>
  <si>
    <t>41539</t>
  </si>
  <si>
    <t>89934</t>
  </si>
  <si>
    <t>0.36</t>
  </si>
  <si>
    <t>165205</t>
  </si>
  <si>
    <t>0.29</t>
  </si>
  <si>
    <t>114990</t>
  </si>
  <si>
    <t>167000</t>
  </si>
  <si>
    <t>40000</t>
  </si>
  <si>
    <t>0.05</t>
  </si>
  <si>
    <t>50000</t>
  </si>
  <si>
    <t>1.26</t>
  </si>
  <si>
    <t>149600</t>
  </si>
  <si>
    <t>121800</t>
  </si>
  <si>
    <t>90300</t>
  </si>
  <si>
    <t>5.6</t>
  </si>
  <si>
    <t>8500</t>
  </si>
  <si>
    <t>3.17</t>
  </si>
  <si>
    <t>4500</t>
  </si>
  <si>
    <t>34500</t>
  </si>
  <si>
    <t>.6</t>
  </si>
  <si>
    <t>109101</t>
  </si>
  <si>
    <t>233235</t>
  </si>
  <si>
    <t>469764</t>
  </si>
  <si>
    <t>0.00</t>
  </si>
  <si>
    <t>2924.99</t>
  </si>
  <si>
    <t>4619.60</t>
  </si>
  <si>
    <t>44350.00</t>
  </si>
  <si>
    <t>5200</t>
  </si>
  <si>
    <t>3750</t>
  </si>
  <si>
    <t>4205.13</t>
  </si>
  <si>
    <t>0.30</t>
  </si>
  <si>
    <t>75050.00</t>
  </si>
  <si>
    <t>15313</t>
  </si>
  <si>
    <t>6365</t>
  </si>
  <si>
    <t>4325</t>
  </si>
  <si>
    <t>1.6</t>
  </si>
  <si>
    <t>25490</t>
  </si>
  <si>
    <t>6.6</t>
  </si>
  <si>
    <t>77191</t>
  </si>
  <si>
    <t>1.3</t>
  </si>
  <si>
    <t>41975</t>
  </si>
  <si>
    <t>0.69</t>
  </si>
  <si>
    <t>1500</t>
  </si>
  <si>
    <t>0.39</t>
  </si>
  <si>
    <t>1100</t>
  </si>
  <si>
    <t>0.35</t>
  </si>
  <si>
    <t>500</t>
  </si>
  <si>
    <t>16</t>
  </si>
  <si>
    <t>252712.61</t>
  </si>
  <si>
    <t>6.4</t>
  </si>
  <si>
    <t>140888.27</t>
  </si>
  <si>
    <t>152321.45</t>
  </si>
  <si>
    <t>2750</t>
  </si>
  <si>
    <t>1.8</t>
  </si>
  <si>
    <t>37150</t>
  </si>
  <si>
    <t>1.4</t>
  </si>
  <si>
    <t>16250</t>
  </si>
  <si>
    <t>50</t>
  </si>
  <si>
    <t>00</t>
  </si>
  <si>
    <t>.02</t>
  </si>
  <si>
    <t>.06</t>
  </si>
  <si>
    <t>20</t>
  </si>
  <si>
    <t>2500</t>
  </si>
  <si>
    <t>0.11</t>
  </si>
  <si>
    <t>28480</t>
  </si>
  <si>
    <t>80000</t>
  </si>
  <si>
    <t>0.25</t>
  </si>
  <si>
    <t>1.89</t>
  </si>
  <si>
    <t>9600</t>
  </si>
  <si>
    <t>0.65</t>
  </si>
  <si>
    <t>0.62</t>
  </si>
  <si>
    <t>1.66</t>
  </si>
  <si>
    <t>114758.41</t>
  </si>
  <si>
    <t>3.26</t>
  </si>
  <si>
    <t>189701.06</t>
  </si>
  <si>
    <t>1.41</t>
  </si>
  <si>
    <t>105000</t>
  </si>
  <si>
    <t>3000</t>
  </si>
  <si>
    <t>1925</t>
  </si>
  <si>
    <t>3181</t>
  </si>
  <si>
    <t>5232</t>
  </si>
  <si>
    <t>0.17</t>
  </si>
  <si>
    <t>40546</t>
  </si>
  <si>
    <t>64329</t>
  </si>
  <si>
    <t>120814</t>
  </si>
  <si>
    <t>0.15</t>
  </si>
  <si>
    <t>0.43</t>
  </si>
  <si>
    <t>141250</t>
  </si>
  <si>
    <t>0.13</t>
  </si>
  <si>
    <t>5450.00</t>
  </si>
  <si>
    <t>18000.00</t>
  </si>
  <si>
    <t>114015</t>
  </si>
  <si>
    <t>81500</t>
  </si>
  <si>
    <t>53000</t>
  </si>
  <si>
    <t>.12</t>
  </si>
  <si>
    <t>32000</t>
  </si>
  <si>
    <t>.09</t>
  </si>
  <si>
    <t>24000</t>
  </si>
  <si>
    <t>.11</t>
  </si>
  <si>
    <t>37000</t>
  </si>
  <si>
    <t>30500</t>
  </si>
  <si>
    <t>28550</t>
  </si>
  <si>
    <t>0.44</t>
  </si>
  <si>
    <t>27143</t>
  </si>
  <si>
    <t>32500</t>
  </si>
  <si>
    <t>0.68</t>
  </si>
  <si>
    <t>76233</t>
  </si>
  <si>
    <t>43286</t>
  </si>
  <si>
    <t>0.75</t>
  </si>
  <si>
    <t>54277</t>
  </si>
  <si>
    <t>1.55</t>
  </si>
  <si>
    <t>602275</t>
  </si>
  <si>
    <t>10136</t>
  </si>
  <si>
    <t>82447</t>
  </si>
  <si>
    <t>6.68</t>
  </si>
  <si>
    <t>11500</t>
  </si>
  <si>
    <t>2.3</t>
  </si>
  <si>
    <t>67587</t>
  </si>
  <si>
    <t>2.6</t>
  </si>
  <si>
    <t>16341.96</t>
  </si>
  <si>
    <t>7</t>
  </si>
  <si>
    <t>18277</t>
  </si>
  <si>
    <t>4.7</t>
  </si>
  <si>
    <t>28150</t>
  </si>
  <si>
    <t>8.71</t>
  </si>
  <si>
    <t>146542</t>
  </si>
  <si>
    <t>9.79</t>
  </si>
  <si>
    <t>125649</t>
  </si>
  <si>
    <t>11.13</t>
  </si>
  <si>
    <t>128128</t>
  </si>
  <si>
    <t>22000</t>
  </si>
  <si>
    <t>90000</t>
  </si>
  <si>
    <t>110000</t>
  </si>
  <si>
    <t>89394.00</t>
  </si>
  <si>
    <t>5.23</t>
  </si>
  <si>
    <t>87440.00</t>
  </si>
  <si>
    <t>6.47</t>
  </si>
  <si>
    <t>87138.90</t>
  </si>
  <si>
    <t>2640</t>
  </si>
  <si>
    <t>2520</t>
  </si>
  <si>
    <t>11000</t>
  </si>
  <si>
    <t>2.5</t>
  </si>
  <si>
    <t>16200</t>
  </si>
  <si>
    <t>28</t>
  </si>
  <si>
    <t>3800</t>
  </si>
  <si>
    <t>23</t>
  </si>
  <si>
    <t>137082</t>
  </si>
  <si>
    <t>22</t>
  </si>
  <si>
    <t>177525</t>
  </si>
  <si>
    <t>47</t>
  </si>
  <si>
    <t>13097</t>
  </si>
  <si>
    <t>0.4</t>
  </si>
  <si>
    <t>11</t>
  </si>
  <si>
    <t>78143</t>
  </si>
  <si>
    <t>8</t>
  </si>
  <si>
    <t>70036</t>
  </si>
  <si>
    <t>3032</t>
  </si>
  <si>
    <t>23200</t>
  </si>
  <si>
    <t>20753</t>
  </si>
  <si>
    <t>0.42</t>
  </si>
  <si>
    <t>0.71</t>
  </si>
  <si>
    <t>23500</t>
  </si>
  <si>
    <t>701960</t>
  </si>
  <si>
    <t>323650</t>
  </si>
  <si>
    <t>994320</t>
  </si>
  <si>
    <t>26500</t>
  </si>
  <si>
    <t>20000</t>
  </si>
  <si>
    <t>34970</t>
  </si>
  <si>
    <t>19000</t>
  </si>
  <si>
    <t>22743.30</t>
  </si>
  <si>
    <t>0.63</t>
  </si>
  <si>
    <t>60000</t>
  </si>
  <si>
    <t>14894</t>
  </si>
  <si>
    <t>1.19</t>
  </si>
  <si>
    <t>203898</t>
  </si>
  <si>
    <t>222789</t>
  </si>
  <si>
    <t>0.46</t>
  </si>
  <si>
    <t>122857</t>
  </si>
  <si>
    <t>27000</t>
  </si>
  <si>
    <t>3680</t>
  </si>
  <si>
    <t>550</t>
  </si>
  <si>
    <t>175.78</t>
  </si>
  <si>
    <t>1.5</t>
  </si>
  <si>
    <t>61650</t>
  </si>
  <si>
    <t>1.1</t>
  </si>
  <si>
    <t>41000</t>
  </si>
  <si>
    <t>37650</t>
  </si>
  <si>
    <t>7500</t>
  </si>
  <si>
    <t>5.2</t>
  </si>
  <si>
    <t>21427</t>
  </si>
  <si>
    <t>26265.45</t>
  </si>
  <si>
    <t>1.03</t>
  </si>
  <si>
    <t>83412</t>
  </si>
  <si>
    <t>5652</t>
  </si>
  <si>
    <t>12</t>
  </si>
  <si>
    <t>8661</t>
  </si>
  <si>
    <t>9864</t>
  </si>
  <si>
    <t>n/a</t>
  </si>
  <si>
    <t>650</t>
  </si>
  <si>
    <t>85000</t>
  </si>
  <si>
    <t>1.63</t>
  </si>
  <si>
    <t>290500</t>
  </si>
  <si>
    <t>4.43</t>
  </si>
  <si>
    <t>8.5</t>
  </si>
  <si>
    <t>25000</t>
  </si>
  <si>
    <t>350</t>
  </si>
  <si>
    <t>2050</t>
  </si>
  <si>
    <t>29</t>
  </si>
  <si>
    <t>3683</t>
  </si>
  <si>
    <t>13</t>
  </si>
  <si>
    <t>93697</t>
  </si>
  <si>
    <t>41</t>
  </si>
  <si>
    <t>16317</t>
  </si>
  <si>
    <t>4000</t>
  </si>
  <si>
    <t>0.92</t>
  </si>
  <si>
    <t>3930</t>
  </si>
  <si>
    <t>23000</t>
  </si>
  <si>
    <t>26000</t>
  </si>
  <si>
    <t>7.7</t>
  </si>
  <si>
    <t>1400</t>
  </si>
  <si>
    <t>CSI Rand</t>
  </si>
  <si>
    <t>Row Labels</t>
  </si>
  <si>
    <t>(blank)</t>
  </si>
  <si>
    <t>Grand Total</t>
  </si>
  <si>
    <t>Count of APPLICATION_NO</t>
  </si>
  <si>
    <t>Average of CSI Rand</t>
  </si>
  <si>
    <t>AVG</t>
  </si>
  <si>
    <t>Rating</t>
  </si>
  <si>
    <t>3 yr avg</t>
  </si>
  <si>
    <t>FINANCIAL YEAR</t>
  </si>
  <si>
    <t>Change &gt;1 to 1</t>
  </si>
  <si>
    <t>Calculated Score</t>
  </si>
  <si>
    <t>Assigned Score</t>
  </si>
  <si>
    <t>App Nr Sardine</t>
  </si>
  <si>
    <t>Entity Name as per Appl Sard</t>
  </si>
  <si>
    <t>Category (SARDINE)</t>
  </si>
  <si>
    <t>Balobi Processors (Pty) Ltd</t>
  </si>
  <si>
    <t>Ntshonalanga Fishing (Pty) Ltd</t>
  </si>
  <si>
    <t>82 Boundary Road CC</t>
  </si>
  <si>
    <t>The Cape Peninsula Linefisherman CC</t>
  </si>
  <si>
    <t>Humansdorp Community Factory Workers (PTY) LTD</t>
  </si>
  <si>
    <t>Sea Point Fishing CC</t>
  </si>
  <si>
    <t>Ixia Trading 501 (Pty) Ltd</t>
  </si>
  <si>
    <t>Gansbaai Marine (Pty) Ltd</t>
  </si>
  <si>
    <t>JC Fishing CC</t>
  </si>
  <si>
    <t>Combined Fishing Enterprises (Pty) Ltd</t>
  </si>
  <si>
    <t>Premier Fishing SA</t>
  </si>
  <si>
    <t>West Point Fishing Corporation (Pty)Ltd</t>
  </si>
  <si>
    <t>Azanian Fishing (Pty) Ltd</t>
  </si>
  <si>
    <t>LETAP FISHING CC</t>
  </si>
  <si>
    <t>Sea Harvest Corporation (Pty) Ltd</t>
  </si>
  <si>
    <t>Noordbaai Vissers (Pty) Ltd</t>
  </si>
  <si>
    <t>Masomelele Fishing (Pty) Ltd</t>
  </si>
  <si>
    <t>Sinethemba Fishing CC</t>
  </si>
  <si>
    <t>Amawandle Pelagic (Pty) Ltd</t>
  </si>
  <si>
    <t>Komicx Products (Pty) Ltd</t>
  </si>
  <si>
    <t>Ithuba Yethu Fishing (Pty)Ltd</t>
  </si>
  <si>
    <t>South East Atlantic Sea Products (PTY) LTD</t>
  </si>
  <si>
    <t>Lucky Star Limited</t>
  </si>
  <si>
    <t>Trakprops 22 Pty Ltd</t>
  </si>
  <si>
    <t>Dyer Eiland Visserye (Pty) Ltd</t>
  </si>
  <si>
    <t>Edwards Fishing CC</t>
  </si>
  <si>
    <t>Meermin Visserye (Pty) Ltd</t>
  </si>
  <si>
    <t>Jaffa's Bay Fishing CC</t>
  </si>
  <si>
    <t>CAPE PILCHARD PIONEER CC</t>
  </si>
  <si>
    <t>Fisherman Fresh CC</t>
  </si>
  <si>
    <t>SeaVuna Fishing Company (Pty) Ltd</t>
  </si>
  <si>
    <t>Impala Fishing (Pty) Ltd</t>
  </si>
  <si>
    <t>Visko Sea Products (Pty) Ltd</t>
  </si>
  <si>
    <t>Soundprops 1167 Investments (Pty) Ltd</t>
  </si>
  <si>
    <t>Umzamani Fishing CC</t>
  </si>
  <si>
    <t>Eyethu Fishing (Pty) Ltd</t>
  </si>
  <si>
    <t>Khulani Fishing (Pty) Ltd</t>
  </si>
  <si>
    <t>Pelagic Fishing Enterprises (Pty) Ltd</t>
  </si>
  <si>
    <t>Ithemba Labantu Fishing (PTY) LTD</t>
  </si>
  <si>
    <t>Jaloersbaai (PTY)Ltd</t>
  </si>
  <si>
    <t>V M YOUNG VISSERYE Bk</t>
  </si>
  <si>
    <t>Umzamowethu (Oyster Bay) Fishermans Corporation</t>
  </si>
  <si>
    <t>Community Processors and Distributors (PTY) LTD</t>
  </si>
  <si>
    <t>Penguin Visserye cc</t>
  </si>
  <si>
    <t>Mount Pleasant Fishing (Pty) Ltd</t>
  </si>
  <si>
    <t>Ukloba Fishing (Pty) Ltd</t>
  </si>
  <si>
    <t>Bluefin Holdings Pty Ltd</t>
  </si>
  <si>
    <t>Yoluntu Sea Products cc</t>
  </si>
  <si>
    <t>Bayana Bayana Fishing CC</t>
  </si>
  <si>
    <t>Extra Dimensions 70 (Pty) Ltd</t>
  </si>
  <si>
    <t>Mayibuye Fishing (Pty) Ltd</t>
  </si>
  <si>
    <t>Arniston Fish Processors (Pty) Ltd</t>
  </si>
  <si>
    <t>Offshore Fishing company</t>
  </si>
  <si>
    <t>Risar Fishing CC</t>
  </si>
  <si>
    <t>Sceptre Fishing (Pty) Ltd</t>
  </si>
  <si>
    <t>Zimele Fishing Enterprises cc</t>
  </si>
  <si>
    <t>Al-Aman Fishing cc</t>
  </si>
  <si>
    <t>Pioneer Fishing (West Coast) (Pty) Ltd</t>
  </si>
  <si>
    <t>HS Williams Fishing CC</t>
  </si>
  <si>
    <t>Stamatis Fishing cc</t>
  </si>
  <si>
    <t>Phakamisa Fishing (Pty) Ltd</t>
  </si>
  <si>
    <t xml:space="preserve">Trademane (Pty) Ltd </t>
  </si>
  <si>
    <t xml:space="preserve">ULWANDLE FISHING </t>
  </si>
  <si>
    <t>Paternoster Vissery Pty Ltd</t>
  </si>
  <si>
    <t>Raaff Fisheries CC</t>
  </si>
  <si>
    <t>Basic Trading Company (Pty) Ltd</t>
  </si>
  <si>
    <t>Tiradeprops 153 (Pty) Ltd</t>
  </si>
  <si>
    <t>Cape Fish Processors Pty Ltd</t>
  </si>
  <si>
    <t>Afro Fishing Workers (Pty) Ltd</t>
  </si>
  <si>
    <t>Okuselwandle Fishing CC</t>
  </si>
  <si>
    <t>Laaggety Visserye CC</t>
  </si>
  <si>
    <t>Reiger Visserye BK</t>
  </si>
  <si>
    <t>MARION DAWN FISHING CC</t>
  </si>
  <si>
    <t>Eigelaars Bote (Pty) Ltd</t>
  </si>
  <si>
    <t>J ENGELBRECHT VISSERYE</t>
  </si>
  <si>
    <t>Manatrade2049 CC</t>
  </si>
  <si>
    <t>Dromedaris Visserye Limited</t>
  </si>
  <si>
    <t>Palm Springs Fishing</t>
  </si>
  <si>
    <t>Latief Albertyn Fisheries</t>
  </si>
  <si>
    <t>Marinata Visser Vroue Organisasie CC</t>
  </si>
  <si>
    <t>RUSTEE (PTY) LTD</t>
  </si>
  <si>
    <t>BALOBI FISHING ENTERPRISES (PTY) LTD</t>
  </si>
  <si>
    <t xml:space="preserve">LM Fisheries (Pty) Ltd                                         </t>
  </si>
  <si>
    <t>TRAWL INVESTMENTS CC</t>
  </si>
  <si>
    <t>Interfish (Pty) Ltd</t>
  </si>
  <si>
    <t>Merca Fishing (Pty) Ltd</t>
  </si>
  <si>
    <t>Biz Afrika 1504 (Pty) Ltd</t>
  </si>
  <si>
    <t>Allie-Vis Fishing Enterprises cc</t>
  </si>
  <si>
    <t>Gibbiseps Visserye Pty Ltd</t>
  </si>
  <si>
    <t>AX FISHING (PTY) LTD</t>
  </si>
  <si>
    <t>Chapmans Seafood Company (Pty) Ltd</t>
  </si>
  <si>
    <t>Nalitha Fishing Group Pty Limited</t>
  </si>
  <si>
    <t>AT ALL TIMES FISHING (PTY) LTD</t>
  </si>
  <si>
    <t>Atlantis Seafood Products (Pty) Ltd</t>
  </si>
  <si>
    <t>Boventrek  Beleggings (Pty) Ltd</t>
  </si>
  <si>
    <t>ABBA LANGEBAAN FISHING CC</t>
  </si>
  <si>
    <t>AFD FISHING CC</t>
  </si>
  <si>
    <t>TARIDOR FIVE CC</t>
  </si>
  <si>
    <t>South African Fishing Empowerment Corporation (Pty) Ltd</t>
  </si>
  <si>
    <t>Hacky Fishing (Pty) Ltd</t>
  </si>
  <si>
    <t>The Tuna Hake Fishing Corporation Ltd</t>
  </si>
  <si>
    <t>Dippa Distributors (Pty) Ltd</t>
  </si>
  <si>
    <t>TAMARIN FISHING(PTY)LTD</t>
  </si>
  <si>
    <t>GAMKA FISHING(PTY)LTD</t>
  </si>
  <si>
    <t xml:space="preserve"> Chetty’s Fisheries CC</t>
  </si>
  <si>
    <t>ZIMKHITHA FISHING (PTY)LTD</t>
  </si>
  <si>
    <t>COMMUNITY WORKERS FISHING ENTERPRISES (PTY) LTD</t>
  </si>
  <si>
    <t xml:space="preserve">J&amp;J Visserye </t>
  </si>
  <si>
    <t>Korana Fishing Pty Ltd</t>
  </si>
  <si>
    <t>ANG JERRY FISHING CC</t>
  </si>
  <si>
    <t>Red Hawk Fishing cc</t>
  </si>
  <si>
    <t>PJF MARINE CC</t>
  </si>
  <si>
    <t>J-BAY SQUID CATCHERS (PTY) LTD</t>
  </si>
  <si>
    <t>ROMANSBAAI VISSERYE (PTY)LTD</t>
  </si>
  <si>
    <t>KREEFBAAI VISSERYE (PTY) LTD</t>
  </si>
  <si>
    <t xml:space="preserve">PELIKAAN VISSRYE (PTY) LTD </t>
  </si>
  <si>
    <t>Isivile Masikhane (Pty) Ltd</t>
  </si>
  <si>
    <t>Kupukani Fishing (PTY) LTD</t>
  </si>
  <si>
    <t>NPS Agencies CC</t>
  </si>
  <si>
    <t>Rietvlei Fishing CC</t>
  </si>
  <si>
    <t>DD Reid Fishery CC</t>
  </si>
  <si>
    <t>Pakamani Fishing (Pty) Ltd</t>
  </si>
  <si>
    <t>A Penglides (Pty) Ltd</t>
  </si>
  <si>
    <t>BUSIBENYOSI</t>
  </si>
  <si>
    <t xml:space="preserve">FG Fishing Enterprises </t>
  </si>
  <si>
    <t>ARROW LINE FOURTEEN</t>
  </si>
  <si>
    <t>Klipbank Visserye Personeel (Pty) LTD</t>
  </si>
  <si>
    <t xml:space="preserve">Ukuloba Kulungile Investments (Pty) Ltd       </t>
  </si>
  <si>
    <t>Villet De Wet 100BK</t>
  </si>
  <si>
    <t>BOAT ROCK FISHING CC</t>
  </si>
  <si>
    <t>BMC VISSERYE BK</t>
  </si>
  <si>
    <t>VERSATEX TRADING 249 PTY LTD</t>
  </si>
  <si>
    <t>Ezabantu Fishing (Pty)Ltd</t>
  </si>
  <si>
    <t>Sevlac Investments No.51 CC</t>
  </si>
  <si>
    <t>TIMOWIZE (PTY) LTD</t>
  </si>
  <si>
    <t>Changing Tides 113 Pty Ltd</t>
  </si>
  <si>
    <t>ARGENTO TRADING 69 CC</t>
  </si>
  <si>
    <t>GOLD BLACKWOOD TRADING AND INVESTMENT (PTY)LTD</t>
  </si>
  <si>
    <t>Seafreeze Fishing (Pty) Ltd</t>
  </si>
  <si>
    <t>Iqhawe Fishing (PTY) Ltd</t>
  </si>
  <si>
    <t>Uvimba Trading and Supplies (Pty) Ltd</t>
  </si>
  <si>
    <t xml:space="preserve">Hook and line fresh (pty)ltd </t>
  </si>
  <si>
    <t>Thalassa Investments (Pty) Ltd</t>
  </si>
  <si>
    <t>Decon foods (Pty) Ltd</t>
  </si>
  <si>
    <t>G and G Fisheries</t>
  </si>
  <si>
    <t>Chinafric Fishing (Pty) Ltd</t>
  </si>
  <si>
    <t>Mohzeen Trading (Pty) Ltd</t>
  </si>
  <si>
    <t>L and A Empire Holdings</t>
  </si>
  <si>
    <t>WESTSHORE FISHING (PTY) LTD</t>
  </si>
  <si>
    <t>Witsands Fishing CC</t>
  </si>
  <si>
    <t>La Vie Seafood Products (Pty) Ltd</t>
  </si>
  <si>
    <t>Algoaspace (Pty)Ltd</t>
  </si>
  <si>
    <t>Ukudoba Marine (Pty) Ltd</t>
  </si>
  <si>
    <t>Ulwandle Lwethu Fishing (Pty) Ltd</t>
  </si>
  <si>
    <t>Lateral Anchor Brands (Pty) Ltd</t>
  </si>
  <si>
    <t>Go Fish Enterprises (Pty) Ltd</t>
  </si>
  <si>
    <t>Dormex 149 (Pty) Ltd</t>
  </si>
  <si>
    <t>Umfana Fishing</t>
  </si>
  <si>
    <t>CAMISSA FISHING (PTY)LTD</t>
  </si>
  <si>
    <t>Afro Fishing Pty Ltd</t>
  </si>
  <si>
    <t>WALMER SARDINE PROCESSORS (Pty) Ltd</t>
  </si>
  <si>
    <t xml:space="preserve">The Rock Fishing Pty Ltd </t>
  </si>
  <si>
    <t>Khanyisile Fishing (Pty) Ltd</t>
  </si>
  <si>
    <t>BM Fisheries Pty Ltd</t>
  </si>
  <si>
    <t>Buccaneer Fishing (Pty) Ltd</t>
  </si>
  <si>
    <t>Linomtha Fishing (PTY)Ltd</t>
  </si>
  <si>
    <t>ABANTU BASELWANDLE</t>
  </si>
  <si>
    <t>AFRICAN COMMUNITY FISHING (PTY) LTD</t>
  </si>
  <si>
    <t>NONTOZIKHOYO GENERAL TRADING (PTY) LTD</t>
  </si>
  <si>
    <t>SINGAMANDLA BAFAZI FISHING (PTY) LTD</t>
  </si>
  <si>
    <t>MTYINGIZANA FISHING (PTY) LTD</t>
  </si>
  <si>
    <t>Misty Sea Trading 350 (Pty) Ltd</t>
  </si>
  <si>
    <t>LILITHA AND LUBANZI ENTERPRISES (PTY) LTD</t>
  </si>
  <si>
    <t>Mnatha Marine Technologies (Pty) Ltd</t>
  </si>
  <si>
    <t>IZEMBE TRADING 78 CC</t>
  </si>
  <si>
    <t>SEA SPRAY MARINE (PTY) LTD</t>
  </si>
  <si>
    <t xml:space="preserve">Sea Women Investments </t>
  </si>
  <si>
    <t>South African Fishmeal and Protein Company (Pty) Ltd</t>
  </si>
  <si>
    <t>UMNATHA FISHING(PTY) LTD</t>
  </si>
  <si>
    <t xml:space="preserve">CORDELIA WEST COAST MARINE </t>
  </si>
  <si>
    <t>MJLN GROUP (PTY) LTD</t>
  </si>
  <si>
    <t>HARRYS BAY MARINE (PTY) LTD</t>
  </si>
  <si>
    <t>LCMCM (PTY) LTD</t>
  </si>
  <si>
    <t>BENGUELA FISH SHOP (PTY) LTD</t>
  </si>
  <si>
    <t>Meatrite Goodwood (Pty) Ltd</t>
  </si>
  <si>
    <t>BHH UKULOBA FISHING  (PTY) LTD</t>
  </si>
  <si>
    <t>The Network of Training Cape</t>
  </si>
  <si>
    <t>Premium Seafood International (Pty) Ltd</t>
  </si>
  <si>
    <t>ABASEBENZI NGEENTLANZI</t>
  </si>
  <si>
    <t>Khuyakhanyo Primary Co-Operative Limited</t>
  </si>
  <si>
    <t>Kaytrad Commodities Pty Ltd</t>
  </si>
  <si>
    <t>STRUISBAAI VISSERVEREENEGING LTD</t>
  </si>
  <si>
    <t>Mossfish</t>
  </si>
  <si>
    <t xml:space="preserve">Nekwaya and Company Fishing (Pty) Ltd </t>
  </si>
  <si>
    <t>MUSTANG FISHING (PTY) LTD</t>
  </si>
  <si>
    <t>Bulumko Marine (Pty) Ltd</t>
  </si>
  <si>
    <t>Guriqua Xam Development Corporation (PTY) Ltd</t>
  </si>
  <si>
    <t>ABALOBI BENTLANZI (PTY) LTD</t>
  </si>
  <si>
    <t>IMBO FISHING (PTY) LTD</t>
  </si>
  <si>
    <t>Shamode Trading and Investments (Pty) Ltd</t>
  </si>
  <si>
    <t>Atlantic Choice Trading (Pty) Ltd</t>
  </si>
  <si>
    <t>CAPE AGULHAS MARINE (PTY) LTD</t>
  </si>
  <si>
    <t xml:space="preserve">Eumar Fishing (Pty) Ltd </t>
  </si>
  <si>
    <t>KHOLWA FISHING (PTY) LTD</t>
  </si>
  <si>
    <t>KUMKANI FISHING PTY LTD</t>
  </si>
  <si>
    <t>BIKUTULA FISHING ENTERPRISE LIMITED</t>
  </si>
  <si>
    <t>J C M FISHING (PTY) LTD</t>
  </si>
  <si>
    <t>Die Lighuis Vissers Vroue (Pty) Ltd</t>
  </si>
  <si>
    <t>Mamjoli Marine Enterprise</t>
  </si>
  <si>
    <t>Walleys Transport</t>
  </si>
  <si>
    <t>Jua Fisheries</t>
  </si>
  <si>
    <t>Olegado Holdings Pty Ltd</t>
  </si>
  <si>
    <t>SPASIBA PTY LTD</t>
  </si>
  <si>
    <t>Bowline Fishing Velddrif (PTY) LTD</t>
  </si>
  <si>
    <t>TUBBY TRANSPORT (PTY) LTD</t>
  </si>
  <si>
    <t>Walker Bay Pelagies</t>
  </si>
  <si>
    <t>TCB FISHING ENTERPRISES (PTY) LTD</t>
  </si>
  <si>
    <t>Imbumba Fisheries PTY LTD</t>
  </si>
  <si>
    <t>Lufra Traders (Pty)Ltd</t>
  </si>
  <si>
    <t>Ibhayi Sea Food Wholesalers</t>
  </si>
  <si>
    <t>Yanginkosi (Pty)Ltd</t>
  </si>
  <si>
    <t>SPOT-ON DEALS FORTY ONE CC</t>
  </si>
  <si>
    <t>BELLARIA FISHING PTY LTD</t>
  </si>
  <si>
    <t>Zanozuko Fishing) Pty Ltd</t>
  </si>
  <si>
    <t>IMPROCARE134</t>
  </si>
  <si>
    <t>SIKULUNGELE ISHISHINI</t>
  </si>
  <si>
    <t>UYEKRAAL BELEGGINGS (PTY) LTD</t>
  </si>
  <si>
    <t>Hillmore Fishing (Pty) Ltd</t>
  </si>
  <si>
    <t>Marine Empowerment (PTY) Ltd</t>
  </si>
  <si>
    <t>Moon Light Fishing Velddrif (PTY) LTD</t>
  </si>
  <si>
    <t>Colombine Community Projects (PTY) LTD</t>
  </si>
  <si>
    <t>SOTH EASTERN FISHING (PTY) LTD</t>
  </si>
  <si>
    <t>RUNTU EMPLOYEES</t>
  </si>
  <si>
    <t>VALOTYPE 76 CC</t>
  </si>
  <si>
    <t>Blink Waters Primary Co-Operative Limited</t>
  </si>
  <si>
    <t>Bhotani Group cc</t>
  </si>
  <si>
    <t>ZONE B SAKHILE FISHING GROUP (PTY) LTD</t>
  </si>
  <si>
    <t>Beyond Fishing (PTY) Ltd</t>
  </si>
  <si>
    <t>TIDE SIDE PROCESSORS (PTY) LTD.</t>
  </si>
  <si>
    <t>UMPHONGOLO PETROLEUM</t>
  </si>
  <si>
    <t>South African Pelagic Fishermen s Union</t>
  </si>
  <si>
    <t>MCR FISHING CC (PTY) LTD</t>
  </si>
  <si>
    <t>AL-HAADI TRADING 300cc</t>
  </si>
  <si>
    <t>NOMZAPROJECTS (PTY) LTD</t>
  </si>
  <si>
    <t>Final score</t>
  </si>
  <si>
    <t>APP#</t>
  </si>
  <si>
    <t>APP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</si>
</sst>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</font>
    <font>
      <sz val="11"/>
      <color rgb="FF0070C0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C6EFCE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2" fillId="2" borderId="0"/>
    <xf numFmtId="0" fontId="4" fillId="3" borderId="0" applyNumberFormat="0" applyBorder="0" applyAlignment="0" applyProtection="0"/>
    <xf numFmtId="0" fontId="5" fillId="0" borderId="0"/>
  </cellStyleXfs>
  <cellXfs count="18">
    <xf numFmtId="0" fontId="0" fillId="0" borderId="0" xfId="0"/>
    <xf numFmtId="0" fontId="2" fillId="2" borderId="0" xfId="1" applyProtection="1"/>
    <xf numFmtId="0" fontId="2" fillId="2" borderId="0" xfId="1" applyAlignment="1" applyProtection="1">
      <alignment wrapText="1"/>
    </xf>
    <xf numFmtId="0" fontId="0" fillId="0" borderId="0" xfId="0" applyProtection="1"/>
    <xf numFmtId="0" fontId="0" fillId="0" borderId="0" xfId="0" pivotButton="1" applyProtection="1"/>
    <xf numFmtId="0" fontId="0" fillId="0" borderId="0" xfId="0" applyNumberFormat="1" applyProtection="1"/>
    <xf numFmtId="0" fontId="0" fillId="0" borderId="0" xfId="0" applyAlignment="1" applyProtection="1">
      <alignment horizontal="left"/>
    </xf>
    <xf numFmtId="164" fontId="0" fillId="0" borderId="0" xfId="0" applyNumberFormat="1" applyProtection="1"/>
    <xf numFmtId="0" fontId="0" fillId="0" borderId="0" xfId="0" applyAlignment="1" applyProtection="1">
      <alignment horizontal="left" indent="1"/>
    </xf>
    <xf numFmtId="0" fontId="1" fillId="0" borderId="0" xfId="0" applyFont="1" applyProtection="1"/>
    <xf numFmtId="0" fontId="1" fillId="0" borderId="0" xfId="0" applyNumberFormat="1" applyFont="1" applyProtection="1"/>
    <xf numFmtId="0" fontId="3" fillId="0" borderId="0" xfId="0" applyFont="1" applyProtection="1"/>
    <xf numFmtId="0" fontId="3" fillId="0" borderId="0" xfId="0" applyNumberFormat="1" applyFont="1" applyProtection="1"/>
    <xf numFmtId="0" fontId="6" fillId="4" borderId="1" xfId="3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left" wrapText="1"/>
    </xf>
    <xf numFmtId="0" fontId="4" fillId="3" borderId="0" xfId="2" applyProtection="1"/>
    <xf numFmtId="0" fontId="6" fillId="0" borderId="2" xfId="3" applyFont="1" applyFill="1" applyBorder="1" applyAlignment="1" applyProtection="1">
      <alignment wrapText="1"/>
    </xf>
    <xf numFmtId="0" fontId="0" fillId="0" borderId="0" xfId="0" applyAlignment="1" applyProtection="1">
      <alignment horizontal="left" wrapText="1"/>
    </xf>
  </cellXfs>
  <cellStyles count="4">
    <cellStyle name="Good" xfId="2" builtinId="26"/>
    <cellStyle name="headerStyle" xfId="1" xr:uid="{00000000-0005-0000-0000-000001000000}"/>
    <cellStyle name="Normal" xfId="0" builtinId="0"/>
    <cellStyle name="Normal_Sheet2 2" xfId="3" xr:uid="{00000000-0005-0000-0000-000003000000}"/>
  </cellStyles>
  <dxfs count="10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 van der Lingen" refreshedDate="44599.592522453706" createdVersion="5" refreshedVersion="5" minRefreshableVersion="3" recordCount="733" xr:uid="{00000000-000A-0000-FFFF-FFFF00000000}">
  <cacheSource type="worksheet">
    <worksheetSource ref="A1:E1048576" sheet="Working"/>
  </cacheSource>
  <cacheFields count="4">
    <cacheField name="APPLICATION_NO" numFmtId="0">
      <sharedItems containsBlank="1"/>
    </cacheField>
    <cacheField name="Category" numFmtId="0">
      <sharedItems containsBlank="1" count="4">
        <s v="A"/>
        <s v="B"/>
        <s v="C"/>
        <m/>
      </sharedItems>
    </cacheField>
    <cacheField name="FINANCIALYEAR" numFmtId="0">
      <sharedItems containsBlank="1" count="4">
        <s v="FY2019"/>
        <s v="FY2020"/>
        <s v="FY2021"/>
        <m/>
      </sharedItems>
    </cacheField>
    <cacheField name="CSI Rand" numFmtId="0">
      <sharedItems containsString="0" containsBlank="1" containsNumber="1" minValue="175.78" maxValue="626054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33">
  <r>
    <s v="SPS21001"/>
    <x v="0"/>
    <x v="0"/>
    <n v="51924"/>
  </r>
  <r>
    <s v="SPS21001"/>
    <x v="0"/>
    <x v="1"/>
    <n v="32832"/>
  </r>
  <r>
    <s v="SPS21001"/>
    <x v="0"/>
    <x v="2"/>
    <n v="175733"/>
  </r>
  <r>
    <s v="SPS21002"/>
    <x v="1"/>
    <x v="0"/>
    <n v="22962"/>
  </r>
  <r>
    <s v="SPS21002"/>
    <x v="1"/>
    <x v="1"/>
    <n v="25412"/>
  </r>
  <r>
    <s v="SPS21002"/>
    <x v="1"/>
    <x v="2"/>
    <n v="63843"/>
  </r>
  <r>
    <s v="SPS21003"/>
    <x v="1"/>
    <x v="0"/>
    <n v="190972"/>
  </r>
  <r>
    <s v="SPS21003"/>
    <x v="1"/>
    <x v="1"/>
    <n v="121014"/>
  </r>
  <r>
    <s v="SPS21003"/>
    <x v="1"/>
    <x v="2"/>
    <n v="2868660"/>
  </r>
  <r>
    <s v="SPS21004"/>
    <x v="1"/>
    <x v="0"/>
    <n v="34931"/>
  </r>
  <r>
    <s v="SPS21004"/>
    <x v="1"/>
    <x v="1"/>
    <n v="49934"/>
  </r>
  <r>
    <s v="SPS21004"/>
    <x v="1"/>
    <x v="2"/>
    <n v="634951"/>
  </r>
  <r>
    <s v="SPS21008"/>
    <x v="1"/>
    <x v="0"/>
    <n v="90600"/>
  </r>
  <r>
    <s v="SPS21008"/>
    <x v="1"/>
    <x v="1"/>
    <n v="76440"/>
  </r>
  <r>
    <s v="SPS21008"/>
    <x v="1"/>
    <x v="2"/>
    <n v="85138.9"/>
  </r>
  <r>
    <s v="SPS21012"/>
    <x v="1"/>
    <x v="0"/>
    <n v="20296"/>
  </r>
  <r>
    <s v="SPS21012"/>
    <x v="1"/>
    <x v="1"/>
    <n v="22320"/>
  </r>
  <r>
    <s v="SPS21012"/>
    <x v="1"/>
    <x v="2"/>
    <n v="145789"/>
  </r>
  <r>
    <s v="SPS21015"/>
    <x v="1"/>
    <x v="0"/>
    <n v="21656"/>
  </r>
  <r>
    <s v="SPS21015"/>
    <x v="1"/>
    <x v="1"/>
    <n v="21456"/>
  </r>
  <r>
    <s v="SPS21015"/>
    <x v="1"/>
    <x v="2"/>
    <n v="14409"/>
  </r>
  <r>
    <s v="SPS21016"/>
    <x v="2"/>
    <x v="0"/>
    <n v="23058"/>
  </r>
  <r>
    <s v="SPS21016"/>
    <x v="2"/>
    <x v="1"/>
    <n v="23116"/>
  </r>
  <r>
    <s v="SPS21016"/>
    <x v="2"/>
    <x v="2"/>
    <n v="14179"/>
  </r>
  <r>
    <s v="SPS21019"/>
    <x v="2"/>
    <x v="0"/>
    <n v="23334"/>
  </r>
  <r>
    <s v="SPS21019"/>
    <x v="2"/>
    <x v="1"/>
    <n v="26406"/>
  </r>
  <r>
    <s v="SPS21019"/>
    <x v="2"/>
    <x v="2"/>
    <n v="14319"/>
  </r>
  <r>
    <s v="SPS21020"/>
    <x v="0"/>
    <x v="0"/>
    <n v="70000"/>
  </r>
  <r>
    <s v="SPS21020"/>
    <x v="0"/>
    <x v="1"/>
    <n v="436621"/>
  </r>
  <r>
    <s v="SPS21020"/>
    <x v="0"/>
    <x v="2"/>
    <n v="77000"/>
  </r>
  <r>
    <s v="SPS21021"/>
    <x v="2"/>
    <x v="0"/>
    <m/>
  </r>
  <r>
    <s v="SPS21021"/>
    <x v="2"/>
    <x v="1"/>
    <m/>
  </r>
  <r>
    <s v="SPS21021"/>
    <x v="2"/>
    <x v="2"/>
    <m/>
  </r>
  <r>
    <s v="SPS21022"/>
    <x v="0"/>
    <x v="0"/>
    <n v="18060"/>
  </r>
  <r>
    <s v="SPS21022"/>
    <x v="0"/>
    <x v="1"/>
    <n v="8122"/>
  </r>
  <r>
    <s v="SPS21022"/>
    <x v="0"/>
    <x v="2"/>
    <n v="11880"/>
  </r>
  <r>
    <s v="SPS21023"/>
    <x v="2"/>
    <x v="0"/>
    <m/>
  </r>
  <r>
    <s v="SPS21023"/>
    <x v="2"/>
    <x v="1"/>
    <m/>
  </r>
  <r>
    <s v="SPS21023"/>
    <x v="2"/>
    <x v="2"/>
    <n v="124392"/>
  </r>
  <r>
    <s v="SPS21024"/>
    <x v="2"/>
    <x v="0"/>
    <m/>
  </r>
  <r>
    <s v="SPS21024"/>
    <x v="2"/>
    <x v="1"/>
    <m/>
  </r>
  <r>
    <s v="SPS21024"/>
    <x v="2"/>
    <x v="2"/>
    <m/>
  </r>
  <r>
    <s v="SPS21025"/>
    <x v="0"/>
    <x v="0"/>
    <n v="10500"/>
  </r>
  <r>
    <s v="SPS21025"/>
    <x v="0"/>
    <x v="1"/>
    <n v="4500"/>
  </r>
  <r>
    <s v="SPS21025"/>
    <x v="0"/>
    <x v="2"/>
    <n v="4600"/>
  </r>
  <r>
    <s v="SPS21026"/>
    <x v="0"/>
    <x v="0"/>
    <n v="39000"/>
  </r>
  <r>
    <s v="SPS21026"/>
    <x v="0"/>
    <x v="1"/>
    <n v="81000"/>
  </r>
  <r>
    <s v="SPS21026"/>
    <x v="0"/>
    <x v="2"/>
    <n v="58000"/>
  </r>
  <r>
    <s v="SPS21027"/>
    <x v="0"/>
    <x v="0"/>
    <m/>
  </r>
  <r>
    <s v="SPS21027"/>
    <x v="0"/>
    <x v="1"/>
    <m/>
  </r>
  <r>
    <s v="SPS21027"/>
    <x v="0"/>
    <x v="2"/>
    <m/>
  </r>
  <r>
    <s v="SPS21028"/>
    <x v="0"/>
    <x v="0"/>
    <n v="20500"/>
  </r>
  <r>
    <s v="SPS21028"/>
    <x v="0"/>
    <x v="1"/>
    <n v="15600"/>
  </r>
  <r>
    <s v="SPS21028"/>
    <x v="0"/>
    <x v="2"/>
    <n v="28600"/>
  </r>
  <r>
    <s v="SPS21029"/>
    <x v="1"/>
    <x v="0"/>
    <n v="2300"/>
  </r>
  <r>
    <s v="SPS21029"/>
    <x v="1"/>
    <x v="1"/>
    <n v="3600"/>
  </r>
  <r>
    <s v="SPS21029"/>
    <x v="1"/>
    <x v="2"/>
    <n v="12599.6"/>
  </r>
  <r>
    <s v="SPS21030"/>
    <x v="2"/>
    <x v="0"/>
    <m/>
  </r>
  <r>
    <s v="SPS21030"/>
    <x v="2"/>
    <x v="1"/>
    <m/>
  </r>
  <r>
    <s v="SPS21030"/>
    <x v="2"/>
    <x v="2"/>
    <m/>
  </r>
  <r>
    <s v="SPS21031"/>
    <x v="2"/>
    <x v="0"/>
    <m/>
  </r>
  <r>
    <s v="SPS21031"/>
    <x v="2"/>
    <x v="1"/>
    <m/>
  </r>
  <r>
    <s v="SPS21031"/>
    <x v="2"/>
    <x v="2"/>
    <n v="2000"/>
  </r>
  <r>
    <s v="SPS21032"/>
    <x v="2"/>
    <x v="0"/>
    <m/>
  </r>
  <r>
    <s v="SPS21032"/>
    <x v="2"/>
    <x v="1"/>
    <m/>
  </r>
  <r>
    <s v="SPS21032"/>
    <x v="2"/>
    <x v="2"/>
    <m/>
  </r>
  <r>
    <s v="SPS21033"/>
    <x v="1"/>
    <x v="0"/>
    <n v="1200"/>
  </r>
  <r>
    <s v="SPS21033"/>
    <x v="1"/>
    <x v="1"/>
    <n v="251000"/>
  </r>
  <r>
    <s v="SPS21033"/>
    <x v="1"/>
    <x v="2"/>
    <n v="1000"/>
  </r>
  <r>
    <s v="SPS21034"/>
    <x v="0"/>
    <x v="0"/>
    <n v="159123"/>
  </r>
  <r>
    <s v="SPS21034"/>
    <x v="0"/>
    <x v="1"/>
    <n v="218563"/>
  </r>
  <r>
    <s v="SPS21034"/>
    <x v="0"/>
    <x v="2"/>
    <n v="139400"/>
  </r>
  <r>
    <s v="SPS21035"/>
    <x v="0"/>
    <x v="0"/>
    <n v="5000"/>
  </r>
  <r>
    <s v="SPS21035"/>
    <x v="0"/>
    <x v="1"/>
    <n v="43930"/>
  </r>
  <r>
    <s v="SPS21035"/>
    <x v="0"/>
    <x v="2"/>
    <n v="19965"/>
  </r>
  <r>
    <s v="SPS21036"/>
    <x v="0"/>
    <x v="0"/>
    <n v="7000"/>
  </r>
  <r>
    <s v="SPS21036"/>
    <x v="0"/>
    <x v="1"/>
    <n v="3500"/>
  </r>
  <r>
    <s v="SPS21036"/>
    <x v="0"/>
    <x v="2"/>
    <n v="40600"/>
  </r>
  <r>
    <s v="SPS21037"/>
    <x v="0"/>
    <x v="0"/>
    <n v="1033343.88"/>
  </r>
  <r>
    <s v="SPS21037"/>
    <x v="0"/>
    <x v="1"/>
    <n v="826878.44"/>
  </r>
  <r>
    <s v="SPS21037"/>
    <x v="0"/>
    <x v="2"/>
    <n v="716954.61"/>
  </r>
  <r>
    <s v="SPS21039"/>
    <x v="0"/>
    <x v="0"/>
    <n v="313394"/>
  </r>
  <r>
    <s v="SPS21039"/>
    <x v="0"/>
    <x v="1"/>
    <n v="379405"/>
  </r>
  <r>
    <s v="SPS21039"/>
    <x v="0"/>
    <x v="2"/>
    <n v="258970"/>
  </r>
  <r>
    <s v="SPS21042"/>
    <x v="0"/>
    <x v="0"/>
    <m/>
  </r>
  <r>
    <s v="SPS21042"/>
    <x v="0"/>
    <x v="1"/>
    <m/>
  </r>
  <r>
    <s v="SPS21042"/>
    <x v="0"/>
    <x v="2"/>
    <m/>
  </r>
  <r>
    <s v="SPS21043"/>
    <x v="0"/>
    <x v="0"/>
    <n v="35205"/>
  </r>
  <r>
    <s v="SPS21043"/>
    <x v="0"/>
    <x v="1"/>
    <n v="6935"/>
  </r>
  <r>
    <s v="SPS21043"/>
    <x v="0"/>
    <x v="2"/>
    <n v="422856"/>
  </r>
  <r>
    <s v="SPS21044"/>
    <x v="0"/>
    <x v="0"/>
    <n v="6260541"/>
  </r>
  <r>
    <s v="SPS21044"/>
    <x v="0"/>
    <x v="1"/>
    <n v="4434284"/>
  </r>
  <r>
    <s v="SPS21044"/>
    <x v="0"/>
    <x v="2"/>
    <n v="5092043"/>
  </r>
  <r>
    <s v="SPS21045"/>
    <x v="2"/>
    <x v="0"/>
    <m/>
  </r>
  <r>
    <s v="SPS21045"/>
    <x v="2"/>
    <x v="1"/>
    <m/>
  </r>
  <r>
    <s v="SPS21045"/>
    <x v="2"/>
    <x v="2"/>
    <m/>
  </r>
  <r>
    <s v="SPS21046"/>
    <x v="2"/>
    <x v="0"/>
    <m/>
  </r>
  <r>
    <s v="SPS21046"/>
    <x v="2"/>
    <x v="1"/>
    <n v="530"/>
  </r>
  <r>
    <s v="SPS21046"/>
    <x v="2"/>
    <x v="2"/>
    <n v="2000"/>
  </r>
  <r>
    <s v="SPS21048"/>
    <x v="0"/>
    <x v="0"/>
    <m/>
  </r>
  <r>
    <s v="SPS21048"/>
    <x v="0"/>
    <x v="1"/>
    <n v="59500"/>
  </r>
  <r>
    <s v="SPS21048"/>
    <x v="0"/>
    <x v="2"/>
    <n v="9200"/>
  </r>
  <r>
    <s v="SPS21049"/>
    <x v="0"/>
    <x v="0"/>
    <m/>
  </r>
  <r>
    <s v="SPS21049"/>
    <x v="0"/>
    <x v="1"/>
    <m/>
  </r>
  <r>
    <s v="SPS21049"/>
    <x v="0"/>
    <x v="2"/>
    <m/>
  </r>
  <r>
    <s v="SPS21052"/>
    <x v="0"/>
    <x v="0"/>
    <m/>
  </r>
  <r>
    <s v="SPS21052"/>
    <x v="0"/>
    <x v="1"/>
    <m/>
  </r>
  <r>
    <s v="SPS21052"/>
    <x v="0"/>
    <x v="2"/>
    <m/>
  </r>
  <r>
    <s v="SPS21053"/>
    <x v="0"/>
    <x v="0"/>
    <n v="110831.05"/>
  </r>
  <r>
    <s v="SPS21053"/>
    <x v="0"/>
    <x v="1"/>
    <n v="824118.76"/>
  </r>
  <r>
    <s v="SPS21053"/>
    <x v="0"/>
    <x v="2"/>
    <n v="233519.01"/>
  </r>
  <r>
    <s v="SPS21054"/>
    <x v="0"/>
    <x v="0"/>
    <n v="109500.38"/>
  </r>
  <r>
    <s v="SPS21054"/>
    <x v="0"/>
    <x v="1"/>
    <n v="75152"/>
  </r>
  <r>
    <s v="SPS21054"/>
    <x v="0"/>
    <x v="2"/>
    <n v="163737"/>
  </r>
  <r>
    <s v="SPS21055"/>
    <x v="0"/>
    <x v="0"/>
    <m/>
  </r>
  <r>
    <s v="SPS21055"/>
    <x v="0"/>
    <x v="1"/>
    <m/>
  </r>
  <r>
    <s v="SPS21055"/>
    <x v="0"/>
    <x v="2"/>
    <m/>
  </r>
  <r>
    <s v="SPS21056"/>
    <x v="2"/>
    <x v="0"/>
    <m/>
  </r>
  <r>
    <s v="SPS21056"/>
    <x v="2"/>
    <x v="1"/>
    <m/>
  </r>
  <r>
    <s v="SPS21056"/>
    <x v="2"/>
    <x v="2"/>
    <m/>
  </r>
  <r>
    <s v="SPS21058"/>
    <x v="0"/>
    <x v="0"/>
    <m/>
  </r>
  <r>
    <s v="SPS21058"/>
    <x v="0"/>
    <x v="1"/>
    <m/>
  </r>
  <r>
    <s v="SPS21058"/>
    <x v="0"/>
    <x v="2"/>
    <m/>
  </r>
  <r>
    <s v="SPS21059"/>
    <x v="0"/>
    <x v="0"/>
    <n v="2317229.5699999998"/>
  </r>
  <r>
    <s v="SPS21059"/>
    <x v="0"/>
    <x v="1"/>
    <n v="3144131.9"/>
  </r>
  <r>
    <s v="SPS21059"/>
    <x v="0"/>
    <x v="2"/>
    <n v="2795924.64"/>
  </r>
  <r>
    <s v="SPS21060"/>
    <x v="0"/>
    <x v="0"/>
    <n v="30584"/>
  </r>
  <r>
    <s v="SPS21060"/>
    <x v="0"/>
    <x v="1"/>
    <n v="33418"/>
  </r>
  <r>
    <s v="SPS21060"/>
    <x v="0"/>
    <x v="2"/>
    <n v="18428"/>
  </r>
  <r>
    <s v="SPS21061"/>
    <x v="1"/>
    <x v="0"/>
    <n v="15000"/>
  </r>
  <r>
    <s v="SPS21061"/>
    <x v="1"/>
    <x v="1"/>
    <n v="10000"/>
  </r>
  <r>
    <s v="SPS21061"/>
    <x v="1"/>
    <x v="2"/>
    <n v="12000"/>
  </r>
  <r>
    <s v="SPS21063"/>
    <x v="0"/>
    <x v="0"/>
    <n v="20056"/>
  </r>
  <r>
    <s v="SPS21063"/>
    <x v="0"/>
    <x v="1"/>
    <n v="20986"/>
  </r>
  <r>
    <s v="SPS21063"/>
    <x v="0"/>
    <x v="2"/>
    <n v="41433"/>
  </r>
  <r>
    <s v="SPS21064"/>
    <x v="0"/>
    <x v="0"/>
    <m/>
  </r>
  <r>
    <s v="SPS21064"/>
    <x v="0"/>
    <x v="1"/>
    <m/>
  </r>
  <r>
    <s v="SPS21064"/>
    <x v="0"/>
    <x v="2"/>
    <m/>
  </r>
  <r>
    <s v="SPS21065"/>
    <x v="1"/>
    <x v="0"/>
    <n v="8000"/>
  </r>
  <r>
    <s v="SPS21065"/>
    <x v="1"/>
    <x v="1"/>
    <m/>
  </r>
  <r>
    <s v="SPS21065"/>
    <x v="1"/>
    <x v="2"/>
    <n v="16000"/>
  </r>
  <r>
    <s v="SPS21069"/>
    <x v="0"/>
    <x v="0"/>
    <m/>
  </r>
  <r>
    <s v="SPS21069"/>
    <x v="0"/>
    <x v="1"/>
    <m/>
  </r>
  <r>
    <s v="SPS21069"/>
    <x v="0"/>
    <x v="2"/>
    <m/>
  </r>
  <r>
    <s v="SPS21070"/>
    <x v="0"/>
    <x v="0"/>
    <n v="172100"/>
  </r>
  <r>
    <s v="SPS21070"/>
    <x v="0"/>
    <x v="1"/>
    <n v="179280"/>
  </r>
  <r>
    <s v="SPS21070"/>
    <x v="0"/>
    <x v="2"/>
    <n v="139785"/>
  </r>
  <r>
    <s v="SPS21071"/>
    <x v="0"/>
    <x v="0"/>
    <n v="18931"/>
  </r>
  <r>
    <s v="SPS21071"/>
    <x v="0"/>
    <x v="1"/>
    <n v="93857.65"/>
  </r>
  <r>
    <s v="SPS21071"/>
    <x v="0"/>
    <x v="2"/>
    <n v="33649.78"/>
  </r>
  <r>
    <s v="SPS21072"/>
    <x v="2"/>
    <x v="0"/>
    <m/>
  </r>
  <r>
    <s v="SPS21072"/>
    <x v="2"/>
    <x v="1"/>
    <m/>
  </r>
  <r>
    <s v="SPS21072"/>
    <x v="2"/>
    <x v="2"/>
    <m/>
  </r>
  <r>
    <s v="SPS21073"/>
    <x v="0"/>
    <x v="0"/>
    <n v="1735"/>
  </r>
  <r>
    <s v="SPS21073"/>
    <x v="0"/>
    <x v="1"/>
    <n v="21000"/>
  </r>
  <r>
    <s v="SPS21073"/>
    <x v="0"/>
    <x v="2"/>
    <m/>
  </r>
  <r>
    <s v="SPS21074"/>
    <x v="2"/>
    <x v="0"/>
    <m/>
  </r>
  <r>
    <s v="SPS21074"/>
    <x v="2"/>
    <x v="1"/>
    <m/>
  </r>
  <r>
    <s v="SPS21074"/>
    <x v="2"/>
    <x v="2"/>
    <m/>
  </r>
  <r>
    <s v="SPS21075"/>
    <x v="2"/>
    <x v="0"/>
    <m/>
  </r>
  <r>
    <s v="SPS21075"/>
    <x v="2"/>
    <x v="1"/>
    <m/>
  </r>
  <r>
    <s v="SPS21075"/>
    <x v="2"/>
    <x v="2"/>
    <m/>
  </r>
  <r>
    <s v="SPS21078"/>
    <x v="0"/>
    <x v="0"/>
    <n v="164199"/>
  </r>
  <r>
    <s v="SPS21078"/>
    <x v="0"/>
    <x v="1"/>
    <n v="172779"/>
  </r>
  <r>
    <s v="SPS21078"/>
    <x v="0"/>
    <x v="2"/>
    <n v="145375"/>
  </r>
  <r>
    <s v="SPS21079"/>
    <x v="1"/>
    <x v="0"/>
    <m/>
  </r>
  <r>
    <s v="SPS21079"/>
    <x v="1"/>
    <x v="1"/>
    <m/>
  </r>
  <r>
    <s v="SPS21079"/>
    <x v="1"/>
    <x v="2"/>
    <m/>
  </r>
  <r>
    <s v="SPS21083"/>
    <x v="0"/>
    <x v="0"/>
    <n v="8185"/>
  </r>
  <r>
    <s v="SPS21083"/>
    <x v="0"/>
    <x v="1"/>
    <n v="21781"/>
  </r>
  <r>
    <s v="SPS21083"/>
    <x v="0"/>
    <x v="2"/>
    <n v="41539"/>
  </r>
  <r>
    <s v="SPS21085"/>
    <x v="2"/>
    <x v="0"/>
    <m/>
  </r>
  <r>
    <s v="SPS21085"/>
    <x v="2"/>
    <x v="1"/>
    <m/>
  </r>
  <r>
    <s v="SPS21085"/>
    <x v="2"/>
    <x v="2"/>
    <m/>
  </r>
  <r>
    <s v="SPS21086"/>
    <x v="0"/>
    <x v="0"/>
    <n v="89934"/>
  </r>
  <r>
    <s v="SPS21086"/>
    <x v="0"/>
    <x v="1"/>
    <n v="165205"/>
  </r>
  <r>
    <s v="SPS21086"/>
    <x v="0"/>
    <x v="2"/>
    <n v="114990"/>
  </r>
  <r>
    <s v="SPS21089"/>
    <x v="2"/>
    <x v="0"/>
    <m/>
  </r>
  <r>
    <s v="SPS21089"/>
    <x v="2"/>
    <x v="1"/>
    <m/>
  </r>
  <r>
    <s v="SPS21089"/>
    <x v="2"/>
    <x v="2"/>
    <m/>
  </r>
  <r>
    <s v="SPS21090"/>
    <x v="0"/>
    <x v="0"/>
    <m/>
  </r>
  <r>
    <s v="SPS21090"/>
    <x v="0"/>
    <x v="1"/>
    <m/>
  </r>
  <r>
    <s v="SPS21090"/>
    <x v="0"/>
    <x v="2"/>
    <m/>
  </r>
  <r>
    <s v="SPS21091"/>
    <x v="2"/>
    <x v="0"/>
    <m/>
  </r>
  <r>
    <s v="SPS21091"/>
    <x v="2"/>
    <x v="1"/>
    <m/>
  </r>
  <r>
    <s v="SPS21091"/>
    <x v="2"/>
    <x v="2"/>
    <m/>
  </r>
  <r>
    <s v="SPS21092"/>
    <x v="0"/>
    <x v="0"/>
    <m/>
  </r>
  <r>
    <s v="SPS21092"/>
    <x v="0"/>
    <x v="1"/>
    <m/>
  </r>
  <r>
    <s v="SPS21092"/>
    <x v="0"/>
    <x v="2"/>
    <m/>
  </r>
  <r>
    <s v="SPS21093"/>
    <x v="0"/>
    <x v="0"/>
    <n v="167000"/>
  </r>
  <r>
    <s v="SPS21093"/>
    <x v="0"/>
    <x v="1"/>
    <n v="40000"/>
  </r>
  <r>
    <s v="SPS21093"/>
    <x v="0"/>
    <x v="2"/>
    <n v="50000"/>
  </r>
  <r>
    <s v="SPS21094"/>
    <x v="1"/>
    <x v="0"/>
    <n v="149600"/>
  </r>
  <r>
    <s v="SPS21094"/>
    <x v="1"/>
    <x v="1"/>
    <n v="121800"/>
  </r>
  <r>
    <s v="SPS21094"/>
    <x v="1"/>
    <x v="2"/>
    <n v="90300"/>
  </r>
  <r>
    <s v="SPS21095"/>
    <x v="1"/>
    <x v="0"/>
    <m/>
  </r>
  <r>
    <s v="SPS21095"/>
    <x v="1"/>
    <x v="1"/>
    <n v="8500"/>
  </r>
  <r>
    <s v="SPS21095"/>
    <x v="1"/>
    <x v="2"/>
    <n v="4500"/>
  </r>
  <r>
    <s v="SPS21096"/>
    <x v="2"/>
    <x v="0"/>
    <m/>
  </r>
  <r>
    <s v="SPS21096"/>
    <x v="2"/>
    <x v="1"/>
    <m/>
  </r>
  <r>
    <s v="SPS21096"/>
    <x v="2"/>
    <x v="2"/>
    <n v="34500"/>
  </r>
  <r>
    <s v="SPS21097"/>
    <x v="2"/>
    <x v="0"/>
    <m/>
  </r>
  <r>
    <s v="SPS21097"/>
    <x v="2"/>
    <x v="1"/>
    <m/>
  </r>
  <r>
    <s v="SPS21097"/>
    <x v="2"/>
    <x v="2"/>
    <m/>
  </r>
  <r>
    <s v="SPS21098"/>
    <x v="0"/>
    <x v="0"/>
    <m/>
  </r>
  <r>
    <s v="SPS21098"/>
    <x v="0"/>
    <x v="1"/>
    <m/>
  </r>
  <r>
    <s v="SPS21098"/>
    <x v="0"/>
    <x v="2"/>
    <n v="5000"/>
  </r>
  <r>
    <s v="SPS21100"/>
    <x v="0"/>
    <x v="0"/>
    <m/>
  </r>
  <r>
    <s v="SPS21100"/>
    <x v="0"/>
    <x v="1"/>
    <m/>
  </r>
  <r>
    <s v="SPS21100"/>
    <x v="0"/>
    <x v="2"/>
    <m/>
  </r>
  <r>
    <s v="SPS21101"/>
    <x v="2"/>
    <x v="0"/>
    <m/>
  </r>
  <r>
    <s v="SPS21101"/>
    <x v="2"/>
    <x v="1"/>
    <m/>
  </r>
  <r>
    <s v="SPS21101"/>
    <x v="2"/>
    <x v="2"/>
    <m/>
  </r>
  <r>
    <s v="SPS21103"/>
    <x v="2"/>
    <x v="0"/>
    <n v="109101"/>
  </r>
  <r>
    <s v="SPS21103"/>
    <x v="2"/>
    <x v="1"/>
    <n v="233235"/>
  </r>
  <r>
    <s v="SPS21103"/>
    <x v="2"/>
    <x v="2"/>
    <n v="469764"/>
  </r>
  <r>
    <s v="SPS21104"/>
    <x v="2"/>
    <x v="0"/>
    <m/>
  </r>
  <r>
    <s v="SPS21104"/>
    <x v="2"/>
    <x v="1"/>
    <m/>
  </r>
  <r>
    <s v="SPS21104"/>
    <x v="2"/>
    <x v="2"/>
    <m/>
  </r>
  <r>
    <s v="SPS21105"/>
    <x v="1"/>
    <x v="0"/>
    <n v="2924.99"/>
  </r>
  <r>
    <s v="SPS21105"/>
    <x v="1"/>
    <x v="1"/>
    <n v="4619.6000000000004"/>
  </r>
  <r>
    <s v="SPS21105"/>
    <x v="1"/>
    <x v="2"/>
    <n v="44350"/>
  </r>
  <r>
    <s v="SPS21106"/>
    <x v="2"/>
    <x v="0"/>
    <m/>
  </r>
  <r>
    <s v="SPS21106"/>
    <x v="2"/>
    <x v="1"/>
    <m/>
  </r>
  <r>
    <s v="SPS21106"/>
    <x v="2"/>
    <x v="2"/>
    <m/>
  </r>
  <r>
    <s v="SPS21107"/>
    <x v="1"/>
    <x v="0"/>
    <m/>
  </r>
  <r>
    <s v="SPS21107"/>
    <x v="1"/>
    <x v="1"/>
    <n v="5200"/>
  </r>
  <r>
    <s v="SPS21107"/>
    <x v="1"/>
    <x v="2"/>
    <n v="3750"/>
  </r>
  <r>
    <s v="SPS21108"/>
    <x v="0"/>
    <x v="0"/>
    <m/>
  </r>
  <r>
    <s v="SPS21108"/>
    <x v="0"/>
    <x v="1"/>
    <m/>
  </r>
  <r>
    <s v="SPS21108"/>
    <x v="0"/>
    <x v="2"/>
    <m/>
  </r>
  <r>
    <s v="SPS21110"/>
    <x v="2"/>
    <x v="0"/>
    <n v="2924.99"/>
  </r>
  <r>
    <s v="SPS21110"/>
    <x v="2"/>
    <x v="1"/>
    <n v="4205.13"/>
  </r>
  <r>
    <s v="SPS21110"/>
    <x v="2"/>
    <x v="2"/>
    <n v="75050"/>
  </r>
  <r>
    <s v="SPS21112"/>
    <x v="0"/>
    <x v="0"/>
    <n v="2000"/>
  </r>
  <r>
    <s v="SPS21112"/>
    <x v="0"/>
    <x v="1"/>
    <n v="2000"/>
  </r>
  <r>
    <s v="SPS21112"/>
    <x v="0"/>
    <x v="2"/>
    <m/>
  </r>
  <r>
    <s v="SPS21113"/>
    <x v="1"/>
    <x v="0"/>
    <m/>
  </r>
  <r>
    <s v="SPS21113"/>
    <x v="1"/>
    <x v="1"/>
    <m/>
  </r>
  <r>
    <s v="SPS21113"/>
    <x v="1"/>
    <x v="2"/>
    <n v="1000"/>
  </r>
  <r>
    <s v="SPS21114"/>
    <x v="0"/>
    <x v="0"/>
    <n v="15313"/>
  </r>
  <r>
    <s v="SPS21114"/>
    <x v="0"/>
    <x v="1"/>
    <n v="6365"/>
  </r>
  <r>
    <s v="SPS21114"/>
    <x v="0"/>
    <x v="2"/>
    <n v="4325"/>
  </r>
  <r>
    <s v="SPS21116"/>
    <x v="0"/>
    <x v="0"/>
    <n v="25490"/>
  </r>
  <r>
    <s v="SPS21116"/>
    <x v="0"/>
    <x v="1"/>
    <n v="77191"/>
  </r>
  <r>
    <s v="SPS21116"/>
    <x v="0"/>
    <x v="2"/>
    <n v="41975"/>
  </r>
  <r>
    <s v="SPS21117"/>
    <x v="2"/>
    <x v="0"/>
    <n v="1500"/>
  </r>
  <r>
    <s v="SPS21117"/>
    <x v="2"/>
    <x v="1"/>
    <n v="1100"/>
  </r>
  <r>
    <s v="SPS21117"/>
    <x v="2"/>
    <x v="2"/>
    <n v="500"/>
  </r>
  <r>
    <s v="SPS21118"/>
    <x v="2"/>
    <x v="0"/>
    <m/>
  </r>
  <r>
    <s v="SPS21118"/>
    <x v="2"/>
    <x v="1"/>
    <m/>
  </r>
  <r>
    <s v="SPS21118"/>
    <x v="2"/>
    <x v="2"/>
    <m/>
  </r>
  <r>
    <s v="SPS21119"/>
    <x v="2"/>
    <x v="0"/>
    <m/>
  </r>
  <r>
    <s v="SPS21119"/>
    <x v="2"/>
    <x v="1"/>
    <m/>
  </r>
  <r>
    <s v="SPS21119"/>
    <x v="2"/>
    <x v="2"/>
    <m/>
  </r>
  <r>
    <s v="SPS21121"/>
    <x v="0"/>
    <x v="0"/>
    <n v="3750"/>
  </r>
  <r>
    <s v="SPS21121"/>
    <x v="0"/>
    <x v="1"/>
    <m/>
  </r>
  <r>
    <s v="SPS21121"/>
    <x v="0"/>
    <x v="2"/>
    <m/>
  </r>
  <r>
    <s v="SPS21122"/>
    <x v="1"/>
    <x v="0"/>
    <n v="252712.61"/>
  </r>
  <r>
    <s v="SPS21122"/>
    <x v="1"/>
    <x v="1"/>
    <n v="140888.26999999999"/>
  </r>
  <r>
    <s v="SPS21122"/>
    <x v="1"/>
    <x v="2"/>
    <n v="152321.45000000001"/>
  </r>
  <r>
    <s v="SPS21123"/>
    <x v="2"/>
    <x v="0"/>
    <m/>
  </r>
  <r>
    <s v="SPS21123"/>
    <x v="2"/>
    <x v="1"/>
    <m/>
  </r>
  <r>
    <s v="SPS21123"/>
    <x v="2"/>
    <x v="2"/>
    <m/>
  </r>
  <r>
    <s v="SPS21125"/>
    <x v="2"/>
    <x v="0"/>
    <m/>
  </r>
  <r>
    <s v="SPS21125"/>
    <x v="2"/>
    <x v="1"/>
    <n v="530"/>
  </r>
  <r>
    <s v="SPS21125"/>
    <x v="2"/>
    <x v="2"/>
    <n v="2750"/>
  </r>
  <r>
    <s v="SPS21126"/>
    <x v="2"/>
    <x v="0"/>
    <m/>
  </r>
  <r>
    <s v="SPS21126"/>
    <x v="2"/>
    <x v="1"/>
    <m/>
  </r>
  <r>
    <s v="SPS21126"/>
    <x v="2"/>
    <x v="2"/>
    <n v="1000"/>
  </r>
  <r>
    <s v="SPS21127"/>
    <x v="1"/>
    <x v="0"/>
    <n v="37150"/>
  </r>
  <r>
    <s v="SPS21127"/>
    <x v="1"/>
    <x v="1"/>
    <n v="16250"/>
  </r>
  <r>
    <s v="SPS21127"/>
    <x v="1"/>
    <x v="2"/>
    <m/>
  </r>
  <r>
    <s v="SPS21128"/>
    <x v="2"/>
    <x v="0"/>
    <m/>
  </r>
  <r>
    <s v="SPS21128"/>
    <x v="2"/>
    <x v="1"/>
    <m/>
  </r>
  <r>
    <s v="SPS21128"/>
    <x v="2"/>
    <x v="2"/>
    <n v="1000"/>
  </r>
  <r>
    <s v="SPS21129"/>
    <x v="2"/>
    <x v="0"/>
    <m/>
  </r>
  <r>
    <s v="SPS21129"/>
    <x v="2"/>
    <x v="1"/>
    <m/>
  </r>
  <r>
    <s v="SPS21129"/>
    <x v="2"/>
    <x v="2"/>
    <m/>
  </r>
  <r>
    <s v="SPS21131"/>
    <x v="0"/>
    <x v="0"/>
    <m/>
  </r>
  <r>
    <s v="SPS21131"/>
    <x v="0"/>
    <x v="1"/>
    <m/>
  </r>
  <r>
    <s v="SPS21131"/>
    <x v="0"/>
    <x v="2"/>
    <m/>
  </r>
  <r>
    <s v="SPS21132"/>
    <x v="2"/>
    <x v="0"/>
    <m/>
  </r>
  <r>
    <s v="SPS21132"/>
    <x v="2"/>
    <x v="1"/>
    <m/>
  </r>
  <r>
    <s v="SPS21132"/>
    <x v="2"/>
    <x v="2"/>
    <n v="7000"/>
  </r>
  <r>
    <s v="SPS21133"/>
    <x v="0"/>
    <x v="0"/>
    <m/>
  </r>
  <r>
    <s v="SPS21133"/>
    <x v="0"/>
    <x v="1"/>
    <n v="1000"/>
  </r>
  <r>
    <s v="SPS21133"/>
    <x v="0"/>
    <x v="2"/>
    <n v="2000"/>
  </r>
  <r>
    <s v="SPS21135"/>
    <x v="2"/>
    <x v="0"/>
    <m/>
  </r>
  <r>
    <s v="SPS21135"/>
    <x v="2"/>
    <x v="1"/>
    <m/>
  </r>
  <r>
    <s v="SPS21135"/>
    <x v="2"/>
    <x v="2"/>
    <n v="2500"/>
  </r>
  <r>
    <s v="SPS21136"/>
    <x v="1"/>
    <x v="0"/>
    <n v="28480"/>
  </r>
  <r>
    <s v="SPS21136"/>
    <x v="1"/>
    <x v="1"/>
    <n v="80000"/>
  </r>
  <r>
    <s v="SPS21136"/>
    <x v="1"/>
    <x v="2"/>
    <n v="80000"/>
  </r>
  <r>
    <s v="SPS21137"/>
    <x v="0"/>
    <x v="0"/>
    <m/>
  </r>
  <r>
    <s v="SPS21137"/>
    <x v="0"/>
    <x v="1"/>
    <m/>
  </r>
  <r>
    <s v="SPS21137"/>
    <x v="0"/>
    <x v="2"/>
    <m/>
  </r>
  <r>
    <s v="SPS21143"/>
    <x v="0"/>
    <x v="0"/>
    <m/>
  </r>
  <r>
    <s v="SPS21143"/>
    <x v="0"/>
    <x v="1"/>
    <n v="9600"/>
  </r>
  <r>
    <s v="SPS21143"/>
    <x v="0"/>
    <x v="2"/>
    <m/>
  </r>
  <r>
    <s v="SPS21145"/>
    <x v="1"/>
    <x v="0"/>
    <n v="10000"/>
  </r>
  <r>
    <s v="SPS21145"/>
    <x v="1"/>
    <x v="1"/>
    <n v="10000"/>
  </r>
  <r>
    <s v="SPS21145"/>
    <x v="1"/>
    <x v="2"/>
    <n v="10000"/>
  </r>
  <r>
    <s v="SPS21146"/>
    <x v="1"/>
    <x v="0"/>
    <n v="114758.41"/>
  </r>
  <r>
    <s v="SPS21146"/>
    <x v="1"/>
    <x v="1"/>
    <n v="189701.06"/>
  </r>
  <r>
    <s v="SPS21146"/>
    <x v="1"/>
    <x v="2"/>
    <n v="105000"/>
  </r>
  <r>
    <s v="SPS21147"/>
    <x v="0"/>
    <x v="0"/>
    <m/>
  </r>
  <r>
    <s v="SPS21147"/>
    <x v="0"/>
    <x v="1"/>
    <n v="3000"/>
  </r>
  <r>
    <s v="SPS21147"/>
    <x v="0"/>
    <x v="2"/>
    <m/>
  </r>
  <r>
    <s v="SPS21148"/>
    <x v="1"/>
    <x v="0"/>
    <n v="1925"/>
  </r>
  <r>
    <s v="SPS21148"/>
    <x v="1"/>
    <x v="1"/>
    <n v="3181"/>
  </r>
  <r>
    <s v="SPS21148"/>
    <x v="1"/>
    <x v="2"/>
    <n v="5232"/>
  </r>
  <r>
    <s v="SPS21149"/>
    <x v="2"/>
    <x v="0"/>
    <n v="40546"/>
  </r>
  <r>
    <s v="SPS21149"/>
    <x v="2"/>
    <x v="1"/>
    <n v="64329"/>
  </r>
  <r>
    <s v="SPS21149"/>
    <x v="2"/>
    <x v="2"/>
    <n v="120814"/>
  </r>
  <r>
    <s v="SPS21150"/>
    <x v="2"/>
    <x v="0"/>
    <n v="3500"/>
  </r>
  <r>
    <s v="SPS21150"/>
    <x v="2"/>
    <x v="1"/>
    <n v="141250"/>
  </r>
  <r>
    <s v="SPS21150"/>
    <x v="2"/>
    <x v="2"/>
    <m/>
  </r>
  <r>
    <s v="SPS21151"/>
    <x v="2"/>
    <x v="0"/>
    <m/>
  </r>
  <r>
    <s v="SPS21151"/>
    <x v="2"/>
    <x v="1"/>
    <m/>
  </r>
  <r>
    <s v="SPS21151"/>
    <x v="2"/>
    <x v="2"/>
    <m/>
  </r>
  <r>
    <s v="SPS21152"/>
    <x v="0"/>
    <x v="0"/>
    <n v="5450"/>
  </r>
  <r>
    <s v="SPS21152"/>
    <x v="0"/>
    <x v="1"/>
    <n v="18000"/>
  </r>
  <r>
    <s v="SPS21152"/>
    <x v="0"/>
    <x v="2"/>
    <m/>
  </r>
  <r>
    <s v="SPS21153"/>
    <x v="0"/>
    <x v="0"/>
    <n v="114015"/>
  </r>
  <r>
    <s v="SPS21153"/>
    <x v="0"/>
    <x v="1"/>
    <n v="81500"/>
  </r>
  <r>
    <s v="SPS21153"/>
    <x v="0"/>
    <x v="2"/>
    <n v="53000"/>
  </r>
  <r>
    <s v="SPS21156"/>
    <x v="2"/>
    <x v="0"/>
    <m/>
  </r>
  <r>
    <s v="SPS21156"/>
    <x v="2"/>
    <x v="1"/>
    <m/>
  </r>
  <r>
    <s v="SPS21156"/>
    <x v="2"/>
    <x v="2"/>
    <m/>
  </r>
  <r>
    <s v="SPS21158"/>
    <x v="2"/>
    <x v="0"/>
    <n v="32000"/>
  </r>
  <r>
    <s v="SPS21158"/>
    <x v="2"/>
    <x v="1"/>
    <n v="24000"/>
  </r>
  <r>
    <s v="SPS21158"/>
    <x v="2"/>
    <x v="2"/>
    <n v="37000"/>
  </r>
  <r>
    <s v="SPS21159"/>
    <x v="1"/>
    <x v="0"/>
    <n v="30500"/>
  </r>
  <r>
    <s v="SPS21159"/>
    <x v="1"/>
    <x v="1"/>
    <n v="28550"/>
  </r>
  <r>
    <s v="SPS21159"/>
    <x v="1"/>
    <x v="2"/>
    <n v="27143"/>
  </r>
  <r>
    <s v="SPS21160"/>
    <x v="1"/>
    <x v="0"/>
    <n v="32500"/>
  </r>
  <r>
    <s v="SPS21160"/>
    <x v="1"/>
    <x v="1"/>
    <n v="76233"/>
  </r>
  <r>
    <s v="SPS21160"/>
    <x v="1"/>
    <x v="2"/>
    <n v="43286"/>
  </r>
  <r>
    <s v="SPS21161"/>
    <x v="1"/>
    <x v="0"/>
    <m/>
  </r>
  <r>
    <s v="SPS21161"/>
    <x v="1"/>
    <x v="1"/>
    <n v="10000"/>
  </r>
  <r>
    <s v="SPS21161"/>
    <x v="1"/>
    <x v="2"/>
    <n v="10000"/>
  </r>
  <r>
    <s v="SPS21162"/>
    <x v="0"/>
    <x v="0"/>
    <n v="54277"/>
  </r>
  <r>
    <s v="SPS21162"/>
    <x v="0"/>
    <x v="1"/>
    <n v="602275"/>
  </r>
  <r>
    <s v="SPS21162"/>
    <x v="0"/>
    <x v="2"/>
    <n v="10136"/>
  </r>
  <r>
    <s v="SPS21163"/>
    <x v="1"/>
    <x v="0"/>
    <n v="82447"/>
  </r>
  <r>
    <s v="SPS21163"/>
    <x v="1"/>
    <x v="1"/>
    <n v="28550"/>
  </r>
  <r>
    <s v="SPS21163"/>
    <x v="1"/>
    <x v="2"/>
    <n v="27143"/>
  </r>
  <r>
    <s v="SPS21164"/>
    <x v="2"/>
    <x v="0"/>
    <m/>
  </r>
  <r>
    <s v="SPS21164"/>
    <x v="2"/>
    <x v="1"/>
    <m/>
  </r>
  <r>
    <s v="SPS21164"/>
    <x v="2"/>
    <x v="2"/>
    <n v="10000"/>
  </r>
  <r>
    <s v="SPS21165"/>
    <x v="1"/>
    <x v="0"/>
    <n v="11500"/>
  </r>
  <r>
    <s v="SPS21165"/>
    <x v="1"/>
    <x v="1"/>
    <m/>
  </r>
  <r>
    <s v="SPS21165"/>
    <x v="1"/>
    <x v="2"/>
    <n v="67587"/>
  </r>
  <r>
    <s v="SPS21166"/>
    <x v="1"/>
    <x v="0"/>
    <n v="16341.96"/>
  </r>
  <r>
    <s v="SPS21166"/>
    <x v="1"/>
    <x v="1"/>
    <n v="18277"/>
  </r>
  <r>
    <s v="SPS21166"/>
    <x v="1"/>
    <x v="2"/>
    <n v="28150"/>
  </r>
  <r>
    <s v="SPS21167"/>
    <x v="2"/>
    <x v="0"/>
    <m/>
  </r>
  <r>
    <s v="SPS21167"/>
    <x v="2"/>
    <x v="1"/>
    <m/>
  </r>
  <r>
    <s v="SPS21167"/>
    <x v="2"/>
    <x v="2"/>
    <m/>
  </r>
  <r>
    <s v="SPS21168"/>
    <x v="0"/>
    <x v="0"/>
    <n v="146542"/>
  </r>
  <r>
    <s v="SPS21168"/>
    <x v="0"/>
    <x v="1"/>
    <n v="125649"/>
  </r>
  <r>
    <s v="SPS21168"/>
    <x v="0"/>
    <x v="2"/>
    <n v="128128"/>
  </r>
  <r>
    <s v="SPS21169"/>
    <x v="1"/>
    <x v="0"/>
    <n v="22000"/>
  </r>
  <r>
    <s v="SPS21169"/>
    <x v="1"/>
    <x v="1"/>
    <n v="22000"/>
  </r>
  <r>
    <s v="SPS21169"/>
    <x v="1"/>
    <x v="2"/>
    <n v="90000"/>
  </r>
  <r>
    <s v="SPS21170"/>
    <x v="2"/>
    <x v="0"/>
    <m/>
  </r>
  <r>
    <s v="SPS21170"/>
    <x v="2"/>
    <x v="1"/>
    <m/>
  </r>
  <r>
    <s v="SPS21170"/>
    <x v="2"/>
    <x v="2"/>
    <m/>
  </r>
  <r>
    <s v="SPS21171"/>
    <x v="0"/>
    <x v="0"/>
    <m/>
  </r>
  <r>
    <s v="SPS21171"/>
    <x v="0"/>
    <x v="1"/>
    <m/>
  </r>
  <r>
    <s v="SPS21171"/>
    <x v="0"/>
    <x v="2"/>
    <n v="110000"/>
  </r>
  <r>
    <s v="SPS21172"/>
    <x v="1"/>
    <x v="0"/>
    <n v="89394"/>
  </r>
  <r>
    <s v="SPS21172"/>
    <x v="1"/>
    <x v="1"/>
    <n v="87440"/>
  </r>
  <r>
    <s v="SPS21172"/>
    <x v="1"/>
    <x v="2"/>
    <n v="87138.9"/>
  </r>
  <r>
    <s v="SPS21173"/>
    <x v="1"/>
    <x v="0"/>
    <n v="2640"/>
  </r>
  <r>
    <s v="SPS21173"/>
    <x v="1"/>
    <x v="1"/>
    <n v="2520"/>
  </r>
  <r>
    <s v="SPS21173"/>
    <x v="1"/>
    <x v="2"/>
    <m/>
  </r>
  <r>
    <s v="SPS21174"/>
    <x v="2"/>
    <x v="0"/>
    <m/>
  </r>
  <r>
    <s v="SPS21174"/>
    <x v="2"/>
    <x v="1"/>
    <m/>
  </r>
  <r>
    <s v="SPS21174"/>
    <x v="2"/>
    <x v="2"/>
    <m/>
  </r>
  <r>
    <s v="SPS21175"/>
    <x v="2"/>
    <x v="0"/>
    <m/>
  </r>
  <r>
    <s v="SPS21175"/>
    <x v="2"/>
    <x v="1"/>
    <m/>
  </r>
  <r>
    <s v="SPS21175"/>
    <x v="2"/>
    <x v="2"/>
    <m/>
  </r>
  <r>
    <s v="SPS21176"/>
    <x v="2"/>
    <x v="0"/>
    <m/>
  </r>
  <r>
    <s v="SPS21176"/>
    <x v="2"/>
    <x v="1"/>
    <m/>
  </r>
  <r>
    <s v="SPS21176"/>
    <x v="2"/>
    <x v="2"/>
    <n v="1500"/>
  </r>
  <r>
    <s v="SPS21178"/>
    <x v="2"/>
    <x v="0"/>
    <m/>
  </r>
  <r>
    <s v="SPS21178"/>
    <x v="2"/>
    <x v="1"/>
    <n v="11000"/>
  </r>
  <r>
    <s v="SPS21178"/>
    <x v="2"/>
    <x v="2"/>
    <m/>
  </r>
  <r>
    <s v="SPS21179"/>
    <x v="2"/>
    <x v="0"/>
    <m/>
  </r>
  <r>
    <s v="SPS21179"/>
    <x v="2"/>
    <x v="1"/>
    <m/>
  </r>
  <r>
    <s v="SPS21179"/>
    <x v="2"/>
    <x v="2"/>
    <m/>
  </r>
  <r>
    <s v="SPS21180"/>
    <x v="2"/>
    <x v="0"/>
    <m/>
  </r>
  <r>
    <s v="SPS21180"/>
    <x v="2"/>
    <x v="1"/>
    <m/>
  </r>
  <r>
    <s v="SPS21180"/>
    <x v="2"/>
    <x v="2"/>
    <n v="16200"/>
  </r>
  <r>
    <s v="SPS21181"/>
    <x v="2"/>
    <x v="0"/>
    <m/>
  </r>
  <r>
    <s v="SPS21181"/>
    <x v="2"/>
    <x v="1"/>
    <m/>
  </r>
  <r>
    <s v="SPS21181"/>
    <x v="2"/>
    <x v="2"/>
    <n v="3800"/>
  </r>
  <r>
    <s v="SPS21184"/>
    <x v="1"/>
    <x v="0"/>
    <n v="137082"/>
  </r>
  <r>
    <s v="SPS21184"/>
    <x v="1"/>
    <x v="1"/>
    <n v="177525"/>
  </r>
  <r>
    <s v="SPS21184"/>
    <x v="1"/>
    <x v="2"/>
    <n v="13097"/>
  </r>
  <r>
    <s v="SPS21185"/>
    <x v="2"/>
    <x v="0"/>
    <m/>
  </r>
  <r>
    <s v="SPS21185"/>
    <x v="2"/>
    <x v="1"/>
    <m/>
  </r>
  <r>
    <s v="SPS21185"/>
    <x v="2"/>
    <x v="2"/>
    <m/>
  </r>
  <r>
    <s v="SPS21186"/>
    <x v="1"/>
    <x v="0"/>
    <m/>
  </r>
  <r>
    <s v="SPS21186"/>
    <x v="1"/>
    <x v="1"/>
    <m/>
  </r>
  <r>
    <s v="SPS21186"/>
    <x v="1"/>
    <x v="2"/>
    <n v="1000"/>
  </r>
  <r>
    <s v="SPS21188"/>
    <x v="1"/>
    <x v="0"/>
    <m/>
  </r>
  <r>
    <s v="SPS21188"/>
    <x v="1"/>
    <x v="1"/>
    <m/>
  </r>
  <r>
    <s v="SPS21188"/>
    <x v="1"/>
    <x v="2"/>
    <m/>
  </r>
  <r>
    <s v="SPS21189"/>
    <x v="1"/>
    <x v="0"/>
    <n v="78143"/>
  </r>
  <r>
    <s v="SPS21189"/>
    <x v="1"/>
    <x v="1"/>
    <n v="70036"/>
  </r>
  <r>
    <s v="SPS21189"/>
    <x v="1"/>
    <x v="2"/>
    <n v="3032"/>
  </r>
  <r>
    <s v="SPS21190"/>
    <x v="0"/>
    <x v="0"/>
    <n v="15000"/>
  </r>
  <r>
    <s v="SPS21190"/>
    <x v="0"/>
    <x v="1"/>
    <n v="15000"/>
  </r>
  <r>
    <s v="SPS21190"/>
    <x v="0"/>
    <x v="2"/>
    <n v="23200"/>
  </r>
  <r>
    <s v="SPS21192"/>
    <x v="0"/>
    <x v="0"/>
    <m/>
  </r>
  <r>
    <s v="SPS21192"/>
    <x v="0"/>
    <x v="1"/>
    <m/>
  </r>
  <r>
    <s v="SPS21192"/>
    <x v="0"/>
    <x v="2"/>
    <m/>
  </r>
  <r>
    <s v="SPS21193"/>
    <x v="0"/>
    <x v="0"/>
    <n v="20753"/>
  </r>
  <r>
    <s v="SPS21193"/>
    <x v="0"/>
    <x v="1"/>
    <n v="15000"/>
  </r>
  <r>
    <s v="SPS21193"/>
    <x v="0"/>
    <x v="2"/>
    <n v="23200"/>
  </r>
  <r>
    <s v="SPS21194"/>
    <x v="0"/>
    <x v="0"/>
    <n v="15000"/>
  </r>
  <r>
    <s v="SPS21194"/>
    <x v="0"/>
    <x v="1"/>
    <n v="15000"/>
  </r>
  <r>
    <s v="SPS21194"/>
    <x v="0"/>
    <x v="2"/>
    <n v="23500"/>
  </r>
  <r>
    <s v="SPS21195"/>
    <x v="0"/>
    <x v="0"/>
    <n v="701960"/>
  </r>
  <r>
    <s v="SPS21195"/>
    <x v="0"/>
    <x v="1"/>
    <n v="323650"/>
  </r>
  <r>
    <s v="SPS21195"/>
    <x v="0"/>
    <x v="2"/>
    <n v="994320"/>
  </r>
  <r>
    <s v="SPS21196"/>
    <x v="0"/>
    <x v="0"/>
    <m/>
  </r>
  <r>
    <s v="SPS21196"/>
    <x v="0"/>
    <x v="1"/>
    <m/>
  </r>
  <r>
    <s v="SPS21196"/>
    <x v="0"/>
    <x v="2"/>
    <m/>
  </r>
  <r>
    <s v="SPS21197"/>
    <x v="1"/>
    <x v="0"/>
    <m/>
  </r>
  <r>
    <s v="SPS21197"/>
    <x v="1"/>
    <x v="1"/>
    <m/>
  </r>
  <r>
    <s v="SPS21197"/>
    <x v="1"/>
    <x v="2"/>
    <m/>
  </r>
  <r>
    <s v="SPS21198"/>
    <x v="0"/>
    <x v="0"/>
    <n v="26500"/>
  </r>
  <r>
    <s v="SPS21198"/>
    <x v="0"/>
    <x v="1"/>
    <n v="10000"/>
  </r>
  <r>
    <s v="SPS21198"/>
    <x v="0"/>
    <x v="2"/>
    <n v="16000"/>
  </r>
  <r>
    <s v="SPS21199"/>
    <x v="0"/>
    <x v="0"/>
    <m/>
  </r>
  <r>
    <s v="SPS21199"/>
    <x v="0"/>
    <x v="1"/>
    <m/>
  </r>
  <r>
    <s v="SPS21199"/>
    <x v="0"/>
    <x v="2"/>
    <m/>
  </r>
  <r>
    <s v="SPS21201"/>
    <x v="2"/>
    <x v="0"/>
    <m/>
  </r>
  <r>
    <s v="SPS21201"/>
    <x v="2"/>
    <x v="1"/>
    <m/>
  </r>
  <r>
    <s v="SPS21201"/>
    <x v="2"/>
    <x v="2"/>
    <m/>
  </r>
  <r>
    <s v="SPS21202"/>
    <x v="0"/>
    <x v="0"/>
    <n v="20000"/>
  </r>
  <r>
    <s v="SPS21202"/>
    <x v="0"/>
    <x v="1"/>
    <n v="20000"/>
  </r>
  <r>
    <s v="SPS21202"/>
    <x v="0"/>
    <x v="2"/>
    <n v="20000"/>
  </r>
  <r>
    <s v="SPS21203"/>
    <x v="2"/>
    <x v="0"/>
    <n v="34970"/>
  </r>
  <r>
    <s v="SPS21203"/>
    <x v="2"/>
    <x v="1"/>
    <n v="19000"/>
  </r>
  <r>
    <s v="SPS21203"/>
    <x v="2"/>
    <x v="2"/>
    <n v="22743.3"/>
  </r>
  <r>
    <s v="SPS21204"/>
    <x v="0"/>
    <x v="0"/>
    <n v="50000"/>
  </r>
  <r>
    <s v="SPS21204"/>
    <x v="0"/>
    <x v="1"/>
    <n v="60000"/>
  </r>
  <r>
    <s v="SPS21204"/>
    <x v="0"/>
    <x v="2"/>
    <n v="40000"/>
  </r>
  <r>
    <s v="SPS21207"/>
    <x v="2"/>
    <x v="0"/>
    <m/>
  </r>
  <r>
    <s v="SPS21207"/>
    <x v="2"/>
    <x v="1"/>
    <m/>
  </r>
  <r>
    <s v="SPS21207"/>
    <x v="2"/>
    <x v="2"/>
    <m/>
  </r>
  <r>
    <s v="SPS21208"/>
    <x v="1"/>
    <x v="0"/>
    <m/>
  </r>
  <r>
    <s v="SPS21208"/>
    <x v="1"/>
    <x v="1"/>
    <m/>
  </r>
  <r>
    <s v="SPS21208"/>
    <x v="1"/>
    <x v="2"/>
    <m/>
  </r>
  <r>
    <s v="SPS21209"/>
    <x v="2"/>
    <x v="0"/>
    <m/>
  </r>
  <r>
    <s v="SPS21209"/>
    <x v="2"/>
    <x v="1"/>
    <m/>
  </r>
  <r>
    <s v="SPS21209"/>
    <x v="2"/>
    <x v="2"/>
    <n v="14894"/>
  </r>
  <r>
    <s v="SPS21211"/>
    <x v="0"/>
    <x v="0"/>
    <n v="203898"/>
  </r>
  <r>
    <s v="SPS21211"/>
    <x v="0"/>
    <x v="1"/>
    <n v="222789"/>
  </r>
  <r>
    <s v="SPS21211"/>
    <x v="0"/>
    <x v="2"/>
    <n v="122857"/>
  </r>
  <r>
    <s v="SPS21212"/>
    <x v="0"/>
    <x v="0"/>
    <m/>
  </r>
  <r>
    <s v="SPS21212"/>
    <x v="0"/>
    <x v="1"/>
    <m/>
  </r>
  <r>
    <s v="SPS21212"/>
    <x v="0"/>
    <x v="2"/>
    <m/>
  </r>
  <r>
    <s v="SPS21213"/>
    <x v="2"/>
    <x v="0"/>
    <m/>
  </r>
  <r>
    <s v="SPS21213"/>
    <x v="2"/>
    <x v="1"/>
    <m/>
  </r>
  <r>
    <s v="SPS21213"/>
    <x v="2"/>
    <x v="2"/>
    <m/>
  </r>
  <r>
    <s v="SPS21214"/>
    <x v="1"/>
    <x v="0"/>
    <m/>
  </r>
  <r>
    <s v="SPS21214"/>
    <x v="1"/>
    <x v="1"/>
    <m/>
  </r>
  <r>
    <s v="SPS21214"/>
    <x v="1"/>
    <x v="2"/>
    <m/>
  </r>
  <r>
    <s v="SPS21215"/>
    <x v="1"/>
    <x v="0"/>
    <m/>
  </r>
  <r>
    <s v="SPS21215"/>
    <x v="1"/>
    <x v="1"/>
    <m/>
  </r>
  <r>
    <s v="SPS21215"/>
    <x v="1"/>
    <x v="2"/>
    <m/>
  </r>
  <r>
    <s v="SPS21216"/>
    <x v="2"/>
    <x v="0"/>
    <m/>
  </r>
  <r>
    <s v="SPS21216"/>
    <x v="2"/>
    <x v="1"/>
    <m/>
  </r>
  <r>
    <s v="SPS21216"/>
    <x v="2"/>
    <x v="2"/>
    <m/>
  </r>
  <r>
    <s v="SPS21217"/>
    <x v="2"/>
    <x v="0"/>
    <m/>
  </r>
  <r>
    <s v="SPS21217"/>
    <x v="2"/>
    <x v="1"/>
    <n v="3750"/>
  </r>
  <r>
    <s v="SPS21217"/>
    <x v="2"/>
    <x v="2"/>
    <n v="27000"/>
  </r>
  <r>
    <s v="SPS21218"/>
    <x v="1"/>
    <x v="0"/>
    <m/>
  </r>
  <r>
    <s v="SPS21218"/>
    <x v="1"/>
    <x v="1"/>
    <m/>
  </r>
  <r>
    <s v="SPS21218"/>
    <x v="1"/>
    <x v="2"/>
    <m/>
  </r>
  <r>
    <s v="SPS21220"/>
    <x v="1"/>
    <x v="0"/>
    <n v="3500"/>
  </r>
  <r>
    <s v="SPS21220"/>
    <x v="1"/>
    <x v="1"/>
    <n v="3680"/>
  </r>
  <r>
    <s v="SPS21220"/>
    <x v="1"/>
    <x v="2"/>
    <n v="550"/>
  </r>
  <r>
    <s v="SPS21222"/>
    <x v="0"/>
    <x v="0"/>
    <m/>
  </r>
  <r>
    <s v="SPS21222"/>
    <x v="0"/>
    <x v="1"/>
    <n v="175.78"/>
  </r>
  <r>
    <s v="SPS21222"/>
    <x v="0"/>
    <x v="2"/>
    <m/>
  </r>
  <r>
    <s v="SPS21223"/>
    <x v="2"/>
    <x v="0"/>
    <m/>
  </r>
  <r>
    <s v="SPS21223"/>
    <x v="2"/>
    <x v="1"/>
    <m/>
  </r>
  <r>
    <s v="SPS21223"/>
    <x v="2"/>
    <x v="2"/>
    <m/>
  </r>
  <r>
    <s v="SPS21225"/>
    <x v="2"/>
    <x v="0"/>
    <m/>
  </r>
  <r>
    <s v="SPS21225"/>
    <x v="2"/>
    <x v="1"/>
    <m/>
  </r>
  <r>
    <s v="SPS21225"/>
    <x v="2"/>
    <x v="2"/>
    <m/>
  </r>
  <r>
    <s v="SPS21226"/>
    <x v="1"/>
    <x v="0"/>
    <m/>
  </r>
  <r>
    <s v="SPS21226"/>
    <x v="1"/>
    <x v="1"/>
    <m/>
  </r>
  <r>
    <s v="SPS21226"/>
    <x v="1"/>
    <x v="2"/>
    <m/>
  </r>
  <r>
    <s v="SPS21227"/>
    <x v="0"/>
    <x v="0"/>
    <m/>
  </r>
  <r>
    <s v="SPS21227"/>
    <x v="0"/>
    <x v="1"/>
    <m/>
  </r>
  <r>
    <s v="SPS21227"/>
    <x v="0"/>
    <x v="2"/>
    <m/>
  </r>
  <r>
    <s v="SPS21229"/>
    <x v="0"/>
    <x v="0"/>
    <n v="61650"/>
  </r>
  <r>
    <s v="SPS21229"/>
    <x v="0"/>
    <x v="1"/>
    <n v="41000"/>
  </r>
  <r>
    <s v="SPS21229"/>
    <x v="0"/>
    <x v="2"/>
    <n v="37650"/>
  </r>
  <r>
    <s v="SPS21232"/>
    <x v="2"/>
    <x v="0"/>
    <m/>
  </r>
  <r>
    <s v="SPS21232"/>
    <x v="2"/>
    <x v="1"/>
    <m/>
  </r>
  <r>
    <s v="SPS21232"/>
    <x v="2"/>
    <x v="2"/>
    <m/>
  </r>
  <r>
    <s v="SPS21233"/>
    <x v="1"/>
    <x v="0"/>
    <n v="7500"/>
  </r>
  <r>
    <s v="SPS21233"/>
    <x v="1"/>
    <x v="1"/>
    <n v="10000"/>
  </r>
  <r>
    <s v="SPS21233"/>
    <x v="1"/>
    <x v="2"/>
    <m/>
  </r>
  <r>
    <s v="SPS21235"/>
    <x v="2"/>
    <x v="0"/>
    <n v="10000"/>
  </r>
  <r>
    <s v="SPS21235"/>
    <x v="2"/>
    <x v="1"/>
    <n v="2000"/>
  </r>
  <r>
    <s v="SPS21235"/>
    <x v="2"/>
    <x v="2"/>
    <n v="1000"/>
  </r>
  <r>
    <s v="SPS21236"/>
    <x v="2"/>
    <x v="0"/>
    <n v="21427"/>
  </r>
  <r>
    <s v="SPS21236"/>
    <x v="2"/>
    <x v="1"/>
    <n v="26265.45"/>
  </r>
  <r>
    <s v="SPS21236"/>
    <x v="2"/>
    <x v="2"/>
    <n v="83412"/>
  </r>
  <r>
    <s v="SPS21237"/>
    <x v="0"/>
    <x v="0"/>
    <m/>
  </r>
  <r>
    <s v="SPS21237"/>
    <x v="0"/>
    <x v="1"/>
    <m/>
  </r>
  <r>
    <s v="SPS21237"/>
    <x v="0"/>
    <x v="2"/>
    <m/>
  </r>
  <r>
    <s v="SPS21239"/>
    <x v="1"/>
    <x v="0"/>
    <n v="5652"/>
  </r>
  <r>
    <s v="SPS21239"/>
    <x v="1"/>
    <x v="1"/>
    <n v="8661"/>
  </r>
  <r>
    <s v="SPS21239"/>
    <x v="1"/>
    <x v="2"/>
    <n v="9864"/>
  </r>
  <r>
    <s v="SPS21241"/>
    <x v="2"/>
    <x v="0"/>
    <m/>
  </r>
  <r>
    <s v="SPS21241"/>
    <x v="2"/>
    <x v="1"/>
    <m/>
  </r>
  <r>
    <s v="SPS21241"/>
    <x v="2"/>
    <x v="2"/>
    <m/>
  </r>
  <r>
    <s v="SPS21242"/>
    <x v="2"/>
    <x v="0"/>
    <m/>
  </r>
  <r>
    <s v="SPS21242"/>
    <x v="2"/>
    <x v="1"/>
    <m/>
  </r>
  <r>
    <s v="SPS21242"/>
    <x v="2"/>
    <x v="2"/>
    <m/>
  </r>
  <r>
    <s v="SPS21243"/>
    <x v="2"/>
    <x v="0"/>
    <m/>
  </r>
  <r>
    <s v="SPS21243"/>
    <x v="2"/>
    <x v="1"/>
    <m/>
  </r>
  <r>
    <s v="SPS21243"/>
    <x v="2"/>
    <x v="2"/>
    <m/>
  </r>
  <r>
    <s v="SPS21244"/>
    <x v="2"/>
    <x v="0"/>
    <m/>
  </r>
  <r>
    <s v="SPS21244"/>
    <x v="2"/>
    <x v="1"/>
    <m/>
  </r>
  <r>
    <s v="SPS21244"/>
    <x v="2"/>
    <x v="2"/>
    <n v="2500"/>
  </r>
  <r>
    <s v="SPS21246"/>
    <x v="1"/>
    <x v="0"/>
    <m/>
  </r>
  <r>
    <s v="SPS21246"/>
    <x v="1"/>
    <x v="1"/>
    <m/>
  </r>
  <r>
    <s v="SPS21246"/>
    <x v="1"/>
    <x v="2"/>
    <m/>
  </r>
  <r>
    <s v="SPS21247"/>
    <x v="2"/>
    <x v="0"/>
    <m/>
  </r>
  <r>
    <s v="SPS21247"/>
    <x v="2"/>
    <x v="1"/>
    <m/>
  </r>
  <r>
    <s v="SPS21247"/>
    <x v="2"/>
    <x v="2"/>
    <n v="650"/>
  </r>
  <r>
    <s v="SPS21248"/>
    <x v="1"/>
    <x v="0"/>
    <m/>
  </r>
  <r>
    <s v="SPS21248"/>
    <x v="1"/>
    <x v="1"/>
    <m/>
  </r>
  <r>
    <s v="SPS21248"/>
    <x v="1"/>
    <x v="2"/>
    <m/>
  </r>
  <r>
    <s v="SPS21249"/>
    <x v="2"/>
    <x v="0"/>
    <m/>
  </r>
  <r>
    <s v="SPS21249"/>
    <x v="2"/>
    <x v="1"/>
    <m/>
  </r>
  <r>
    <s v="SPS21249"/>
    <x v="2"/>
    <x v="2"/>
    <m/>
  </r>
  <r>
    <s v="SPS21251"/>
    <x v="2"/>
    <x v="0"/>
    <m/>
  </r>
  <r>
    <s v="SPS21251"/>
    <x v="2"/>
    <x v="1"/>
    <m/>
  </r>
  <r>
    <s v="SPS21251"/>
    <x v="2"/>
    <x v="2"/>
    <m/>
  </r>
  <r>
    <s v="SPS21252"/>
    <x v="1"/>
    <x v="0"/>
    <m/>
  </r>
  <r>
    <s v="SPS21252"/>
    <x v="1"/>
    <x v="1"/>
    <m/>
  </r>
  <r>
    <s v="SPS21252"/>
    <x v="1"/>
    <x v="2"/>
    <m/>
  </r>
  <r>
    <s v="SPS21253"/>
    <x v="2"/>
    <x v="0"/>
    <m/>
  </r>
  <r>
    <s v="SPS21253"/>
    <x v="2"/>
    <x v="1"/>
    <m/>
  </r>
  <r>
    <s v="SPS21253"/>
    <x v="2"/>
    <x v="2"/>
    <m/>
  </r>
  <r>
    <s v="SPS21254"/>
    <x v="2"/>
    <x v="0"/>
    <m/>
  </r>
  <r>
    <s v="SPS21254"/>
    <x v="2"/>
    <x v="1"/>
    <m/>
  </r>
  <r>
    <s v="SPS21254"/>
    <x v="2"/>
    <x v="2"/>
    <m/>
  </r>
  <r>
    <s v="SPS21255"/>
    <x v="2"/>
    <x v="0"/>
    <m/>
  </r>
  <r>
    <s v="SPS21255"/>
    <x v="2"/>
    <x v="1"/>
    <m/>
  </r>
  <r>
    <s v="SPS21255"/>
    <x v="2"/>
    <x v="2"/>
    <m/>
  </r>
  <r>
    <s v="SPS21256"/>
    <x v="2"/>
    <x v="0"/>
    <m/>
  </r>
  <r>
    <s v="SPS21256"/>
    <x v="2"/>
    <x v="1"/>
    <m/>
  </r>
  <r>
    <s v="SPS21256"/>
    <x v="2"/>
    <x v="2"/>
    <m/>
  </r>
  <r>
    <s v="SPS21257"/>
    <x v="2"/>
    <x v="0"/>
    <m/>
  </r>
  <r>
    <s v="SPS21257"/>
    <x v="2"/>
    <x v="1"/>
    <m/>
  </r>
  <r>
    <s v="SPS21257"/>
    <x v="2"/>
    <x v="2"/>
    <m/>
  </r>
  <r>
    <s v="SPS21258"/>
    <x v="1"/>
    <x v="0"/>
    <n v="80000"/>
  </r>
  <r>
    <s v="SPS21258"/>
    <x v="1"/>
    <x v="1"/>
    <n v="85000"/>
  </r>
  <r>
    <s v="SPS21258"/>
    <x v="1"/>
    <x v="2"/>
    <n v="290500"/>
  </r>
  <r>
    <s v="SPS21259"/>
    <x v="1"/>
    <x v="0"/>
    <m/>
  </r>
  <r>
    <s v="SPS21259"/>
    <x v="1"/>
    <x v="1"/>
    <m/>
  </r>
  <r>
    <s v="SPS21259"/>
    <x v="1"/>
    <x v="2"/>
    <m/>
  </r>
  <r>
    <s v="SPS21260"/>
    <x v="0"/>
    <x v="0"/>
    <n v="40000"/>
  </r>
  <r>
    <s v="SPS21260"/>
    <x v="0"/>
    <x v="1"/>
    <n v="25000"/>
  </r>
  <r>
    <s v="SPS21260"/>
    <x v="0"/>
    <x v="2"/>
    <m/>
  </r>
  <r>
    <s v="SPS21261"/>
    <x v="2"/>
    <x v="0"/>
    <m/>
  </r>
  <r>
    <s v="SPS21261"/>
    <x v="2"/>
    <x v="1"/>
    <m/>
  </r>
  <r>
    <s v="SPS21261"/>
    <x v="2"/>
    <x v="2"/>
    <m/>
  </r>
  <r>
    <s v="SPS21262"/>
    <x v="1"/>
    <x v="0"/>
    <m/>
  </r>
  <r>
    <s v="SPS21262"/>
    <x v="1"/>
    <x v="1"/>
    <m/>
  </r>
  <r>
    <s v="SPS21262"/>
    <x v="1"/>
    <x v="2"/>
    <m/>
  </r>
  <r>
    <s v="SPS21263"/>
    <x v="2"/>
    <x v="0"/>
    <m/>
  </r>
  <r>
    <s v="SPS21263"/>
    <x v="2"/>
    <x v="1"/>
    <m/>
  </r>
  <r>
    <s v="SPS21263"/>
    <x v="2"/>
    <x v="2"/>
    <m/>
  </r>
  <r>
    <s v="SPS21264"/>
    <x v="2"/>
    <x v="0"/>
    <m/>
  </r>
  <r>
    <s v="SPS21264"/>
    <x v="2"/>
    <x v="1"/>
    <m/>
  </r>
  <r>
    <s v="SPS21264"/>
    <x v="2"/>
    <x v="2"/>
    <m/>
  </r>
  <r>
    <s v="SPS21265"/>
    <x v="0"/>
    <x v="0"/>
    <m/>
  </r>
  <r>
    <s v="SPS21265"/>
    <x v="0"/>
    <x v="1"/>
    <m/>
  </r>
  <r>
    <s v="SPS21265"/>
    <x v="0"/>
    <x v="2"/>
    <m/>
  </r>
  <r>
    <s v="SPS21267"/>
    <x v="2"/>
    <x v="0"/>
    <m/>
  </r>
  <r>
    <s v="SPS21267"/>
    <x v="2"/>
    <x v="1"/>
    <m/>
  </r>
  <r>
    <s v="SPS21267"/>
    <x v="2"/>
    <x v="2"/>
    <m/>
  </r>
  <r>
    <s v="SPS21269"/>
    <x v="0"/>
    <x v="0"/>
    <m/>
  </r>
  <r>
    <s v="SPS21269"/>
    <x v="0"/>
    <x v="1"/>
    <m/>
  </r>
  <r>
    <s v="SPS21269"/>
    <x v="0"/>
    <x v="2"/>
    <m/>
  </r>
  <r>
    <s v="SPS21271"/>
    <x v="2"/>
    <x v="0"/>
    <m/>
  </r>
  <r>
    <s v="SPS21271"/>
    <x v="2"/>
    <x v="1"/>
    <m/>
  </r>
  <r>
    <s v="SPS21271"/>
    <x v="2"/>
    <x v="2"/>
    <m/>
  </r>
  <r>
    <s v="SPS21272"/>
    <x v="1"/>
    <x v="0"/>
    <m/>
  </r>
  <r>
    <s v="SPS21272"/>
    <x v="1"/>
    <x v="1"/>
    <m/>
  </r>
  <r>
    <s v="SPS21272"/>
    <x v="1"/>
    <x v="2"/>
    <m/>
  </r>
  <r>
    <s v="SPS21273"/>
    <x v="0"/>
    <x v="0"/>
    <n v="350"/>
  </r>
  <r>
    <s v="SPS21273"/>
    <x v="0"/>
    <x v="1"/>
    <m/>
  </r>
  <r>
    <s v="SPS21273"/>
    <x v="0"/>
    <x v="2"/>
    <n v="550"/>
  </r>
  <r>
    <s v="SPS21274"/>
    <x v="0"/>
    <x v="0"/>
    <m/>
  </r>
  <r>
    <s v="SPS21274"/>
    <x v="0"/>
    <x v="1"/>
    <m/>
  </r>
  <r>
    <s v="SPS21274"/>
    <x v="0"/>
    <x v="2"/>
    <m/>
  </r>
  <r>
    <s v="SPS21275"/>
    <x v="2"/>
    <x v="0"/>
    <m/>
  </r>
  <r>
    <s v="SPS21275"/>
    <x v="2"/>
    <x v="1"/>
    <m/>
  </r>
  <r>
    <s v="SPS21275"/>
    <x v="2"/>
    <x v="2"/>
    <m/>
  </r>
  <r>
    <s v="SPS21277"/>
    <x v="2"/>
    <x v="0"/>
    <m/>
  </r>
  <r>
    <s v="SPS21277"/>
    <x v="2"/>
    <x v="1"/>
    <m/>
  </r>
  <r>
    <s v="SPS21277"/>
    <x v="2"/>
    <x v="2"/>
    <n v="2050"/>
  </r>
  <r>
    <s v="SPS21278"/>
    <x v="2"/>
    <x v="0"/>
    <m/>
  </r>
  <r>
    <s v="SPS21278"/>
    <x v="2"/>
    <x v="1"/>
    <m/>
  </r>
  <r>
    <s v="SPS21278"/>
    <x v="2"/>
    <x v="2"/>
    <m/>
  </r>
  <r>
    <s v="SPS21279"/>
    <x v="2"/>
    <x v="0"/>
    <m/>
  </r>
  <r>
    <s v="SPS21279"/>
    <x v="2"/>
    <x v="1"/>
    <m/>
  </r>
  <r>
    <s v="SPS21279"/>
    <x v="2"/>
    <x v="2"/>
    <m/>
  </r>
  <r>
    <s v="SPS21280"/>
    <x v="0"/>
    <x v="0"/>
    <m/>
  </r>
  <r>
    <s v="SPS21280"/>
    <x v="0"/>
    <x v="1"/>
    <m/>
  </r>
  <r>
    <s v="SPS21280"/>
    <x v="0"/>
    <x v="2"/>
    <m/>
  </r>
  <r>
    <s v="SPS21281"/>
    <x v="1"/>
    <x v="0"/>
    <m/>
  </r>
  <r>
    <s v="SPS21281"/>
    <x v="1"/>
    <x v="1"/>
    <n v="5000"/>
  </r>
  <r>
    <s v="SPS21281"/>
    <x v="1"/>
    <x v="2"/>
    <n v="19000"/>
  </r>
  <r>
    <s v="SPS21282"/>
    <x v="0"/>
    <x v="0"/>
    <m/>
  </r>
  <r>
    <s v="SPS21282"/>
    <x v="0"/>
    <x v="1"/>
    <m/>
  </r>
  <r>
    <s v="SPS21282"/>
    <x v="0"/>
    <x v="2"/>
    <m/>
  </r>
  <r>
    <s v="SPS21283"/>
    <x v="2"/>
    <x v="0"/>
    <m/>
  </r>
  <r>
    <s v="SPS21283"/>
    <x v="2"/>
    <x v="1"/>
    <m/>
  </r>
  <r>
    <s v="SPS21283"/>
    <x v="2"/>
    <x v="2"/>
    <m/>
  </r>
  <r>
    <s v="SPS21284"/>
    <x v="2"/>
    <x v="0"/>
    <m/>
  </r>
  <r>
    <s v="SPS21284"/>
    <x v="2"/>
    <x v="1"/>
    <m/>
  </r>
  <r>
    <s v="SPS21284"/>
    <x v="2"/>
    <x v="2"/>
    <m/>
  </r>
  <r>
    <s v="SPS21285"/>
    <x v="0"/>
    <x v="0"/>
    <m/>
  </r>
  <r>
    <s v="SPS21285"/>
    <x v="0"/>
    <x v="1"/>
    <m/>
  </r>
  <r>
    <s v="SPS21285"/>
    <x v="0"/>
    <x v="2"/>
    <m/>
  </r>
  <r>
    <s v="SPS21286"/>
    <x v="0"/>
    <x v="0"/>
    <m/>
  </r>
  <r>
    <s v="SPS21286"/>
    <x v="0"/>
    <x v="1"/>
    <m/>
  </r>
  <r>
    <s v="SPS21286"/>
    <x v="0"/>
    <x v="2"/>
    <m/>
  </r>
  <r>
    <s v="SPS21287"/>
    <x v="2"/>
    <x v="0"/>
    <m/>
  </r>
  <r>
    <s v="SPS21287"/>
    <x v="2"/>
    <x v="1"/>
    <m/>
  </r>
  <r>
    <s v="SPS21287"/>
    <x v="2"/>
    <x v="2"/>
    <m/>
  </r>
  <r>
    <s v="SPS21288"/>
    <x v="2"/>
    <x v="0"/>
    <m/>
  </r>
  <r>
    <s v="SPS21288"/>
    <x v="2"/>
    <x v="1"/>
    <m/>
  </r>
  <r>
    <s v="SPS21288"/>
    <x v="2"/>
    <x v="2"/>
    <m/>
  </r>
  <r>
    <s v="SPS21289"/>
    <x v="0"/>
    <x v="0"/>
    <m/>
  </r>
  <r>
    <s v="SPS21289"/>
    <x v="0"/>
    <x v="1"/>
    <m/>
  </r>
  <r>
    <s v="SPS21289"/>
    <x v="0"/>
    <x v="2"/>
    <m/>
  </r>
  <r>
    <s v="SPS21290"/>
    <x v="2"/>
    <x v="0"/>
    <m/>
  </r>
  <r>
    <s v="SPS21290"/>
    <x v="2"/>
    <x v="1"/>
    <m/>
  </r>
  <r>
    <s v="SPS21290"/>
    <x v="2"/>
    <x v="2"/>
    <m/>
  </r>
  <r>
    <s v="SPS21291"/>
    <x v="2"/>
    <x v="0"/>
    <m/>
  </r>
  <r>
    <s v="SPS21291"/>
    <x v="2"/>
    <x v="1"/>
    <m/>
  </r>
  <r>
    <s v="SPS21291"/>
    <x v="2"/>
    <x v="2"/>
    <m/>
  </r>
  <r>
    <s v="SPS21292"/>
    <x v="2"/>
    <x v="0"/>
    <n v="3683"/>
  </r>
  <r>
    <s v="SPS21292"/>
    <x v="2"/>
    <x v="1"/>
    <n v="93697"/>
  </r>
  <r>
    <s v="SPS21292"/>
    <x v="2"/>
    <x v="2"/>
    <n v="16317"/>
  </r>
  <r>
    <s v="SPS21293"/>
    <x v="1"/>
    <x v="0"/>
    <m/>
  </r>
  <r>
    <s v="SPS21293"/>
    <x v="1"/>
    <x v="1"/>
    <m/>
  </r>
  <r>
    <s v="SPS21293"/>
    <x v="1"/>
    <x v="2"/>
    <n v="4000"/>
  </r>
  <r>
    <s v="SPS21294"/>
    <x v="1"/>
    <x v="0"/>
    <n v="3750"/>
  </r>
  <r>
    <s v="SPS21294"/>
    <x v="1"/>
    <x v="1"/>
    <n v="5000"/>
  </r>
  <r>
    <s v="SPS21294"/>
    <x v="1"/>
    <x v="2"/>
    <m/>
  </r>
  <r>
    <s v="SPS21295"/>
    <x v="2"/>
    <x v="0"/>
    <m/>
  </r>
  <r>
    <s v="SPS21295"/>
    <x v="2"/>
    <x v="1"/>
    <m/>
  </r>
  <r>
    <s v="SPS21295"/>
    <x v="2"/>
    <x v="2"/>
    <m/>
  </r>
  <r>
    <s v="SPS21297"/>
    <x v="2"/>
    <x v="0"/>
    <m/>
  </r>
  <r>
    <s v="SPS21297"/>
    <x v="2"/>
    <x v="1"/>
    <m/>
  </r>
  <r>
    <s v="SPS21297"/>
    <x v="2"/>
    <x v="2"/>
    <m/>
  </r>
  <r>
    <s v="SPS21298"/>
    <x v="1"/>
    <x v="0"/>
    <m/>
  </r>
  <r>
    <s v="SPS21298"/>
    <x v="1"/>
    <x v="1"/>
    <m/>
  </r>
  <r>
    <s v="SPS21298"/>
    <x v="1"/>
    <x v="2"/>
    <n v="3930"/>
  </r>
  <r>
    <s v="SPS21299"/>
    <x v="2"/>
    <x v="0"/>
    <m/>
  </r>
  <r>
    <s v="SPS21299"/>
    <x v="2"/>
    <x v="1"/>
    <m/>
  </r>
  <r>
    <s v="SPS21299"/>
    <x v="2"/>
    <x v="2"/>
    <m/>
  </r>
  <r>
    <s v="SPS21302"/>
    <x v="2"/>
    <x v="0"/>
    <m/>
  </r>
  <r>
    <s v="SPS21302"/>
    <x v="2"/>
    <x v="1"/>
    <m/>
  </r>
  <r>
    <s v="SPS21302"/>
    <x v="2"/>
    <x v="2"/>
    <m/>
  </r>
  <r>
    <s v="SPS21305"/>
    <x v="0"/>
    <x v="0"/>
    <m/>
  </r>
  <r>
    <s v="SPS21305"/>
    <x v="0"/>
    <x v="1"/>
    <m/>
  </r>
  <r>
    <s v="SPS21305"/>
    <x v="0"/>
    <x v="2"/>
    <m/>
  </r>
  <r>
    <s v="SPS21306"/>
    <x v="1"/>
    <x v="0"/>
    <m/>
  </r>
  <r>
    <s v="SPS21306"/>
    <x v="1"/>
    <x v="1"/>
    <m/>
  </r>
  <r>
    <s v="SPS21306"/>
    <x v="1"/>
    <x v="2"/>
    <m/>
  </r>
  <r>
    <s v="SPS21307"/>
    <x v="2"/>
    <x v="0"/>
    <m/>
  </r>
  <r>
    <s v="SPS21307"/>
    <x v="2"/>
    <x v="1"/>
    <m/>
  </r>
  <r>
    <s v="SPS21307"/>
    <x v="2"/>
    <x v="2"/>
    <n v="4000"/>
  </r>
  <r>
    <s v="SPS21309"/>
    <x v="2"/>
    <x v="0"/>
    <m/>
  </r>
  <r>
    <s v="SPS21309"/>
    <x v="2"/>
    <x v="1"/>
    <m/>
  </r>
  <r>
    <s v="SPS21309"/>
    <x v="2"/>
    <x v="2"/>
    <m/>
  </r>
  <r>
    <s v="SPS21310"/>
    <x v="1"/>
    <x v="0"/>
    <n v="21000"/>
  </r>
  <r>
    <s v="SPS21310"/>
    <x v="1"/>
    <x v="1"/>
    <n v="23000"/>
  </r>
  <r>
    <s v="SPS21310"/>
    <x v="1"/>
    <x v="2"/>
    <n v="26000"/>
  </r>
  <r>
    <s v="SPS21311"/>
    <x v="2"/>
    <x v="0"/>
    <m/>
  </r>
  <r>
    <s v="SPS21311"/>
    <x v="2"/>
    <x v="1"/>
    <m/>
  </r>
  <r>
    <s v="SPS21311"/>
    <x v="2"/>
    <x v="2"/>
    <m/>
  </r>
  <r>
    <s v="SPS21312"/>
    <x v="1"/>
    <x v="0"/>
    <m/>
  </r>
  <r>
    <s v="SPS21312"/>
    <x v="1"/>
    <x v="1"/>
    <m/>
  </r>
  <r>
    <s v="SPS21312"/>
    <x v="1"/>
    <x v="2"/>
    <m/>
  </r>
  <r>
    <s v="SPS21313"/>
    <x v="2"/>
    <x v="0"/>
    <m/>
  </r>
  <r>
    <s v="SPS21313"/>
    <x v="2"/>
    <x v="1"/>
    <m/>
  </r>
  <r>
    <s v="SPS21313"/>
    <x v="2"/>
    <x v="2"/>
    <m/>
  </r>
  <r>
    <s v="SPS21314"/>
    <x v="2"/>
    <x v="0"/>
    <m/>
  </r>
  <r>
    <s v="SPS21314"/>
    <x v="2"/>
    <x v="1"/>
    <m/>
  </r>
  <r>
    <s v="SPS21314"/>
    <x v="2"/>
    <x v="2"/>
    <m/>
  </r>
  <r>
    <s v="SPS21316"/>
    <x v="2"/>
    <x v="0"/>
    <m/>
  </r>
  <r>
    <s v="SPS21316"/>
    <x v="2"/>
    <x v="1"/>
    <m/>
  </r>
  <r>
    <s v="SPS21316"/>
    <x v="2"/>
    <x v="2"/>
    <m/>
  </r>
  <r>
    <s v="SPS21317"/>
    <x v="2"/>
    <x v="0"/>
    <m/>
  </r>
  <r>
    <s v="SPS21317"/>
    <x v="2"/>
    <x v="1"/>
    <m/>
  </r>
  <r>
    <s v="SPS21317"/>
    <x v="2"/>
    <x v="2"/>
    <m/>
  </r>
  <r>
    <s v="SPS21318"/>
    <x v="2"/>
    <x v="0"/>
    <m/>
  </r>
  <r>
    <s v="SPS21318"/>
    <x v="2"/>
    <x v="1"/>
    <m/>
  </r>
  <r>
    <s v="SPS21318"/>
    <x v="2"/>
    <x v="2"/>
    <m/>
  </r>
  <r>
    <s v="SPS21319"/>
    <x v="2"/>
    <x v="0"/>
    <m/>
  </r>
  <r>
    <s v="SPS21319"/>
    <x v="2"/>
    <x v="1"/>
    <m/>
  </r>
  <r>
    <s v="SPS21319"/>
    <x v="2"/>
    <x v="2"/>
    <m/>
  </r>
  <r>
    <s v="SPS21320"/>
    <x v="1"/>
    <x v="0"/>
    <m/>
  </r>
  <r>
    <s v="SPS21320"/>
    <x v="1"/>
    <x v="1"/>
    <m/>
  </r>
  <r>
    <s v="SPS21320"/>
    <x v="1"/>
    <x v="2"/>
    <n v="10000"/>
  </r>
  <r>
    <s v="SPS21322"/>
    <x v="2"/>
    <x v="0"/>
    <m/>
  </r>
  <r>
    <s v="SPS21322"/>
    <x v="2"/>
    <x v="1"/>
    <m/>
  </r>
  <r>
    <s v="SPS21322"/>
    <x v="2"/>
    <x v="2"/>
    <m/>
  </r>
  <r>
    <s v="SPS21323"/>
    <x v="2"/>
    <x v="0"/>
    <m/>
  </r>
  <r>
    <s v="SPS21323"/>
    <x v="2"/>
    <x v="1"/>
    <m/>
  </r>
  <r>
    <s v="SPS21323"/>
    <x v="2"/>
    <x v="2"/>
    <n v="1400"/>
  </r>
  <r>
    <m/>
    <x v="3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5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J1:L16" firstHeaderRow="0" firstDataRow="1" firstDataCol="1"/>
  <pivotFields count="4">
    <pivotField dataField="1" showAll="0"/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2">
    <field x="1"/>
    <field x="2"/>
  </rowFields>
  <rowItems count="15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 r="1">
      <x v="2"/>
    </i>
    <i>
      <x v="3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APPLICATION_NO" fld="0" subtotal="count" baseField="0" baseItem="0"/>
    <dataField name="Average of CSI Rand" fld="3" subtotal="average" baseField="1" baseItem="0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field="1" type="button" dataOnly="0" labelOnly="1" outline="0" axis="axisRow" fieldPosition="0"/>
    </format>
    <format dxfId="6">
      <pivotArea dataOnly="0" labelOnly="1" fieldPosition="0">
        <references count="1">
          <reference field="1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1" count="1" selected="0">
            <x v="0"/>
          </reference>
          <reference field="2" count="3">
            <x v="0"/>
            <x v="1"/>
            <x v="2"/>
          </reference>
        </references>
      </pivotArea>
    </format>
    <format dxfId="3">
      <pivotArea dataOnly="0" labelOnly="1" fieldPosition="0">
        <references count="2">
          <reference field="1" count="1" selected="0">
            <x v="1"/>
          </reference>
          <reference field="2" count="3">
            <x v="0"/>
            <x v="1"/>
            <x v="2"/>
          </reference>
        </references>
      </pivotArea>
    </format>
    <format dxfId="2">
      <pivotArea dataOnly="0" labelOnly="1" fieldPosition="0">
        <references count="2">
          <reference field="1" count="1" selected="0">
            <x v="2"/>
          </reference>
          <reference field="2" count="3">
            <x v="0"/>
            <x v="1"/>
            <x v="2"/>
          </reference>
        </references>
      </pivotArea>
    </format>
    <format dxfId="1">
      <pivotArea dataOnly="0" labelOnly="1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3"/>
  <sheetViews>
    <sheetView zoomScaleNormal="100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18.453125" style="3" hidden="1" customWidth="1"/>
    <col min="2" max="2" width="18.453125" style="3" customWidth="1"/>
    <col min="3" max="3" width="9.453125" style="3" bestFit="1" customWidth="1"/>
    <col min="4" max="4" width="16.90625" style="3" bestFit="1" customWidth="1"/>
    <col min="5" max="5" width="23.36328125" style="3" bestFit="1" customWidth="1"/>
    <col min="6" max="6" width="10.453125" style="3" bestFit="1" customWidth="1"/>
    <col min="7" max="16384" width="8.7265625" style="3"/>
  </cols>
  <sheetData>
    <row r="1" spans="1:6" x14ac:dyDescent="0.35">
      <c r="A1" s="1" t="s">
        <v>0</v>
      </c>
      <c r="B1" s="2" t="s">
        <v>922</v>
      </c>
      <c r="C1" s="1" t="s">
        <v>245</v>
      </c>
      <c r="D1" s="1" t="s">
        <v>249</v>
      </c>
      <c r="E1" s="1" t="s">
        <v>250</v>
      </c>
      <c r="F1" s="1" t="s">
        <v>251</v>
      </c>
    </row>
    <row r="2" spans="1:6" x14ac:dyDescent="0.35">
      <c r="A2" s="3" t="s">
        <v>1</v>
      </c>
      <c r="B2" s="3" t="str">
        <f t="shared" ref="B2:B65" si="0">REPLACE(A2,6,3,"XXX")</f>
        <v>SPS21XXX</v>
      </c>
      <c r="C2" s="3" t="s">
        <v>246</v>
      </c>
      <c r="D2" s="3" t="s">
        <v>252</v>
      </c>
      <c r="E2" s="3" t="s">
        <v>253</v>
      </c>
      <c r="F2" s="3" t="s">
        <v>254</v>
      </c>
    </row>
    <row r="3" spans="1:6" x14ac:dyDescent="0.35">
      <c r="A3" s="3" t="s">
        <v>1</v>
      </c>
      <c r="B3" s="3" t="str">
        <f t="shared" si="0"/>
        <v>SPS21XXX</v>
      </c>
      <c r="C3" s="3" t="s">
        <v>246</v>
      </c>
      <c r="D3" s="3" t="s">
        <v>255</v>
      </c>
      <c r="E3" s="3" t="s">
        <v>253</v>
      </c>
      <c r="F3" s="3" t="s">
        <v>256</v>
      </c>
    </row>
    <row r="4" spans="1:6" x14ac:dyDescent="0.35">
      <c r="A4" s="3" t="s">
        <v>1</v>
      </c>
      <c r="B4" s="3" t="str">
        <f t="shared" si="0"/>
        <v>SPS21XXX</v>
      </c>
      <c r="C4" s="3" t="s">
        <v>246</v>
      </c>
      <c r="D4" s="3" t="s">
        <v>257</v>
      </c>
      <c r="E4" s="3" t="s">
        <v>258</v>
      </c>
      <c r="F4" s="3" t="s">
        <v>259</v>
      </c>
    </row>
    <row r="5" spans="1:6" x14ac:dyDescent="0.35">
      <c r="A5" s="3" t="s">
        <v>2</v>
      </c>
      <c r="B5" s="3" t="str">
        <f t="shared" si="0"/>
        <v>SPS21XXX</v>
      </c>
      <c r="C5" s="3" t="s">
        <v>247</v>
      </c>
      <c r="D5" s="3" t="s">
        <v>252</v>
      </c>
      <c r="E5" s="3" t="s">
        <v>260</v>
      </c>
      <c r="F5" s="3" t="s">
        <v>261</v>
      </c>
    </row>
    <row r="6" spans="1:6" x14ac:dyDescent="0.35">
      <c r="A6" s="3" t="s">
        <v>2</v>
      </c>
      <c r="B6" s="3" t="str">
        <f t="shared" si="0"/>
        <v>SPS21XXX</v>
      </c>
      <c r="C6" s="3" t="s">
        <v>247</v>
      </c>
      <c r="D6" s="3" t="s">
        <v>255</v>
      </c>
      <c r="E6" s="3" t="s">
        <v>262</v>
      </c>
      <c r="F6" s="3" t="s">
        <v>263</v>
      </c>
    </row>
    <row r="7" spans="1:6" x14ac:dyDescent="0.35">
      <c r="A7" s="3" t="s">
        <v>2</v>
      </c>
      <c r="B7" s="3" t="str">
        <f t="shared" si="0"/>
        <v>SPS21XXX</v>
      </c>
      <c r="C7" s="3" t="s">
        <v>247</v>
      </c>
      <c r="D7" s="3" t="s">
        <v>257</v>
      </c>
      <c r="E7" s="3" t="s">
        <v>264</v>
      </c>
      <c r="F7" s="3" t="s">
        <v>265</v>
      </c>
    </row>
    <row r="8" spans="1:6" x14ac:dyDescent="0.35">
      <c r="A8" s="3" t="s">
        <v>3</v>
      </c>
      <c r="B8" s="3" t="str">
        <f t="shared" si="0"/>
        <v>SPS21XXX</v>
      </c>
      <c r="C8" s="3" t="s">
        <v>247</v>
      </c>
      <c r="D8" s="3" t="s">
        <v>252</v>
      </c>
      <c r="E8" s="3" t="s">
        <v>266</v>
      </c>
      <c r="F8" s="3" t="s">
        <v>267</v>
      </c>
    </row>
    <row r="9" spans="1:6" x14ac:dyDescent="0.35">
      <c r="A9" s="3" t="s">
        <v>3</v>
      </c>
      <c r="B9" s="3" t="str">
        <f t="shared" si="0"/>
        <v>SPS21XXX</v>
      </c>
      <c r="C9" s="3" t="s">
        <v>247</v>
      </c>
      <c r="D9" s="3" t="s">
        <v>255</v>
      </c>
      <c r="E9" s="3" t="s">
        <v>268</v>
      </c>
      <c r="F9" s="3" t="s">
        <v>269</v>
      </c>
    </row>
    <row r="10" spans="1:6" x14ac:dyDescent="0.35">
      <c r="A10" s="3" t="s">
        <v>3</v>
      </c>
      <c r="B10" s="3" t="str">
        <f t="shared" si="0"/>
        <v>SPS21XXX</v>
      </c>
      <c r="C10" s="3" t="s">
        <v>247</v>
      </c>
      <c r="D10" s="3" t="s">
        <v>257</v>
      </c>
      <c r="E10" s="3" t="s">
        <v>270</v>
      </c>
      <c r="F10" s="3" t="s">
        <v>271</v>
      </c>
    </row>
    <row r="11" spans="1:6" x14ac:dyDescent="0.35">
      <c r="A11" s="3" t="s">
        <v>4</v>
      </c>
      <c r="B11" s="3" t="str">
        <f t="shared" si="0"/>
        <v>SPS21XXX</v>
      </c>
      <c r="C11" s="3" t="s">
        <v>247</v>
      </c>
      <c r="D11" s="3" t="s">
        <v>252</v>
      </c>
      <c r="E11" s="3" t="s">
        <v>272</v>
      </c>
      <c r="F11" s="3" t="s">
        <v>273</v>
      </c>
    </row>
    <row r="12" spans="1:6" x14ac:dyDescent="0.35">
      <c r="A12" s="3" t="s">
        <v>4</v>
      </c>
      <c r="B12" s="3" t="str">
        <f t="shared" si="0"/>
        <v>SPS21XXX</v>
      </c>
      <c r="C12" s="3" t="s">
        <v>247</v>
      </c>
      <c r="D12" s="3" t="s">
        <v>255</v>
      </c>
      <c r="E12" s="3" t="s">
        <v>274</v>
      </c>
      <c r="F12" s="3" t="s">
        <v>275</v>
      </c>
    </row>
    <row r="13" spans="1:6" x14ac:dyDescent="0.35">
      <c r="A13" s="3" t="s">
        <v>4</v>
      </c>
      <c r="B13" s="3" t="str">
        <f t="shared" si="0"/>
        <v>SPS21XXX</v>
      </c>
      <c r="C13" s="3" t="s">
        <v>247</v>
      </c>
      <c r="D13" s="3" t="s">
        <v>257</v>
      </c>
      <c r="E13" s="3" t="s">
        <v>276</v>
      </c>
      <c r="F13" s="3" t="s">
        <v>277</v>
      </c>
    </row>
    <row r="14" spans="1:6" x14ac:dyDescent="0.35">
      <c r="A14" s="3" t="s">
        <v>5</v>
      </c>
      <c r="B14" s="3" t="str">
        <f t="shared" si="0"/>
        <v>SPS21XXX</v>
      </c>
      <c r="C14" s="3" t="s">
        <v>247</v>
      </c>
      <c r="D14" s="3" t="s">
        <v>252</v>
      </c>
      <c r="E14" s="3" t="s">
        <v>278</v>
      </c>
      <c r="F14" s="3" t="s">
        <v>279</v>
      </c>
    </row>
    <row r="15" spans="1:6" x14ac:dyDescent="0.35">
      <c r="A15" s="3" t="s">
        <v>5</v>
      </c>
      <c r="B15" s="3" t="str">
        <f t="shared" si="0"/>
        <v>SPS21XXX</v>
      </c>
      <c r="C15" s="3" t="s">
        <v>247</v>
      </c>
      <c r="D15" s="3" t="s">
        <v>255</v>
      </c>
      <c r="E15" s="3" t="s">
        <v>280</v>
      </c>
      <c r="F15" s="3" t="s">
        <v>281</v>
      </c>
    </row>
    <row r="16" spans="1:6" x14ac:dyDescent="0.35">
      <c r="A16" s="3" t="s">
        <v>5</v>
      </c>
      <c r="B16" s="3" t="str">
        <f t="shared" si="0"/>
        <v>SPS21XXX</v>
      </c>
      <c r="C16" s="3" t="s">
        <v>247</v>
      </c>
      <c r="D16" s="3" t="s">
        <v>257</v>
      </c>
      <c r="E16" s="3" t="s">
        <v>282</v>
      </c>
      <c r="F16" s="3" t="s">
        <v>283</v>
      </c>
    </row>
    <row r="17" spans="1:6" x14ac:dyDescent="0.35">
      <c r="A17" s="3" t="s">
        <v>6</v>
      </c>
      <c r="B17" s="3" t="str">
        <f t="shared" si="0"/>
        <v>SPS21XXX</v>
      </c>
      <c r="C17" s="3" t="s">
        <v>247</v>
      </c>
      <c r="D17" s="3" t="s">
        <v>252</v>
      </c>
      <c r="E17" s="3" t="s">
        <v>284</v>
      </c>
      <c r="F17" s="3" t="s">
        <v>285</v>
      </c>
    </row>
    <row r="18" spans="1:6" x14ac:dyDescent="0.35">
      <c r="A18" s="3" t="s">
        <v>6</v>
      </c>
      <c r="B18" s="3" t="str">
        <f t="shared" si="0"/>
        <v>SPS21XXX</v>
      </c>
      <c r="C18" s="3" t="s">
        <v>247</v>
      </c>
      <c r="D18" s="3" t="s">
        <v>255</v>
      </c>
      <c r="E18" s="3" t="s">
        <v>286</v>
      </c>
      <c r="F18" s="3" t="s">
        <v>287</v>
      </c>
    </row>
    <row r="19" spans="1:6" x14ac:dyDescent="0.35">
      <c r="A19" s="3" t="s">
        <v>6</v>
      </c>
      <c r="B19" s="3" t="str">
        <f t="shared" si="0"/>
        <v>SPS21XXX</v>
      </c>
      <c r="C19" s="3" t="s">
        <v>247</v>
      </c>
      <c r="D19" s="3" t="s">
        <v>257</v>
      </c>
      <c r="E19" s="3" t="s">
        <v>288</v>
      </c>
      <c r="F19" s="3" t="s">
        <v>289</v>
      </c>
    </row>
    <row r="20" spans="1:6" x14ac:dyDescent="0.35">
      <c r="A20" s="3" t="s">
        <v>7</v>
      </c>
      <c r="B20" s="3" t="str">
        <f t="shared" si="0"/>
        <v>SPS21XXX</v>
      </c>
      <c r="C20" s="3" t="s">
        <v>247</v>
      </c>
      <c r="D20" s="3" t="s">
        <v>252</v>
      </c>
      <c r="E20" s="3" t="s">
        <v>290</v>
      </c>
      <c r="F20" s="3" t="s">
        <v>291</v>
      </c>
    </row>
    <row r="21" spans="1:6" x14ac:dyDescent="0.35">
      <c r="A21" s="3" t="s">
        <v>7</v>
      </c>
      <c r="B21" s="3" t="str">
        <f t="shared" si="0"/>
        <v>SPS21XXX</v>
      </c>
      <c r="C21" s="3" t="s">
        <v>247</v>
      </c>
      <c r="D21" s="3" t="s">
        <v>255</v>
      </c>
      <c r="E21" s="3" t="s">
        <v>290</v>
      </c>
      <c r="F21" s="3" t="s">
        <v>292</v>
      </c>
    </row>
    <row r="22" spans="1:6" x14ac:dyDescent="0.35">
      <c r="A22" s="3" t="s">
        <v>7</v>
      </c>
      <c r="B22" s="3" t="str">
        <f t="shared" si="0"/>
        <v>SPS21XXX</v>
      </c>
      <c r="C22" s="3" t="s">
        <v>247</v>
      </c>
      <c r="D22" s="3" t="s">
        <v>257</v>
      </c>
      <c r="E22" s="3" t="s">
        <v>290</v>
      </c>
      <c r="F22" s="3" t="s">
        <v>293</v>
      </c>
    </row>
    <row r="23" spans="1:6" x14ac:dyDescent="0.35">
      <c r="A23" s="3" t="s">
        <v>8</v>
      </c>
      <c r="B23" s="3" t="str">
        <f t="shared" si="0"/>
        <v>SPS21XXX</v>
      </c>
      <c r="C23" s="3" t="s">
        <v>248</v>
      </c>
      <c r="D23" s="3" t="s">
        <v>252</v>
      </c>
      <c r="E23" s="3" t="s">
        <v>290</v>
      </c>
      <c r="F23" s="3" t="s">
        <v>294</v>
      </c>
    </row>
    <row r="24" spans="1:6" x14ac:dyDescent="0.35">
      <c r="A24" s="3" t="s">
        <v>8</v>
      </c>
      <c r="B24" s="3" t="str">
        <f t="shared" si="0"/>
        <v>SPS21XXX</v>
      </c>
      <c r="C24" s="3" t="s">
        <v>248</v>
      </c>
      <c r="D24" s="3" t="s">
        <v>255</v>
      </c>
      <c r="E24" s="3" t="s">
        <v>290</v>
      </c>
      <c r="F24" s="3" t="s">
        <v>295</v>
      </c>
    </row>
    <row r="25" spans="1:6" x14ac:dyDescent="0.35">
      <c r="A25" s="3" t="s">
        <v>8</v>
      </c>
      <c r="B25" s="3" t="str">
        <f t="shared" si="0"/>
        <v>SPS21XXX</v>
      </c>
      <c r="C25" s="3" t="s">
        <v>248</v>
      </c>
      <c r="D25" s="3" t="s">
        <v>257</v>
      </c>
      <c r="E25" s="3" t="s">
        <v>296</v>
      </c>
      <c r="F25" s="3" t="s">
        <v>297</v>
      </c>
    </row>
    <row r="26" spans="1:6" x14ac:dyDescent="0.35">
      <c r="A26" s="3" t="s">
        <v>9</v>
      </c>
      <c r="B26" s="3" t="str">
        <f t="shared" si="0"/>
        <v>SPS21XXX</v>
      </c>
      <c r="C26" s="3" t="s">
        <v>248</v>
      </c>
      <c r="D26" s="3" t="s">
        <v>252</v>
      </c>
      <c r="E26" s="3" t="s">
        <v>290</v>
      </c>
      <c r="F26" s="3" t="s">
        <v>298</v>
      </c>
    </row>
    <row r="27" spans="1:6" x14ac:dyDescent="0.35">
      <c r="A27" s="3" t="s">
        <v>9</v>
      </c>
      <c r="B27" s="3" t="str">
        <f t="shared" si="0"/>
        <v>SPS21XXX</v>
      </c>
      <c r="C27" s="3" t="s">
        <v>248</v>
      </c>
      <c r="D27" s="3" t="s">
        <v>255</v>
      </c>
      <c r="E27" s="3" t="s">
        <v>290</v>
      </c>
      <c r="F27" s="3" t="s">
        <v>299</v>
      </c>
    </row>
    <row r="28" spans="1:6" x14ac:dyDescent="0.35">
      <c r="A28" s="3" t="s">
        <v>9</v>
      </c>
      <c r="B28" s="3" t="str">
        <f t="shared" si="0"/>
        <v>SPS21XXX</v>
      </c>
      <c r="C28" s="3" t="s">
        <v>248</v>
      </c>
      <c r="D28" s="3" t="s">
        <v>257</v>
      </c>
      <c r="E28" s="3" t="s">
        <v>290</v>
      </c>
      <c r="F28" s="3" t="s">
        <v>300</v>
      </c>
    </row>
    <row r="29" spans="1:6" x14ac:dyDescent="0.35">
      <c r="A29" s="3" t="s">
        <v>10</v>
      </c>
      <c r="B29" s="3" t="str">
        <f t="shared" si="0"/>
        <v>SPS21XXX</v>
      </c>
      <c r="C29" s="3" t="s">
        <v>246</v>
      </c>
      <c r="D29" s="3" t="s">
        <v>252</v>
      </c>
      <c r="E29" s="3" t="s">
        <v>301</v>
      </c>
      <c r="F29" s="3" t="s">
        <v>302</v>
      </c>
    </row>
    <row r="30" spans="1:6" x14ac:dyDescent="0.35">
      <c r="A30" s="3" t="s">
        <v>10</v>
      </c>
      <c r="B30" s="3" t="str">
        <f t="shared" si="0"/>
        <v>SPS21XXX</v>
      </c>
      <c r="C30" s="3" t="s">
        <v>246</v>
      </c>
      <c r="D30" s="3" t="s">
        <v>255</v>
      </c>
      <c r="E30" s="3" t="s">
        <v>303</v>
      </c>
      <c r="F30" s="3" t="s">
        <v>304</v>
      </c>
    </row>
    <row r="31" spans="1:6" x14ac:dyDescent="0.35">
      <c r="A31" s="3" t="s">
        <v>10</v>
      </c>
      <c r="B31" s="3" t="str">
        <f t="shared" si="0"/>
        <v>SPS21XXX</v>
      </c>
      <c r="C31" s="3" t="s">
        <v>246</v>
      </c>
      <c r="D31" s="3" t="s">
        <v>257</v>
      </c>
      <c r="E31" s="3" t="s">
        <v>305</v>
      </c>
      <c r="F31" s="3" t="s">
        <v>306</v>
      </c>
    </row>
    <row r="32" spans="1:6" x14ac:dyDescent="0.35">
      <c r="A32" s="3" t="s">
        <v>11</v>
      </c>
      <c r="B32" s="3" t="str">
        <f t="shared" si="0"/>
        <v>SPS21XXX</v>
      </c>
      <c r="C32" s="3" t="s">
        <v>248</v>
      </c>
      <c r="D32" s="3" t="s">
        <v>252</v>
      </c>
      <c r="E32" s="3" t="s">
        <v>307</v>
      </c>
      <c r="F32" s="3" t="s">
        <v>307</v>
      </c>
    </row>
    <row r="33" spans="1:6" x14ac:dyDescent="0.35">
      <c r="A33" s="3" t="s">
        <v>11</v>
      </c>
      <c r="B33" s="3" t="str">
        <f t="shared" si="0"/>
        <v>SPS21XXX</v>
      </c>
      <c r="C33" s="3" t="s">
        <v>248</v>
      </c>
      <c r="D33" s="3" t="s">
        <v>255</v>
      </c>
      <c r="E33" s="3" t="s">
        <v>307</v>
      </c>
      <c r="F33" s="3" t="s">
        <v>307</v>
      </c>
    </row>
    <row r="34" spans="1:6" x14ac:dyDescent="0.35">
      <c r="A34" s="3" t="s">
        <v>11</v>
      </c>
      <c r="B34" s="3" t="str">
        <f t="shared" si="0"/>
        <v>SPS21XXX</v>
      </c>
      <c r="C34" s="3" t="s">
        <v>248</v>
      </c>
      <c r="D34" s="3" t="s">
        <v>257</v>
      </c>
      <c r="E34" s="3" t="s">
        <v>307</v>
      </c>
      <c r="F34" s="3" t="s">
        <v>307</v>
      </c>
    </row>
    <row r="35" spans="1:6" x14ac:dyDescent="0.35">
      <c r="A35" s="3" t="s">
        <v>12</v>
      </c>
      <c r="B35" s="3" t="str">
        <f t="shared" si="0"/>
        <v>SPS21XXX</v>
      </c>
      <c r="C35" s="3" t="s">
        <v>246</v>
      </c>
      <c r="D35" s="3" t="s">
        <v>252</v>
      </c>
      <c r="E35" s="3" t="s">
        <v>308</v>
      </c>
      <c r="F35" s="3" t="s">
        <v>309</v>
      </c>
    </row>
    <row r="36" spans="1:6" x14ac:dyDescent="0.35">
      <c r="A36" s="3" t="s">
        <v>12</v>
      </c>
      <c r="B36" s="3" t="str">
        <f t="shared" si="0"/>
        <v>SPS21XXX</v>
      </c>
      <c r="C36" s="3" t="s">
        <v>246</v>
      </c>
      <c r="D36" s="3" t="s">
        <v>255</v>
      </c>
      <c r="E36" s="3" t="s">
        <v>305</v>
      </c>
      <c r="F36" s="3" t="s">
        <v>310</v>
      </c>
    </row>
    <row r="37" spans="1:6" x14ac:dyDescent="0.35">
      <c r="A37" s="3" t="s">
        <v>12</v>
      </c>
      <c r="B37" s="3" t="str">
        <f t="shared" si="0"/>
        <v>SPS21XXX</v>
      </c>
      <c r="C37" s="3" t="s">
        <v>246</v>
      </c>
      <c r="D37" s="3" t="s">
        <v>257</v>
      </c>
      <c r="E37" s="3" t="s">
        <v>308</v>
      </c>
      <c r="F37" s="3" t="s">
        <v>311</v>
      </c>
    </row>
    <row r="38" spans="1:6" x14ac:dyDescent="0.35">
      <c r="A38" s="3" t="s">
        <v>13</v>
      </c>
      <c r="B38" s="3" t="str">
        <f t="shared" si="0"/>
        <v>SPS21XXX</v>
      </c>
      <c r="C38" s="3" t="s">
        <v>248</v>
      </c>
      <c r="D38" s="3" t="s">
        <v>252</v>
      </c>
      <c r="E38" s="3" t="s">
        <v>307</v>
      </c>
      <c r="F38" s="3" t="s">
        <v>307</v>
      </c>
    </row>
    <row r="39" spans="1:6" x14ac:dyDescent="0.35">
      <c r="A39" s="3" t="s">
        <v>13</v>
      </c>
      <c r="B39" s="3" t="str">
        <f t="shared" si="0"/>
        <v>SPS21XXX</v>
      </c>
      <c r="C39" s="3" t="s">
        <v>248</v>
      </c>
      <c r="D39" s="3" t="s">
        <v>255</v>
      </c>
      <c r="E39" s="3" t="s">
        <v>307</v>
      </c>
      <c r="F39" s="3" t="s">
        <v>307</v>
      </c>
    </row>
    <row r="40" spans="1:6" x14ac:dyDescent="0.35">
      <c r="A40" s="3" t="s">
        <v>13</v>
      </c>
      <c r="B40" s="3" t="str">
        <f t="shared" si="0"/>
        <v>SPS21XXX</v>
      </c>
      <c r="C40" s="3" t="s">
        <v>248</v>
      </c>
      <c r="D40" s="3" t="s">
        <v>257</v>
      </c>
      <c r="E40" s="3" t="s">
        <v>312</v>
      </c>
      <c r="F40" s="3" t="s">
        <v>313</v>
      </c>
    </row>
    <row r="41" spans="1:6" x14ac:dyDescent="0.35">
      <c r="A41" s="3" t="s">
        <v>14</v>
      </c>
      <c r="B41" s="3" t="str">
        <f t="shared" si="0"/>
        <v>SPS21XXX</v>
      </c>
      <c r="C41" s="3" t="s">
        <v>248</v>
      </c>
      <c r="D41" s="3" t="s">
        <v>252</v>
      </c>
      <c r="E41" s="3" t="s">
        <v>307</v>
      </c>
      <c r="F41" s="3" t="s">
        <v>307</v>
      </c>
    </row>
    <row r="42" spans="1:6" x14ac:dyDescent="0.35">
      <c r="A42" s="3" t="s">
        <v>14</v>
      </c>
      <c r="B42" s="3" t="str">
        <f t="shared" si="0"/>
        <v>SPS21XXX</v>
      </c>
      <c r="C42" s="3" t="s">
        <v>248</v>
      </c>
      <c r="D42" s="3" t="s">
        <v>255</v>
      </c>
      <c r="E42" s="3" t="s">
        <v>307</v>
      </c>
      <c r="F42" s="3" t="s">
        <v>307</v>
      </c>
    </row>
    <row r="43" spans="1:6" x14ac:dyDescent="0.35">
      <c r="A43" s="3" t="s">
        <v>14</v>
      </c>
      <c r="B43" s="3" t="str">
        <f t="shared" si="0"/>
        <v>SPS21XXX</v>
      </c>
      <c r="C43" s="3" t="s">
        <v>248</v>
      </c>
      <c r="D43" s="3" t="s">
        <v>257</v>
      </c>
      <c r="E43" s="3" t="s">
        <v>307</v>
      </c>
      <c r="F43" s="3" t="s">
        <v>307</v>
      </c>
    </row>
    <row r="44" spans="1:6" x14ac:dyDescent="0.35">
      <c r="A44" s="3" t="s">
        <v>15</v>
      </c>
      <c r="B44" s="3" t="str">
        <f t="shared" si="0"/>
        <v>SPS21XXX</v>
      </c>
      <c r="C44" s="3" t="s">
        <v>246</v>
      </c>
      <c r="D44" s="3" t="s">
        <v>252</v>
      </c>
      <c r="E44" s="3" t="s">
        <v>314</v>
      </c>
      <c r="F44" s="3" t="s">
        <v>315</v>
      </c>
    </row>
    <row r="45" spans="1:6" x14ac:dyDescent="0.35">
      <c r="A45" s="3" t="s">
        <v>15</v>
      </c>
      <c r="B45" s="3" t="str">
        <f t="shared" si="0"/>
        <v>SPS21XXX</v>
      </c>
      <c r="C45" s="3" t="s">
        <v>246</v>
      </c>
      <c r="D45" s="3" t="s">
        <v>255</v>
      </c>
      <c r="E45" s="3" t="s">
        <v>316</v>
      </c>
      <c r="F45" s="3" t="s">
        <v>317</v>
      </c>
    </row>
    <row r="46" spans="1:6" x14ac:dyDescent="0.35">
      <c r="A46" s="3" t="s">
        <v>15</v>
      </c>
      <c r="B46" s="3" t="str">
        <f t="shared" si="0"/>
        <v>SPS21XXX</v>
      </c>
      <c r="C46" s="3" t="s">
        <v>246</v>
      </c>
      <c r="D46" s="3" t="s">
        <v>257</v>
      </c>
      <c r="E46" s="3" t="s">
        <v>318</v>
      </c>
      <c r="F46" s="3" t="s">
        <v>319</v>
      </c>
    </row>
    <row r="47" spans="1:6" x14ac:dyDescent="0.35">
      <c r="A47" s="3" t="s">
        <v>16</v>
      </c>
      <c r="B47" s="3" t="str">
        <f t="shared" si="0"/>
        <v>SPS21XXX</v>
      </c>
      <c r="C47" s="3" t="s">
        <v>246</v>
      </c>
      <c r="D47" s="3" t="s">
        <v>252</v>
      </c>
      <c r="E47" s="3" t="s">
        <v>320</v>
      </c>
      <c r="F47" s="3" t="s">
        <v>321</v>
      </c>
    </row>
    <row r="48" spans="1:6" x14ac:dyDescent="0.35">
      <c r="A48" s="3" t="s">
        <v>16</v>
      </c>
      <c r="B48" s="3" t="str">
        <f t="shared" si="0"/>
        <v>SPS21XXX</v>
      </c>
      <c r="C48" s="3" t="s">
        <v>246</v>
      </c>
      <c r="D48" s="3" t="s">
        <v>255</v>
      </c>
      <c r="E48" s="3" t="s">
        <v>322</v>
      </c>
      <c r="F48" s="3" t="s">
        <v>323</v>
      </c>
    </row>
    <row r="49" spans="1:6" x14ac:dyDescent="0.35">
      <c r="A49" s="3" t="s">
        <v>16</v>
      </c>
      <c r="B49" s="3" t="str">
        <f t="shared" si="0"/>
        <v>SPS21XXX</v>
      </c>
      <c r="C49" s="3" t="s">
        <v>246</v>
      </c>
      <c r="D49" s="3" t="s">
        <v>257</v>
      </c>
      <c r="E49" s="3" t="s">
        <v>324</v>
      </c>
      <c r="F49" s="3" t="s">
        <v>325</v>
      </c>
    </row>
    <row r="50" spans="1:6" x14ac:dyDescent="0.35">
      <c r="A50" s="3" t="s">
        <v>17</v>
      </c>
      <c r="B50" s="3" t="str">
        <f t="shared" si="0"/>
        <v>SPS21XXX</v>
      </c>
      <c r="C50" s="3" t="s">
        <v>246</v>
      </c>
      <c r="D50" s="3" t="s">
        <v>252</v>
      </c>
      <c r="E50" s="3" t="s">
        <v>307</v>
      </c>
      <c r="F50" s="3" t="s">
        <v>307</v>
      </c>
    </row>
    <row r="51" spans="1:6" x14ac:dyDescent="0.35">
      <c r="A51" s="3" t="s">
        <v>17</v>
      </c>
      <c r="B51" s="3" t="str">
        <f t="shared" si="0"/>
        <v>SPS21XXX</v>
      </c>
      <c r="C51" s="3" t="s">
        <v>246</v>
      </c>
      <c r="D51" s="3" t="s">
        <v>255</v>
      </c>
      <c r="E51" s="3" t="s">
        <v>307</v>
      </c>
      <c r="F51" s="3" t="s">
        <v>307</v>
      </c>
    </row>
    <row r="52" spans="1:6" x14ac:dyDescent="0.35">
      <c r="A52" s="3" t="s">
        <v>17</v>
      </c>
      <c r="B52" s="3" t="str">
        <f t="shared" si="0"/>
        <v>SPS21XXX</v>
      </c>
      <c r="C52" s="3" t="s">
        <v>246</v>
      </c>
      <c r="D52" s="3" t="s">
        <v>257</v>
      </c>
      <c r="E52" s="3" t="s">
        <v>307</v>
      </c>
      <c r="F52" s="3" t="s">
        <v>307</v>
      </c>
    </row>
    <row r="53" spans="1:6" x14ac:dyDescent="0.35">
      <c r="A53" s="3" t="s">
        <v>18</v>
      </c>
      <c r="B53" s="3" t="str">
        <f t="shared" si="0"/>
        <v>SPS21XXX</v>
      </c>
      <c r="C53" s="3" t="s">
        <v>246</v>
      </c>
      <c r="D53" s="3" t="s">
        <v>252</v>
      </c>
      <c r="E53" s="3" t="s">
        <v>326</v>
      </c>
      <c r="F53" s="3" t="s">
        <v>327</v>
      </c>
    </row>
    <row r="54" spans="1:6" x14ac:dyDescent="0.35">
      <c r="A54" s="3" t="s">
        <v>18</v>
      </c>
      <c r="B54" s="3" t="str">
        <f t="shared" si="0"/>
        <v>SPS21XXX</v>
      </c>
      <c r="C54" s="3" t="s">
        <v>246</v>
      </c>
      <c r="D54" s="3" t="s">
        <v>255</v>
      </c>
      <c r="E54" s="3" t="s">
        <v>328</v>
      </c>
      <c r="F54" s="3" t="s">
        <v>329</v>
      </c>
    </row>
    <row r="55" spans="1:6" x14ac:dyDescent="0.35">
      <c r="A55" s="3" t="s">
        <v>18</v>
      </c>
      <c r="B55" s="3" t="str">
        <f t="shared" si="0"/>
        <v>SPS21XXX</v>
      </c>
      <c r="C55" s="3" t="s">
        <v>246</v>
      </c>
      <c r="D55" s="3" t="s">
        <v>257</v>
      </c>
      <c r="E55" s="3" t="s">
        <v>330</v>
      </c>
      <c r="F55" s="3" t="s">
        <v>331</v>
      </c>
    </row>
    <row r="56" spans="1:6" x14ac:dyDescent="0.35">
      <c r="A56" s="3" t="s">
        <v>19</v>
      </c>
      <c r="B56" s="3" t="str">
        <f t="shared" si="0"/>
        <v>SPS21XXX</v>
      </c>
      <c r="C56" s="3" t="s">
        <v>247</v>
      </c>
      <c r="D56" s="3" t="s">
        <v>252</v>
      </c>
      <c r="E56" s="3" t="s">
        <v>332</v>
      </c>
      <c r="F56" s="3" t="s">
        <v>333</v>
      </c>
    </row>
    <row r="57" spans="1:6" x14ac:dyDescent="0.35">
      <c r="A57" s="3" t="s">
        <v>19</v>
      </c>
      <c r="B57" s="3" t="str">
        <f t="shared" si="0"/>
        <v>SPS21XXX</v>
      </c>
      <c r="C57" s="3" t="s">
        <v>247</v>
      </c>
      <c r="D57" s="3" t="s">
        <v>255</v>
      </c>
      <c r="E57" s="3" t="s">
        <v>334</v>
      </c>
      <c r="F57" s="3" t="s">
        <v>335</v>
      </c>
    </row>
    <row r="58" spans="1:6" x14ac:dyDescent="0.35">
      <c r="A58" s="3" t="s">
        <v>19</v>
      </c>
      <c r="B58" s="3" t="str">
        <f t="shared" si="0"/>
        <v>SPS21XXX</v>
      </c>
      <c r="C58" s="3" t="s">
        <v>247</v>
      </c>
      <c r="D58" s="3" t="s">
        <v>257</v>
      </c>
      <c r="E58" s="3" t="s">
        <v>336</v>
      </c>
      <c r="F58" s="3" t="s">
        <v>337</v>
      </c>
    </row>
    <row r="59" spans="1:6" x14ac:dyDescent="0.35">
      <c r="A59" s="3" t="s">
        <v>20</v>
      </c>
      <c r="B59" s="3" t="str">
        <f t="shared" si="0"/>
        <v>SPS21XXX</v>
      </c>
      <c r="C59" s="3" t="s">
        <v>248</v>
      </c>
      <c r="D59" s="3" t="s">
        <v>252</v>
      </c>
      <c r="E59" s="3" t="s">
        <v>307</v>
      </c>
      <c r="F59" s="3" t="s">
        <v>307</v>
      </c>
    </row>
    <row r="60" spans="1:6" x14ac:dyDescent="0.35">
      <c r="A60" s="3" t="s">
        <v>20</v>
      </c>
      <c r="B60" s="3" t="str">
        <f t="shared" si="0"/>
        <v>SPS21XXX</v>
      </c>
      <c r="C60" s="3" t="s">
        <v>248</v>
      </c>
      <c r="D60" s="3" t="s">
        <v>255</v>
      </c>
      <c r="E60" s="3" t="s">
        <v>307</v>
      </c>
      <c r="F60" s="3" t="s">
        <v>307</v>
      </c>
    </row>
    <row r="61" spans="1:6" x14ac:dyDescent="0.35">
      <c r="A61" s="3" t="s">
        <v>20</v>
      </c>
      <c r="B61" s="3" t="str">
        <f t="shared" si="0"/>
        <v>SPS21XXX</v>
      </c>
      <c r="C61" s="3" t="s">
        <v>248</v>
      </c>
      <c r="D61" s="3" t="s">
        <v>257</v>
      </c>
      <c r="E61" s="3" t="s">
        <v>307</v>
      </c>
      <c r="F61" s="3" t="s">
        <v>307</v>
      </c>
    </row>
    <row r="62" spans="1:6" x14ac:dyDescent="0.35">
      <c r="A62" s="3" t="s">
        <v>21</v>
      </c>
      <c r="B62" s="3" t="str">
        <f t="shared" si="0"/>
        <v>SPS21XXX</v>
      </c>
      <c r="C62" s="3" t="s">
        <v>248</v>
      </c>
      <c r="D62" s="3" t="s">
        <v>252</v>
      </c>
      <c r="E62" s="3" t="s">
        <v>307</v>
      </c>
      <c r="F62" s="3" t="s">
        <v>307</v>
      </c>
    </row>
    <row r="63" spans="1:6" x14ac:dyDescent="0.35">
      <c r="A63" s="3" t="s">
        <v>21</v>
      </c>
      <c r="B63" s="3" t="str">
        <f t="shared" si="0"/>
        <v>SPS21XXX</v>
      </c>
      <c r="C63" s="3" t="s">
        <v>248</v>
      </c>
      <c r="D63" s="3" t="s">
        <v>255</v>
      </c>
      <c r="E63" s="3" t="s">
        <v>307</v>
      </c>
      <c r="F63" s="3" t="s">
        <v>307</v>
      </c>
    </row>
    <row r="64" spans="1:6" x14ac:dyDescent="0.35">
      <c r="A64" s="3" t="s">
        <v>21</v>
      </c>
      <c r="B64" s="3" t="str">
        <f t="shared" si="0"/>
        <v>SPS21XXX</v>
      </c>
      <c r="C64" s="3" t="s">
        <v>248</v>
      </c>
      <c r="D64" s="3" t="s">
        <v>257</v>
      </c>
      <c r="E64" s="3" t="s">
        <v>338</v>
      </c>
      <c r="F64" s="3" t="s">
        <v>339</v>
      </c>
    </row>
    <row r="65" spans="1:6" x14ac:dyDescent="0.35">
      <c r="A65" s="3" t="s">
        <v>22</v>
      </c>
      <c r="B65" s="3" t="str">
        <f t="shared" si="0"/>
        <v>SPS21XXX</v>
      </c>
      <c r="C65" s="3" t="s">
        <v>248</v>
      </c>
      <c r="D65" s="3" t="s">
        <v>252</v>
      </c>
      <c r="E65" s="3" t="s">
        <v>307</v>
      </c>
      <c r="F65" s="3" t="s">
        <v>307</v>
      </c>
    </row>
    <row r="66" spans="1:6" x14ac:dyDescent="0.35">
      <c r="A66" s="3" t="s">
        <v>22</v>
      </c>
      <c r="B66" s="3" t="str">
        <f t="shared" ref="B66:B129" si="1">REPLACE(A66,6,3,"XXX")</f>
        <v>SPS21XXX</v>
      </c>
      <c r="C66" s="3" t="s">
        <v>248</v>
      </c>
      <c r="D66" s="3" t="s">
        <v>255</v>
      </c>
      <c r="E66" s="3" t="s">
        <v>307</v>
      </c>
      <c r="F66" s="3" t="s">
        <v>307</v>
      </c>
    </row>
    <row r="67" spans="1:6" x14ac:dyDescent="0.35">
      <c r="A67" s="3" t="s">
        <v>22</v>
      </c>
      <c r="B67" s="3" t="str">
        <f t="shared" si="1"/>
        <v>SPS21XXX</v>
      </c>
      <c r="C67" s="3" t="s">
        <v>248</v>
      </c>
      <c r="D67" s="3" t="s">
        <v>257</v>
      </c>
      <c r="E67" s="3" t="s">
        <v>307</v>
      </c>
      <c r="F67" s="3" t="s">
        <v>307</v>
      </c>
    </row>
    <row r="68" spans="1:6" x14ac:dyDescent="0.35">
      <c r="A68" s="3" t="s">
        <v>23</v>
      </c>
      <c r="B68" s="3" t="str">
        <f t="shared" si="1"/>
        <v>SPS21XXX</v>
      </c>
      <c r="C68" s="3" t="s">
        <v>247</v>
      </c>
      <c r="D68" s="3" t="s">
        <v>252</v>
      </c>
      <c r="E68" s="3" t="s">
        <v>340</v>
      </c>
      <c r="F68" s="3" t="s">
        <v>341</v>
      </c>
    </row>
    <row r="69" spans="1:6" x14ac:dyDescent="0.35">
      <c r="A69" s="3" t="s">
        <v>23</v>
      </c>
      <c r="B69" s="3" t="str">
        <f t="shared" si="1"/>
        <v>SPS21XXX</v>
      </c>
      <c r="C69" s="3" t="s">
        <v>247</v>
      </c>
      <c r="D69" s="3" t="s">
        <v>255</v>
      </c>
      <c r="E69" s="3" t="s">
        <v>342</v>
      </c>
      <c r="F69" s="3" t="s">
        <v>343</v>
      </c>
    </row>
    <row r="70" spans="1:6" x14ac:dyDescent="0.35">
      <c r="A70" s="3" t="s">
        <v>23</v>
      </c>
      <c r="B70" s="3" t="str">
        <f t="shared" si="1"/>
        <v>SPS21XXX</v>
      </c>
      <c r="C70" s="3" t="s">
        <v>247</v>
      </c>
      <c r="D70" s="3" t="s">
        <v>257</v>
      </c>
      <c r="E70" s="3" t="s">
        <v>344</v>
      </c>
      <c r="F70" s="3" t="s">
        <v>345</v>
      </c>
    </row>
    <row r="71" spans="1:6" x14ac:dyDescent="0.35">
      <c r="A71" s="3" t="s">
        <v>24</v>
      </c>
      <c r="B71" s="3" t="str">
        <f t="shared" si="1"/>
        <v>SPS21XXX</v>
      </c>
      <c r="C71" s="3" t="s">
        <v>246</v>
      </c>
      <c r="D71" s="3" t="s">
        <v>252</v>
      </c>
      <c r="E71" s="3" t="s">
        <v>346</v>
      </c>
      <c r="F71" s="3" t="s">
        <v>347</v>
      </c>
    </row>
    <row r="72" spans="1:6" x14ac:dyDescent="0.35">
      <c r="A72" s="3" t="s">
        <v>24</v>
      </c>
      <c r="B72" s="3" t="str">
        <f t="shared" si="1"/>
        <v>SPS21XXX</v>
      </c>
      <c r="C72" s="3" t="s">
        <v>246</v>
      </c>
      <c r="D72" s="3" t="s">
        <v>255</v>
      </c>
      <c r="E72" s="3" t="s">
        <v>346</v>
      </c>
      <c r="F72" s="3" t="s">
        <v>348</v>
      </c>
    </row>
    <row r="73" spans="1:6" x14ac:dyDescent="0.35">
      <c r="A73" s="3" t="s">
        <v>24</v>
      </c>
      <c r="B73" s="3" t="str">
        <f t="shared" si="1"/>
        <v>SPS21XXX</v>
      </c>
      <c r="C73" s="3" t="s">
        <v>246</v>
      </c>
      <c r="D73" s="3" t="s">
        <v>257</v>
      </c>
      <c r="E73" s="3" t="s">
        <v>349</v>
      </c>
      <c r="F73" s="3" t="s">
        <v>350</v>
      </c>
    </row>
    <row r="74" spans="1:6" x14ac:dyDescent="0.35">
      <c r="A74" s="3" t="s">
        <v>25</v>
      </c>
      <c r="B74" s="3" t="str">
        <f t="shared" si="1"/>
        <v>SPS21XXX</v>
      </c>
      <c r="C74" s="3" t="s">
        <v>246</v>
      </c>
      <c r="D74" s="3" t="s">
        <v>252</v>
      </c>
      <c r="E74" s="3" t="s">
        <v>351</v>
      </c>
      <c r="F74" s="3" t="s">
        <v>352</v>
      </c>
    </row>
    <row r="75" spans="1:6" x14ac:dyDescent="0.35">
      <c r="A75" s="3" t="s">
        <v>25</v>
      </c>
      <c r="B75" s="3" t="str">
        <f t="shared" si="1"/>
        <v>SPS21XXX</v>
      </c>
      <c r="C75" s="3" t="s">
        <v>246</v>
      </c>
      <c r="D75" s="3" t="s">
        <v>255</v>
      </c>
      <c r="E75" s="3" t="s">
        <v>353</v>
      </c>
      <c r="F75" s="3" t="s">
        <v>354</v>
      </c>
    </row>
    <row r="76" spans="1:6" x14ac:dyDescent="0.35">
      <c r="A76" s="3" t="s">
        <v>25</v>
      </c>
      <c r="B76" s="3" t="str">
        <f t="shared" si="1"/>
        <v>SPS21XXX</v>
      </c>
      <c r="C76" s="3" t="s">
        <v>246</v>
      </c>
      <c r="D76" s="3" t="s">
        <v>257</v>
      </c>
      <c r="E76" s="3" t="s">
        <v>355</v>
      </c>
      <c r="F76" s="3" t="s">
        <v>356</v>
      </c>
    </row>
    <row r="77" spans="1:6" x14ac:dyDescent="0.35">
      <c r="A77" s="3" t="s">
        <v>26</v>
      </c>
      <c r="B77" s="3" t="str">
        <f t="shared" si="1"/>
        <v>SPS21XXX</v>
      </c>
      <c r="C77" s="3" t="s">
        <v>246</v>
      </c>
      <c r="D77" s="3" t="s">
        <v>252</v>
      </c>
      <c r="E77" s="3" t="s">
        <v>357</v>
      </c>
      <c r="F77" s="3" t="s">
        <v>358</v>
      </c>
    </row>
    <row r="78" spans="1:6" x14ac:dyDescent="0.35">
      <c r="A78" s="3" t="s">
        <v>26</v>
      </c>
      <c r="B78" s="3" t="str">
        <f t="shared" si="1"/>
        <v>SPS21XXX</v>
      </c>
      <c r="C78" s="3" t="s">
        <v>246</v>
      </c>
      <c r="D78" s="3" t="s">
        <v>255</v>
      </c>
      <c r="E78" s="3" t="s">
        <v>359</v>
      </c>
      <c r="F78" s="3" t="s">
        <v>360</v>
      </c>
    </row>
    <row r="79" spans="1:6" x14ac:dyDescent="0.35">
      <c r="A79" s="3" t="s">
        <v>26</v>
      </c>
      <c r="B79" s="3" t="str">
        <f t="shared" si="1"/>
        <v>SPS21XXX</v>
      </c>
      <c r="C79" s="3" t="s">
        <v>246</v>
      </c>
      <c r="D79" s="3" t="s">
        <v>257</v>
      </c>
      <c r="E79" s="3" t="s">
        <v>272</v>
      </c>
      <c r="F79" s="3" t="s">
        <v>361</v>
      </c>
    </row>
    <row r="80" spans="1:6" x14ac:dyDescent="0.35">
      <c r="A80" s="3" t="s">
        <v>27</v>
      </c>
      <c r="B80" s="3" t="str">
        <f t="shared" si="1"/>
        <v>SPS21XXX</v>
      </c>
      <c r="C80" s="3" t="s">
        <v>246</v>
      </c>
      <c r="D80" s="3" t="s">
        <v>252</v>
      </c>
      <c r="E80" s="3" t="s">
        <v>362</v>
      </c>
      <c r="F80" s="3" t="s">
        <v>363</v>
      </c>
    </row>
    <row r="81" spans="1:6" x14ac:dyDescent="0.35">
      <c r="A81" s="3" t="s">
        <v>27</v>
      </c>
      <c r="B81" s="3" t="str">
        <f t="shared" si="1"/>
        <v>SPS21XXX</v>
      </c>
      <c r="C81" s="3" t="s">
        <v>246</v>
      </c>
      <c r="D81" s="3" t="s">
        <v>255</v>
      </c>
      <c r="E81" s="3" t="s">
        <v>364</v>
      </c>
      <c r="F81" s="3" t="s">
        <v>365</v>
      </c>
    </row>
    <row r="82" spans="1:6" x14ac:dyDescent="0.35">
      <c r="A82" s="3" t="s">
        <v>27</v>
      </c>
      <c r="B82" s="3" t="str">
        <f t="shared" si="1"/>
        <v>SPS21XXX</v>
      </c>
      <c r="C82" s="3" t="s">
        <v>246</v>
      </c>
      <c r="D82" s="3" t="s">
        <v>257</v>
      </c>
      <c r="E82" s="3" t="s">
        <v>366</v>
      </c>
      <c r="F82" s="3" t="s">
        <v>367</v>
      </c>
    </row>
    <row r="83" spans="1:6" x14ac:dyDescent="0.35">
      <c r="A83" s="3" t="s">
        <v>28</v>
      </c>
      <c r="B83" s="3" t="str">
        <f t="shared" si="1"/>
        <v>SPS21XXX</v>
      </c>
      <c r="C83" s="3" t="s">
        <v>246</v>
      </c>
      <c r="D83" s="3" t="s">
        <v>252</v>
      </c>
      <c r="E83" s="3" t="s">
        <v>368</v>
      </c>
      <c r="F83" s="3" t="s">
        <v>369</v>
      </c>
    </row>
    <row r="84" spans="1:6" x14ac:dyDescent="0.35">
      <c r="A84" s="3" t="s">
        <v>28</v>
      </c>
      <c r="B84" s="3" t="str">
        <f t="shared" si="1"/>
        <v>SPS21XXX</v>
      </c>
      <c r="C84" s="3" t="s">
        <v>246</v>
      </c>
      <c r="D84" s="3" t="s">
        <v>255</v>
      </c>
      <c r="E84" s="3" t="s">
        <v>316</v>
      </c>
      <c r="F84" s="3" t="s">
        <v>370</v>
      </c>
    </row>
    <row r="85" spans="1:6" x14ac:dyDescent="0.35">
      <c r="A85" s="3" t="s">
        <v>28</v>
      </c>
      <c r="B85" s="3" t="str">
        <f t="shared" si="1"/>
        <v>SPS21XXX</v>
      </c>
      <c r="C85" s="3" t="s">
        <v>246</v>
      </c>
      <c r="D85" s="3" t="s">
        <v>257</v>
      </c>
      <c r="E85" s="3" t="s">
        <v>344</v>
      </c>
      <c r="F85" s="3" t="s">
        <v>371</v>
      </c>
    </row>
    <row r="86" spans="1:6" x14ac:dyDescent="0.35">
      <c r="A86" s="3" t="s">
        <v>29</v>
      </c>
      <c r="B86" s="3" t="str">
        <f t="shared" si="1"/>
        <v>SPS21XXX</v>
      </c>
      <c r="C86" s="3" t="s">
        <v>246</v>
      </c>
      <c r="D86" s="3" t="s">
        <v>252</v>
      </c>
      <c r="E86" s="3" t="s">
        <v>307</v>
      </c>
      <c r="F86" s="3" t="s">
        <v>307</v>
      </c>
    </row>
    <row r="87" spans="1:6" x14ac:dyDescent="0.35">
      <c r="A87" s="3" t="s">
        <v>29</v>
      </c>
      <c r="B87" s="3" t="str">
        <f t="shared" si="1"/>
        <v>SPS21XXX</v>
      </c>
      <c r="C87" s="3" t="s">
        <v>246</v>
      </c>
      <c r="D87" s="3" t="s">
        <v>255</v>
      </c>
      <c r="E87" s="3" t="s">
        <v>307</v>
      </c>
      <c r="F87" s="3" t="s">
        <v>307</v>
      </c>
    </row>
    <row r="88" spans="1:6" x14ac:dyDescent="0.35">
      <c r="A88" s="3" t="s">
        <v>29</v>
      </c>
      <c r="B88" s="3" t="str">
        <f t="shared" si="1"/>
        <v>SPS21XXX</v>
      </c>
      <c r="C88" s="3" t="s">
        <v>246</v>
      </c>
      <c r="D88" s="3" t="s">
        <v>257</v>
      </c>
      <c r="E88" s="3" t="s">
        <v>307</v>
      </c>
      <c r="F88" s="3" t="s">
        <v>307</v>
      </c>
    </row>
    <row r="89" spans="1:6" x14ac:dyDescent="0.35">
      <c r="A89" s="3" t="s">
        <v>30</v>
      </c>
      <c r="B89" s="3" t="str">
        <f t="shared" si="1"/>
        <v>SPS21XXX</v>
      </c>
      <c r="C89" s="3" t="s">
        <v>246</v>
      </c>
      <c r="D89" s="3" t="s">
        <v>252</v>
      </c>
      <c r="E89" s="3" t="s">
        <v>372</v>
      </c>
      <c r="F89" s="3" t="s">
        <v>373</v>
      </c>
    </row>
    <row r="90" spans="1:6" x14ac:dyDescent="0.35">
      <c r="A90" s="3" t="s">
        <v>30</v>
      </c>
      <c r="B90" s="3" t="str">
        <f t="shared" si="1"/>
        <v>SPS21XXX</v>
      </c>
      <c r="C90" s="3" t="s">
        <v>246</v>
      </c>
      <c r="D90" s="3" t="s">
        <v>255</v>
      </c>
      <c r="E90" s="3" t="s">
        <v>374</v>
      </c>
      <c r="F90" s="3" t="s">
        <v>375</v>
      </c>
    </row>
    <row r="91" spans="1:6" x14ac:dyDescent="0.35">
      <c r="A91" s="3" t="s">
        <v>30</v>
      </c>
      <c r="B91" s="3" t="str">
        <f t="shared" si="1"/>
        <v>SPS21XXX</v>
      </c>
      <c r="C91" s="3" t="s">
        <v>246</v>
      </c>
      <c r="D91" s="3" t="s">
        <v>257</v>
      </c>
      <c r="E91" s="3" t="s">
        <v>376</v>
      </c>
      <c r="F91" s="3" t="s">
        <v>377</v>
      </c>
    </row>
    <row r="92" spans="1:6" x14ac:dyDescent="0.35">
      <c r="A92" s="3" t="s">
        <v>31</v>
      </c>
      <c r="B92" s="3" t="str">
        <f t="shared" si="1"/>
        <v>SPS21XXX</v>
      </c>
      <c r="C92" s="3" t="s">
        <v>246</v>
      </c>
      <c r="D92" s="3" t="s">
        <v>252</v>
      </c>
      <c r="E92" s="3" t="s">
        <v>378</v>
      </c>
      <c r="F92" s="3" t="s">
        <v>379</v>
      </c>
    </row>
    <row r="93" spans="1:6" x14ac:dyDescent="0.35">
      <c r="A93" s="3" t="s">
        <v>31</v>
      </c>
      <c r="B93" s="3" t="str">
        <f t="shared" si="1"/>
        <v>SPS21XXX</v>
      </c>
      <c r="C93" s="3" t="s">
        <v>246</v>
      </c>
      <c r="D93" s="3" t="s">
        <v>255</v>
      </c>
      <c r="E93" s="3" t="s">
        <v>380</v>
      </c>
      <c r="F93" s="3" t="s">
        <v>381</v>
      </c>
    </row>
    <row r="94" spans="1:6" x14ac:dyDescent="0.35">
      <c r="A94" s="3" t="s">
        <v>31</v>
      </c>
      <c r="B94" s="3" t="str">
        <f t="shared" si="1"/>
        <v>SPS21XXX</v>
      </c>
      <c r="C94" s="3" t="s">
        <v>246</v>
      </c>
      <c r="D94" s="3" t="s">
        <v>257</v>
      </c>
      <c r="E94" s="3" t="s">
        <v>382</v>
      </c>
      <c r="F94" s="3" t="s">
        <v>383</v>
      </c>
    </row>
    <row r="95" spans="1:6" x14ac:dyDescent="0.35">
      <c r="A95" s="3" t="s">
        <v>32</v>
      </c>
      <c r="B95" s="3" t="str">
        <f t="shared" si="1"/>
        <v>SPS21XXX</v>
      </c>
      <c r="C95" s="3" t="s">
        <v>248</v>
      </c>
      <c r="D95" s="3" t="s">
        <v>252</v>
      </c>
      <c r="E95" s="3" t="s">
        <v>307</v>
      </c>
      <c r="F95" s="3" t="s">
        <v>307</v>
      </c>
    </row>
    <row r="96" spans="1:6" x14ac:dyDescent="0.35">
      <c r="A96" s="3" t="s">
        <v>32</v>
      </c>
      <c r="B96" s="3" t="str">
        <f t="shared" si="1"/>
        <v>SPS21XXX</v>
      </c>
      <c r="C96" s="3" t="s">
        <v>248</v>
      </c>
      <c r="D96" s="3" t="s">
        <v>255</v>
      </c>
      <c r="E96" s="3" t="s">
        <v>307</v>
      </c>
      <c r="F96" s="3" t="s">
        <v>307</v>
      </c>
    </row>
    <row r="97" spans="1:6" x14ac:dyDescent="0.35">
      <c r="A97" s="3" t="s">
        <v>32</v>
      </c>
      <c r="B97" s="3" t="str">
        <f t="shared" si="1"/>
        <v>SPS21XXX</v>
      </c>
      <c r="C97" s="3" t="s">
        <v>248</v>
      </c>
      <c r="D97" s="3" t="s">
        <v>257</v>
      </c>
      <c r="E97" s="3" t="s">
        <v>307</v>
      </c>
      <c r="F97" s="3" t="s">
        <v>307</v>
      </c>
    </row>
    <row r="98" spans="1:6" x14ac:dyDescent="0.35">
      <c r="A98" s="3" t="s">
        <v>33</v>
      </c>
      <c r="B98" s="3" t="str">
        <f t="shared" si="1"/>
        <v>SPS21XXX</v>
      </c>
      <c r="C98" s="3" t="s">
        <v>248</v>
      </c>
      <c r="D98" s="3" t="s">
        <v>252</v>
      </c>
      <c r="E98" s="3" t="s">
        <v>307</v>
      </c>
      <c r="F98" s="3" t="s">
        <v>307</v>
      </c>
    </row>
    <row r="99" spans="1:6" x14ac:dyDescent="0.35">
      <c r="A99" s="3" t="s">
        <v>33</v>
      </c>
      <c r="B99" s="3" t="str">
        <f t="shared" si="1"/>
        <v>SPS21XXX</v>
      </c>
      <c r="C99" s="3" t="s">
        <v>248</v>
      </c>
      <c r="D99" s="3" t="s">
        <v>255</v>
      </c>
      <c r="E99" s="3" t="s">
        <v>384</v>
      </c>
      <c r="F99" s="3" t="s">
        <v>385</v>
      </c>
    </row>
    <row r="100" spans="1:6" x14ac:dyDescent="0.35">
      <c r="A100" s="3" t="s">
        <v>33</v>
      </c>
      <c r="B100" s="3" t="str">
        <f t="shared" si="1"/>
        <v>SPS21XXX</v>
      </c>
      <c r="C100" s="3" t="s">
        <v>248</v>
      </c>
      <c r="D100" s="3" t="s">
        <v>257</v>
      </c>
      <c r="E100" s="3" t="s">
        <v>386</v>
      </c>
      <c r="F100" s="3" t="s">
        <v>339</v>
      </c>
    </row>
    <row r="101" spans="1:6" x14ac:dyDescent="0.35">
      <c r="A101" s="3" t="s">
        <v>34</v>
      </c>
      <c r="B101" s="3" t="str">
        <f t="shared" si="1"/>
        <v>SPS21XXX</v>
      </c>
      <c r="C101" s="3" t="s">
        <v>246</v>
      </c>
      <c r="D101" s="3" t="s">
        <v>252</v>
      </c>
      <c r="E101" s="3" t="s">
        <v>307</v>
      </c>
      <c r="F101" s="3" t="s">
        <v>307</v>
      </c>
    </row>
    <row r="102" spans="1:6" x14ac:dyDescent="0.35">
      <c r="A102" s="3" t="s">
        <v>34</v>
      </c>
      <c r="B102" s="3" t="str">
        <f t="shared" si="1"/>
        <v>SPS21XXX</v>
      </c>
      <c r="C102" s="3" t="s">
        <v>246</v>
      </c>
      <c r="D102" s="3" t="s">
        <v>255</v>
      </c>
      <c r="E102" s="3" t="s">
        <v>387</v>
      </c>
      <c r="F102" s="3" t="s">
        <v>388</v>
      </c>
    </row>
    <row r="103" spans="1:6" x14ac:dyDescent="0.35">
      <c r="A103" s="3" t="s">
        <v>34</v>
      </c>
      <c r="B103" s="3" t="str">
        <f t="shared" si="1"/>
        <v>SPS21XXX</v>
      </c>
      <c r="C103" s="3" t="s">
        <v>246</v>
      </c>
      <c r="D103" s="3" t="s">
        <v>257</v>
      </c>
      <c r="E103" s="3" t="s">
        <v>389</v>
      </c>
      <c r="F103" s="3" t="s">
        <v>390</v>
      </c>
    </row>
    <row r="104" spans="1:6" x14ac:dyDescent="0.35">
      <c r="A104" s="3" t="s">
        <v>35</v>
      </c>
      <c r="B104" s="3" t="str">
        <f t="shared" si="1"/>
        <v>SPS21XXX</v>
      </c>
      <c r="C104" s="3" t="s">
        <v>246</v>
      </c>
      <c r="D104" s="3" t="s">
        <v>252</v>
      </c>
      <c r="E104" s="3" t="s">
        <v>307</v>
      </c>
      <c r="F104" s="3" t="s">
        <v>307</v>
      </c>
    </row>
    <row r="105" spans="1:6" x14ac:dyDescent="0.35">
      <c r="A105" s="3" t="s">
        <v>35</v>
      </c>
      <c r="B105" s="3" t="str">
        <f t="shared" si="1"/>
        <v>SPS21XXX</v>
      </c>
      <c r="C105" s="3" t="s">
        <v>246</v>
      </c>
      <c r="D105" s="3" t="s">
        <v>255</v>
      </c>
      <c r="E105" s="3" t="s">
        <v>307</v>
      </c>
      <c r="F105" s="3" t="s">
        <v>307</v>
      </c>
    </row>
    <row r="106" spans="1:6" x14ac:dyDescent="0.35">
      <c r="A106" s="3" t="s">
        <v>35</v>
      </c>
      <c r="B106" s="3" t="str">
        <f t="shared" si="1"/>
        <v>SPS21XXX</v>
      </c>
      <c r="C106" s="3" t="s">
        <v>246</v>
      </c>
      <c r="D106" s="3" t="s">
        <v>257</v>
      </c>
      <c r="E106" s="3" t="s">
        <v>307</v>
      </c>
      <c r="F106" s="3" t="s">
        <v>307</v>
      </c>
    </row>
    <row r="107" spans="1:6" x14ac:dyDescent="0.35">
      <c r="A107" s="3" t="s">
        <v>36</v>
      </c>
      <c r="B107" s="3" t="str">
        <f t="shared" si="1"/>
        <v>SPS21XXX</v>
      </c>
      <c r="C107" s="3" t="s">
        <v>246</v>
      </c>
      <c r="D107" s="3" t="s">
        <v>252</v>
      </c>
      <c r="E107" s="3" t="s">
        <v>391</v>
      </c>
    </row>
    <row r="108" spans="1:6" x14ac:dyDescent="0.35">
      <c r="A108" s="3" t="s">
        <v>36</v>
      </c>
      <c r="B108" s="3" t="str">
        <f t="shared" si="1"/>
        <v>SPS21XXX</v>
      </c>
      <c r="C108" s="3" t="s">
        <v>246</v>
      </c>
      <c r="D108" s="3" t="s">
        <v>255</v>
      </c>
      <c r="E108" s="3" t="s">
        <v>391</v>
      </c>
    </row>
    <row r="109" spans="1:6" x14ac:dyDescent="0.35">
      <c r="A109" s="3" t="s">
        <v>36</v>
      </c>
      <c r="B109" s="3" t="str">
        <f t="shared" si="1"/>
        <v>SPS21XXX</v>
      </c>
      <c r="C109" s="3" t="s">
        <v>246</v>
      </c>
      <c r="D109" s="3" t="s">
        <v>257</v>
      </c>
      <c r="E109" s="3" t="s">
        <v>391</v>
      </c>
    </row>
    <row r="110" spans="1:6" x14ac:dyDescent="0.35">
      <c r="A110" s="3" t="s">
        <v>37</v>
      </c>
      <c r="B110" s="3" t="str">
        <f t="shared" si="1"/>
        <v>SPS21XXX</v>
      </c>
      <c r="C110" s="3" t="s">
        <v>246</v>
      </c>
      <c r="D110" s="3" t="s">
        <v>252</v>
      </c>
      <c r="E110" s="3" t="s">
        <v>359</v>
      </c>
      <c r="F110" s="3" t="s">
        <v>392</v>
      </c>
    </row>
    <row r="111" spans="1:6" x14ac:dyDescent="0.35">
      <c r="A111" s="3" t="s">
        <v>37</v>
      </c>
      <c r="B111" s="3" t="str">
        <f t="shared" si="1"/>
        <v>SPS21XXX</v>
      </c>
      <c r="C111" s="3" t="s">
        <v>246</v>
      </c>
      <c r="D111" s="3" t="s">
        <v>255</v>
      </c>
      <c r="E111" s="3" t="s">
        <v>393</v>
      </c>
      <c r="F111" s="3" t="s">
        <v>394</v>
      </c>
    </row>
    <row r="112" spans="1:6" x14ac:dyDescent="0.35">
      <c r="A112" s="3" t="s">
        <v>37</v>
      </c>
      <c r="B112" s="3" t="str">
        <f t="shared" si="1"/>
        <v>SPS21XXX</v>
      </c>
      <c r="C112" s="3" t="s">
        <v>246</v>
      </c>
      <c r="D112" s="3" t="s">
        <v>257</v>
      </c>
      <c r="E112" s="3" t="s">
        <v>395</v>
      </c>
      <c r="F112" s="3" t="s">
        <v>396</v>
      </c>
    </row>
    <row r="113" spans="1:6" x14ac:dyDescent="0.35">
      <c r="A113" s="3" t="s">
        <v>38</v>
      </c>
      <c r="B113" s="3" t="str">
        <f t="shared" si="1"/>
        <v>SPS21XXX</v>
      </c>
      <c r="C113" s="3" t="s">
        <v>246</v>
      </c>
      <c r="D113" s="3" t="s">
        <v>252</v>
      </c>
      <c r="E113" s="3" t="s">
        <v>397</v>
      </c>
      <c r="F113" s="3" t="s">
        <v>398</v>
      </c>
    </row>
    <row r="114" spans="1:6" x14ac:dyDescent="0.35">
      <c r="A114" s="3" t="s">
        <v>38</v>
      </c>
      <c r="B114" s="3" t="str">
        <f t="shared" si="1"/>
        <v>SPS21XXX</v>
      </c>
      <c r="C114" s="3" t="s">
        <v>246</v>
      </c>
      <c r="D114" s="3" t="s">
        <v>255</v>
      </c>
      <c r="E114" s="3" t="s">
        <v>399</v>
      </c>
      <c r="F114" s="3" t="s">
        <v>400</v>
      </c>
    </row>
    <row r="115" spans="1:6" x14ac:dyDescent="0.35">
      <c r="A115" s="3" t="s">
        <v>38</v>
      </c>
      <c r="B115" s="3" t="str">
        <f t="shared" si="1"/>
        <v>SPS21XXX</v>
      </c>
      <c r="C115" s="3" t="s">
        <v>246</v>
      </c>
      <c r="D115" s="3" t="s">
        <v>257</v>
      </c>
      <c r="E115" s="3" t="s">
        <v>401</v>
      </c>
      <c r="F115" s="3" t="s">
        <v>402</v>
      </c>
    </row>
    <row r="116" spans="1:6" x14ac:dyDescent="0.35">
      <c r="A116" s="3" t="s">
        <v>39</v>
      </c>
      <c r="B116" s="3" t="str">
        <f t="shared" si="1"/>
        <v>SPS21XXX</v>
      </c>
      <c r="C116" s="3" t="s">
        <v>246</v>
      </c>
      <c r="D116" s="3" t="s">
        <v>252</v>
      </c>
    </row>
    <row r="117" spans="1:6" x14ac:dyDescent="0.35">
      <c r="A117" s="3" t="s">
        <v>39</v>
      </c>
      <c r="B117" s="3" t="str">
        <f t="shared" si="1"/>
        <v>SPS21XXX</v>
      </c>
      <c r="C117" s="3" t="s">
        <v>246</v>
      </c>
      <c r="D117" s="3" t="s">
        <v>255</v>
      </c>
    </row>
    <row r="118" spans="1:6" x14ac:dyDescent="0.35">
      <c r="A118" s="3" t="s">
        <v>39</v>
      </c>
      <c r="B118" s="3" t="str">
        <f t="shared" si="1"/>
        <v>SPS21XXX</v>
      </c>
      <c r="C118" s="3" t="s">
        <v>246</v>
      </c>
      <c r="D118" s="3" t="s">
        <v>257</v>
      </c>
    </row>
    <row r="119" spans="1:6" x14ac:dyDescent="0.35">
      <c r="A119" s="3" t="s">
        <v>40</v>
      </c>
      <c r="B119" s="3" t="str">
        <f t="shared" si="1"/>
        <v>SPS21XXX</v>
      </c>
      <c r="C119" s="3" t="s">
        <v>248</v>
      </c>
      <c r="D119" s="3" t="s">
        <v>252</v>
      </c>
      <c r="E119" s="3" t="s">
        <v>307</v>
      </c>
      <c r="F119" s="3" t="s">
        <v>307</v>
      </c>
    </row>
    <row r="120" spans="1:6" x14ac:dyDescent="0.35">
      <c r="A120" s="3" t="s">
        <v>40</v>
      </c>
      <c r="B120" s="3" t="str">
        <f t="shared" si="1"/>
        <v>SPS21XXX</v>
      </c>
      <c r="C120" s="3" t="s">
        <v>248</v>
      </c>
      <c r="D120" s="3" t="s">
        <v>255</v>
      </c>
      <c r="E120" s="3" t="s">
        <v>307</v>
      </c>
      <c r="F120" s="3" t="s">
        <v>307</v>
      </c>
    </row>
    <row r="121" spans="1:6" x14ac:dyDescent="0.35">
      <c r="A121" s="3" t="s">
        <v>40</v>
      </c>
      <c r="B121" s="3" t="str">
        <f t="shared" si="1"/>
        <v>SPS21XXX</v>
      </c>
      <c r="C121" s="3" t="s">
        <v>248</v>
      </c>
      <c r="D121" s="3" t="s">
        <v>257</v>
      </c>
      <c r="E121" s="3" t="s">
        <v>307</v>
      </c>
      <c r="F121" s="3" t="s">
        <v>307</v>
      </c>
    </row>
    <row r="122" spans="1:6" x14ac:dyDescent="0.35">
      <c r="A122" s="3" t="s">
        <v>41</v>
      </c>
      <c r="B122" s="3" t="str">
        <f t="shared" si="1"/>
        <v>SPS21XXX</v>
      </c>
      <c r="C122" s="3" t="s">
        <v>246</v>
      </c>
      <c r="D122" s="3" t="s">
        <v>252</v>
      </c>
    </row>
    <row r="123" spans="1:6" x14ac:dyDescent="0.35">
      <c r="A123" s="3" t="s">
        <v>41</v>
      </c>
      <c r="B123" s="3" t="str">
        <f t="shared" si="1"/>
        <v>SPS21XXX</v>
      </c>
      <c r="C123" s="3" t="s">
        <v>246</v>
      </c>
      <c r="D123" s="3" t="s">
        <v>255</v>
      </c>
    </row>
    <row r="124" spans="1:6" x14ac:dyDescent="0.35">
      <c r="A124" s="3" t="s">
        <v>41</v>
      </c>
      <c r="B124" s="3" t="str">
        <f t="shared" si="1"/>
        <v>SPS21XXX</v>
      </c>
      <c r="C124" s="3" t="s">
        <v>246</v>
      </c>
      <c r="D124" s="3" t="s">
        <v>257</v>
      </c>
    </row>
    <row r="125" spans="1:6" x14ac:dyDescent="0.35">
      <c r="A125" s="3" t="s">
        <v>42</v>
      </c>
      <c r="B125" s="3" t="str">
        <f t="shared" si="1"/>
        <v>SPS21XXX</v>
      </c>
      <c r="C125" s="3" t="s">
        <v>246</v>
      </c>
      <c r="D125" s="3" t="s">
        <v>252</v>
      </c>
      <c r="E125" s="3" t="s">
        <v>403</v>
      </c>
      <c r="F125" s="3" t="s">
        <v>404</v>
      </c>
    </row>
    <row r="126" spans="1:6" x14ac:dyDescent="0.35">
      <c r="A126" s="3" t="s">
        <v>42</v>
      </c>
      <c r="B126" s="3" t="str">
        <f t="shared" si="1"/>
        <v>SPS21XXX</v>
      </c>
      <c r="C126" s="3" t="s">
        <v>246</v>
      </c>
      <c r="D126" s="3" t="s">
        <v>255</v>
      </c>
      <c r="E126" s="3" t="s">
        <v>372</v>
      </c>
      <c r="F126" s="3" t="s">
        <v>405</v>
      </c>
    </row>
    <row r="127" spans="1:6" x14ac:dyDescent="0.35">
      <c r="A127" s="3" t="s">
        <v>42</v>
      </c>
      <c r="B127" s="3" t="str">
        <f t="shared" si="1"/>
        <v>SPS21XXX</v>
      </c>
      <c r="C127" s="3" t="s">
        <v>246</v>
      </c>
      <c r="D127" s="3" t="s">
        <v>257</v>
      </c>
      <c r="E127" s="3" t="s">
        <v>372</v>
      </c>
      <c r="F127" s="3" t="s">
        <v>406</v>
      </c>
    </row>
    <row r="128" spans="1:6" x14ac:dyDescent="0.35">
      <c r="A128" s="3" t="s">
        <v>43</v>
      </c>
      <c r="B128" s="3" t="str">
        <f t="shared" si="1"/>
        <v>SPS21XXX</v>
      </c>
      <c r="C128" s="3" t="s">
        <v>246</v>
      </c>
      <c r="D128" s="3" t="s">
        <v>252</v>
      </c>
      <c r="E128" s="3" t="s">
        <v>407</v>
      </c>
      <c r="F128" s="3" t="s">
        <v>408</v>
      </c>
    </row>
    <row r="129" spans="1:6" x14ac:dyDescent="0.35">
      <c r="A129" s="3" t="s">
        <v>43</v>
      </c>
      <c r="B129" s="3" t="str">
        <f t="shared" si="1"/>
        <v>SPS21XXX</v>
      </c>
      <c r="C129" s="3" t="s">
        <v>246</v>
      </c>
      <c r="D129" s="3" t="s">
        <v>255</v>
      </c>
      <c r="E129" s="3" t="s">
        <v>409</v>
      </c>
      <c r="F129" s="3" t="s">
        <v>410</v>
      </c>
    </row>
    <row r="130" spans="1:6" x14ac:dyDescent="0.35">
      <c r="A130" s="3" t="s">
        <v>43</v>
      </c>
      <c r="B130" s="3" t="str">
        <f t="shared" ref="B130:B193" si="2">REPLACE(A130,6,3,"XXX")</f>
        <v>SPS21XXX</v>
      </c>
      <c r="C130" s="3" t="s">
        <v>246</v>
      </c>
      <c r="D130" s="3" t="s">
        <v>257</v>
      </c>
      <c r="E130" s="3" t="s">
        <v>411</v>
      </c>
      <c r="F130" s="3" t="s">
        <v>412</v>
      </c>
    </row>
    <row r="131" spans="1:6" x14ac:dyDescent="0.35">
      <c r="A131" s="3" t="s">
        <v>44</v>
      </c>
      <c r="B131" s="3" t="str">
        <f t="shared" si="2"/>
        <v>SPS21XXX</v>
      </c>
      <c r="C131" s="3" t="s">
        <v>247</v>
      </c>
      <c r="D131" s="3" t="s">
        <v>252</v>
      </c>
      <c r="E131" s="3" t="s">
        <v>305</v>
      </c>
      <c r="F131" s="3" t="s">
        <v>413</v>
      </c>
    </row>
    <row r="132" spans="1:6" x14ac:dyDescent="0.35">
      <c r="A132" s="3" t="s">
        <v>44</v>
      </c>
      <c r="B132" s="3" t="str">
        <f t="shared" si="2"/>
        <v>SPS21XXX</v>
      </c>
      <c r="C132" s="3" t="s">
        <v>247</v>
      </c>
      <c r="D132" s="3" t="s">
        <v>255</v>
      </c>
      <c r="E132" s="3" t="s">
        <v>414</v>
      </c>
      <c r="F132" s="3" t="s">
        <v>415</v>
      </c>
    </row>
    <row r="133" spans="1:6" x14ac:dyDescent="0.35">
      <c r="A133" s="3" t="s">
        <v>44</v>
      </c>
      <c r="B133" s="3" t="str">
        <f t="shared" si="2"/>
        <v>SPS21XXX</v>
      </c>
      <c r="C133" s="3" t="s">
        <v>247</v>
      </c>
      <c r="D133" s="3" t="s">
        <v>257</v>
      </c>
      <c r="E133" s="3" t="s">
        <v>301</v>
      </c>
      <c r="F133" s="3" t="s">
        <v>416</v>
      </c>
    </row>
    <row r="134" spans="1:6" x14ac:dyDescent="0.35">
      <c r="A134" s="3" t="s">
        <v>45</v>
      </c>
      <c r="B134" s="3" t="str">
        <f t="shared" si="2"/>
        <v>SPS21XXX</v>
      </c>
      <c r="C134" s="3" t="s">
        <v>246</v>
      </c>
      <c r="D134" s="3" t="s">
        <v>252</v>
      </c>
      <c r="E134" s="3" t="s">
        <v>357</v>
      </c>
      <c r="F134" s="3" t="s">
        <v>417</v>
      </c>
    </row>
    <row r="135" spans="1:6" x14ac:dyDescent="0.35">
      <c r="A135" s="3" t="s">
        <v>45</v>
      </c>
      <c r="B135" s="3" t="str">
        <f t="shared" si="2"/>
        <v>SPS21XXX</v>
      </c>
      <c r="C135" s="3" t="s">
        <v>246</v>
      </c>
      <c r="D135" s="3" t="s">
        <v>255</v>
      </c>
      <c r="E135" s="3" t="s">
        <v>357</v>
      </c>
      <c r="F135" s="3" t="s">
        <v>418</v>
      </c>
    </row>
    <row r="136" spans="1:6" x14ac:dyDescent="0.35">
      <c r="A136" s="3" t="s">
        <v>45</v>
      </c>
      <c r="B136" s="3" t="str">
        <f t="shared" si="2"/>
        <v>SPS21XXX</v>
      </c>
      <c r="C136" s="3" t="s">
        <v>246</v>
      </c>
      <c r="D136" s="3" t="s">
        <v>257</v>
      </c>
      <c r="E136" s="3" t="s">
        <v>372</v>
      </c>
      <c r="F136" s="3" t="s">
        <v>419</v>
      </c>
    </row>
    <row r="137" spans="1:6" x14ac:dyDescent="0.35">
      <c r="A137" s="3" t="s">
        <v>46</v>
      </c>
      <c r="B137" s="3" t="str">
        <f t="shared" si="2"/>
        <v>SPS21XXX</v>
      </c>
      <c r="C137" s="3" t="s">
        <v>246</v>
      </c>
      <c r="D137" s="3" t="s">
        <v>252</v>
      </c>
    </row>
    <row r="138" spans="1:6" x14ac:dyDescent="0.35">
      <c r="A138" s="3" t="s">
        <v>46</v>
      </c>
      <c r="B138" s="3" t="str">
        <f t="shared" si="2"/>
        <v>SPS21XXX</v>
      </c>
      <c r="C138" s="3" t="s">
        <v>246</v>
      </c>
      <c r="D138" s="3" t="s">
        <v>255</v>
      </c>
    </row>
    <row r="139" spans="1:6" x14ac:dyDescent="0.35">
      <c r="A139" s="3" t="s">
        <v>46</v>
      </c>
      <c r="B139" s="3" t="str">
        <f t="shared" si="2"/>
        <v>SPS21XXX</v>
      </c>
      <c r="C139" s="3" t="s">
        <v>246</v>
      </c>
      <c r="D139" s="3" t="s">
        <v>257</v>
      </c>
    </row>
    <row r="140" spans="1:6" x14ac:dyDescent="0.35">
      <c r="A140" s="3" t="s">
        <v>47</v>
      </c>
      <c r="B140" s="3" t="str">
        <f t="shared" si="2"/>
        <v>SPS21XXX</v>
      </c>
      <c r="C140" s="3" t="s">
        <v>247</v>
      </c>
      <c r="D140" s="3" t="s">
        <v>252</v>
      </c>
      <c r="E140" s="3" t="s">
        <v>414</v>
      </c>
      <c r="F140" s="3" t="s">
        <v>420</v>
      </c>
    </row>
    <row r="141" spans="1:6" x14ac:dyDescent="0.35">
      <c r="A141" s="3" t="s">
        <v>47</v>
      </c>
      <c r="B141" s="3" t="str">
        <f t="shared" si="2"/>
        <v>SPS21XXX</v>
      </c>
      <c r="C141" s="3" t="s">
        <v>247</v>
      </c>
      <c r="D141" s="3" t="s">
        <v>255</v>
      </c>
      <c r="E141" s="3" t="s">
        <v>307</v>
      </c>
      <c r="F141" s="3" t="s">
        <v>307</v>
      </c>
    </row>
    <row r="142" spans="1:6" x14ac:dyDescent="0.35">
      <c r="A142" s="3" t="s">
        <v>47</v>
      </c>
      <c r="B142" s="3" t="str">
        <f t="shared" si="2"/>
        <v>SPS21XXX</v>
      </c>
      <c r="C142" s="3" t="s">
        <v>247</v>
      </c>
      <c r="D142" s="3" t="s">
        <v>257</v>
      </c>
      <c r="E142" s="3" t="s">
        <v>307</v>
      </c>
      <c r="F142" s="3" t="s">
        <v>421</v>
      </c>
    </row>
    <row r="143" spans="1:6" x14ac:dyDescent="0.35">
      <c r="A143" s="3" t="s">
        <v>48</v>
      </c>
      <c r="B143" s="3" t="str">
        <f t="shared" si="2"/>
        <v>SPS21XXX</v>
      </c>
      <c r="C143" s="3" t="s">
        <v>246</v>
      </c>
      <c r="D143" s="3" t="s">
        <v>252</v>
      </c>
    </row>
    <row r="144" spans="1:6" x14ac:dyDescent="0.35">
      <c r="A144" s="3" t="s">
        <v>48</v>
      </c>
      <c r="B144" s="3" t="str">
        <f t="shared" si="2"/>
        <v>SPS21XXX</v>
      </c>
      <c r="C144" s="3" t="s">
        <v>246</v>
      </c>
      <c r="D144" s="3" t="s">
        <v>255</v>
      </c>
    </row>
    <row r="145" spans="1:6" x14ac:dyDescent="0.35">
      <c r="A145" s="3" t="s">
        <v>48</v>
      </c>
      <c r="B145" s="3" t="str">
        <f t="shared" si="2"/>
        <v>SPS21XXX</v>
      </c>
      <c r="C145" s="3" t="s">
        <v>246</v>
      </c>
      <c r="D145" s="3" t="s">
        <v>257</v>
      </c>
    </row>
    <row r="146" spans="1:6" x14ac:dyDescent="0.35">
      <c r="A146" s="3" t="s">
        <v>49</v>
      </c>
      <c r="B146" s="3" t="str">
        <f t="shared" si="2"/>
        <v>SPS21XXX</v>
      </c>
      <c r="C146" s="3" t="s">
        <v>246</v>
      </c>
      <c r="D146" s="3" t="s">
        <v>252</v>
      </c>
      <c r="E146" s="3" t="s">
        <v>422</v>
      </c>
      <c r="F146" s="3" t="s">
        <v>423</v>
      </c>
    </row>
    <row r="147" spans="1:6" x14ac:dyDescent="0.35">
      <c r="A147" s="3" t="s">
        <v>49</v>
      </c>
      <c r="B147" s="3" t="str">
        <f t="shared" si="2"/>
        <v>SPS21XXX</v>
      </c>
      <c r="C147" s="3" t="s">
        <v>246</v>
      </c>
      <c r="D147" s="3" t="s">
        <v>255</v>
      </c>
      <c r="E147" s="3" t="s">
        <v>424</v>
      </c>
      <c r="F147" s="3" t="s">
        <v>425</v>
      </c>
    </row>
    <row r="148" spans="1:6" x14ac:dyDescent="0.35">
      <c r="A148" s="3" t="s">
        <v>49</v>
      </c>
      <c r="B148" s="3" t="str">
        <f t="shared" si="2"/>
        <v>SPS21XXX</v>
      </c>
      <c r="C148" s="3" t="s">
        <v>246</v>
      </c>
      <c r="D148" s="3" t="s">
        <v>257</v>
      </c>
      <c r="E148" s="3" t="s">
        <v>305</v>
      </c>
      <c r="F148" s="3" t="s">
        <v>426</v>
      </c>
    </row>
    <row r="149" spans="1:6" x14ac:dyDescent="0.35">
      <c r="A149" s="3" t="s">
        <v>50</v>
      </c>
      <c r="B149" s="3" t="str">
        <f t="shared" si="2"/>
        <v>SPS21XXX</v>
      </c>
      <c r="C149" s="3" t="s">
        <v>246</v>
      </c>
      <c r="D149" s="3" t="s">
        <v>252</v>
      </c>
      <c r="E149" s="3" t="s">
        <v>427</v>
      </c>
      <c r="F149" s="3" t="s">
        <v>428</v>
      </c>
    </row>
    <row r="150" spans="1:6" x14ac:dyDescent="0.35">
      <c r="A150" s="3" t="s">
        <v>50</v>
      </c>
      <c r="B150" s="3" t="str">
        <f t="shared" si="2"/>
        <v>SPS21XXX</v>
      </c>
      <c r="C150" s="3" t="s">
        <v>246</v>
      </c>
      <c r="D150" s="3" t="s">
        <v>255</v>
      </c>
      <c r="E150" s="3" t="s">
        <v>429</v>
      </c>
      <c r="F150" s="3" t="s">
        <v>430</v>
      </c>
    </row>
    <row r="151" spans="1:6" x14ac:dyDescent="0.35">
      <c r="A151" s="3" t="s">
        <v>50</v>
      </c>
      <c r="B151" s="3" t="str">
        <f t="shared" si="2"/>
        <v>SPS21XXX</v>
      </c>
      <c r="C151" s="3" t="s">
        <v>246</v>
      </c>
      <c r="D151" s="3" t="s">
        <v>257</v>
      </c>
      <c r="E151" s="3" t="s">
        <v>431</v>
      </c>
      <c r="F151" s="3" t="s">
        <v>432</v>
      </c>
    </row>
    <row r="152" spans="1:6" x14ac:dyDescent="0.35">
      <c r="A152" s="3" t="s">
        <v>51</v>
      </c>
      <c r="B152" s="3" t="str">
        <f t="shared" si="2"/>
        <v>SPS21XXX</v>
      </c>
      <c r="C152" s="3" t="s">
        <v>248</v>
      </c>
      <c r="D152" s="3" t="s">
        <v>252</v>
      </c>
      <c r="E152" s="3" t="s">
        <v>307</v>
      </c>
      <c r="F152" s="3" t="s">
        <v>307</v>
      </c>
    </row>
    <row r="153" spans="1:6" x14ac:dyDescent="0.35">
      <c r="A153" s="3" t="s">
        <v>51</v>
      </c>
      <c r="B153" s="3" t="str">
        <f t="shared" si="2"/>
        <v>SPS21XXX</v>
      </c>
      <c r="C153" s="3" t="s">
        <v>248</v>
      </c>
      <c r="D153" s="3" t="s">
        <v>255</v>
      </c>
      <c r="E153" s="3" t="s">
        <v>307</v>
      </c>
      <c r="F153" s="3" t="s">
        <v>307</v>
      </c>
    </row>
    <row r="154" spans="1:6" x14ac:dyDescent="0.35">
      <c r="A154" s="3" t="s">
        <v>51</v>
      </c>
      <c r="B154" s="3" t="str">
        <f t="shared" si="2"/>
        <v>SPS21XXX</v>
      </c>
      <c r="C154" s="3" t="s">
        <v>248</v>
      </c>
      <c r="D154" s="3" t="s">
        <v>257</v>
      </c>
      <c r="E154" s="3" t="s">
        <v>307</v>
      </c>
      <c r="F154" s="3" t="s">
        <v>307</v>
      </c>
    </row>
    <row r="155" spans="1:6" x14ac:dyDescent="0.35">
      <c r="A155" s="3" t="s">
        <v>52</v>
      </c>
      <c r="B155" s="3" t="str">
        <f t="shared" si="2"/>
        <v>SPS21XXX</v>
      </c>
      <c r="C155" s="3" t="s">
        <v>246</v>
      </c>
      <c r="D155" s="3" t="s">
        <v>252</v>
      </c>
      <c r="E155" s="3" t="s">
        <v>307</v>
      </c>
      <c r="F155" s="3" t="s">
        <v>433</v>
      </c>
    </row>
    <row r="156" spans="1:6" x14ac:dyDescent="0.35">
      <c r="A156" s="3" t="s">
        <v>52</v>
      </c>
      <c r="B156" s="3" t="str">
        <f t="shared" si="2"/>
        <v>SPS21XXX</v>
      </c>
      <c r="C156" s="3" t="s">
        <v>246</v>
      </c>
      <c r="D156" s="3" t="s">
        <v>255</v>
      </c>
      <c r="E156" s="3" t="s">
        <v>357</v>
      </c>
      <c r="F156" s="3" t="s">
        <v>434</v>
      </c>
    </row>
    <row r="157" spans="1:6" x14ac:dyDescent="0.35">
      <c r="A157" s="3" t="s">
        <v>52</v>
      </c>
      <c r="B157" s="3" t="str">
        <f t="shared" si="2"/>
        <v>SPS21XXX</v>
      </c>
      <c r="C157" s="3" t="s">
        <v>246</v>
      </c>
      <c r="D157" s="3" t="s">
        <v>257</v>
      </c>
    </row>
    <row r="158" spans="1:6" x14ac:dyDescent="0.35">
      <c r="A158" s="3" t="s">
        <v>53</v>
      </c>
      <c r="B158" s="3" t="str">
        <f t="shared" si="2"/>
        <v>SPS21XXX</v>
      </c>
      <c r="C158" s="3" t="s">
        <v>248</v>
      </c>
      <c r="D158" s="3" t="s">
        <v>252</v>
      </c>
    </row>
    <row r="159" spans="1:6" x14ac:dyDescent="0.35">
      <c r="A159" s="3" t="s">
        <v>53</v>
      </c>
      <c r="B159" s="3" t="str">
        <f t="shared" si="2"/>
        <v>SPS21XXX</v>
      </c>
      <c r="C159" s="3" t="s">
        <v>248</v>
      </c>
      <c r="D159" s="3" t="s">
        <v>255</v>
      </c>
    </row>
    <row r="160" spans="1:6" x14ac:dyDescent="0.35">
      <c r="A160" s="3" t="s">
        <v>53</v>
      </c>
      <c r="B160" s="3" t="str">
        <f t="shared" si="2"/>
        <v>SPS21XXX</v>
      </c>
      <c r="C160" s="3" t="s">
        <v>248</v>
      </c>
      <c r="D160" s="3" t="s">
        <v>257</v>
      </c>
    </row>
    <row r="161" spans="1:6" x14ac:dyDescent="0.35">
      <c r="A161" s="3" t="s">
        <v>54</v>
      </c>
      <c r="B161" s="3" t="str">
        <f t="shared" si="2"/>
        <v>SPS21XXX</v>
      </c>
      <c r="C161" s="3" t="s">
        <v>248</v>
      </c>
      <c r="D161" s="3" t="s">
        <v>252</v>
      </c>
    </row>
    <row r="162" spans="1:6" x14ac:dyDescent="0.35">
      <c r="A162" s="3" t="s">
        <v>54</v>
      </c>
      <c r="B162" s="3" t="str">
        <f t="shared" si="2"/>
        <v>SPS21XXX</v>
      </c>
      <c r="C162" s="3" t="s">
        <v>248</v>
      </c>
      <c r="D162" s="3" t="s">
        <v>255</v>
      </c>
    </row>
    <row r="163" spans="1:6" x14ac:dyDescent="0.35">
      <c r="A163" s="3" t="s">
        <v>54</v>
      </c>
      <c r="B163" s="3" t="str">
        <f t="shared" si="2"/>
        <v>SPS21XXX</v>
      </c>
      <c r="C163" s="3" t="s">
        <v>248</v>
      </c>
      <c r="D163" s="3" t="s">
        <v>257</v>
      </c>
    </row>
    <row r="164" spans="1:6" x14ac:dyDescent="0.35">
      <c r="A164" s="3" t="s">
        <v>55</v>
      </c>
      <c r="B164" s="3" t="str">
        <f t="shared" si="2"/>
        <v>SPS21XXX</v>
      </c>
      <c r="C164" s="3" t="s">
        <v>246</v>
      </c>
      <c r="D164" s="3" t="s">
        <v>252</v>
      </c>
      <c r="E164" s="3" t="s">
        <v>340</v>
      </c>
      <c r="F164" s="3" t="s">
        <v>435</v>
      </c>
    </row>
    <row r="165" spans="1:6" x14ac:dyDescent="0.35">
      <c r="A165" s="3" t="s">
        <v>55</v>
      </c>
      <c r="B165" s="3" t="str">
        <f t="shared" si="2"/>
        <v>SPS21XXX</v>
      </c>
      <c r="C165" s="3" t="s">
        <v>246</v>
      </c>
      <c r="D165" s="3" t="s">
        <v>255</v>
      </c>
      <c r="E165" s="3" t="s">
        <v>340</v>
      </c>
      <c r="F165" s="3" t="s">
        <v>436</v>
      </c>
    </row>
    <row r="166" spans="1:6" x14ac:dyDescent="0.35">
      <c r="A166" s="3" t="s">
        <v>55</v>
      </c>
      <c r="B166" s="3" t="str">
        <f t="shared" si="2"/>
        <v>SPS21XXX</v>
      </c>
      <c r="C166" s="3" t="s">
        <v>246</v>
      </c>
      <c r="D166" s="3" t="s">
        <v>257</v>
      </c>
      <c r="E166" s="3" t="s">
        <v>340</v>
      </c>
      <c r="F166" s="3" t="s">
        <v>437</v>
      </c>
    </row>
    <row r="167" spans="1:6" x14ac:dyDescent="0.35">
      <c r="A167" s="3" t="s">
        <v>56</v>
      </c>
      <c r="B167" s="3" t="str">
        <f t="shared" si="2"/>
        <v>SPS21XXX</v>
      </c>
      <c r="C167" s="3" t="s">
        <v>247</v>
      </c>
      <c r="D167" s="3" t="s">
        <v>252</v>
      </c>
      <c r="E167" s="3" t="s">
        <v>307</v>
      </c>
      <c r="F167" s="3" t="s">
        <v>307</v>
      </c>
    </row>
    <row r="168" spans="1:6" x14ac:dyDescent="0.35">
      <c r="A168" s="3" t="s">
        <v>56</v>
      </c>
      <c r="B168" s="3" t="str">
        <f t="shared" si="2"/>
        <v>SPS21XXX</v>
      </c>
      <c r="C168" s="3" t="s">
        <v>247</v>
      </c>
      <c r="D168" s="3" t="s">
        <v>255</v>
      </c>
      <c r="E168" s="3" t="s">
        <v>307</v>
      </c>
      <c r="F168" s="3" t="s">
        <v>307</v>
      </c>
    </row>
    <row r="169" spans="1:6" x14ac:dyDescent="0.35">
      <c r="A169" s="3" t="s">
        <v>56</v>
      </c>
      <c r="B169" s="3" t="str">
        <f t="shared" si="2"/>
        <v>SPS21XXX</v>
      </c>
      <c r="C169" s="3" t="s">
        <v>247</v>
      </c>
      <c r="D169" s="3" t="s">
        <v>257</v>
      </c>
      <c r="E169" s="3" t="s">
        <v>307</v>
      </c>
      <c r="F169" s="3" t="s">
        <v>307</v>
      </c>
    </row>
    <row r="170" spans="1:6" x14ac:dyDescent="0.35">
      <c r="A170" s="3" t="s">
        <v>57</v>
      </c>
      <c r="B170" s="3" t="str">
        <f t="shared" si="2"/>
        <v>SPS21XXX</v>
      </c>
      <c r="C170" s="3" t="s">
        <v>246</v>
      </c>
      <c r="D170" s="3" t="s">
        <v>252</v>
      </c>
      <c r="E170" s="3" t="s">
        <v>340</v>
      </c>
      <c r="F170" s="3" t="s">
        <v>438</v>
      </c>
    </row>
    <row r="171" spans="1:6" x14ac:dyDescent="0.35">
      <c r="A171" s="3" t="s">
        <v>57</v>
      </c>
      <c r="B171" s="3" t="str">
        <f t="shared" si="2"/>
        <v>SPS21XXX</v>
      </c>
      <c r="C171" s="3" t="s">
        <v>246</v>
      </c>
      <c r="D171" s="3" t="s">
        <v>255</v>
      </c>
      <c r="E171" s="3" t="s">
        <v>272</v>
      </c>
      <c r="F171" s="3" t="s">
        <v>439</v>
      </c>
    </row>
    <row r="172" spans="1:6" x14ac:dyDescent="0.35">
      <c r="A172" s="3" t="s">
        <v>57</v>
      </c>
      <c r="B172" s="3" t="str">
        <f t="shared" si="2"/>
        <v>SPS21XXX</v>
      </c>
      <c r="C172" s="3" t="s">
        <v>246</v>
      </c>
      <c r="D172" s="3" t="s">
        <v>257</v>
      </c>
      <c r="E172" s="3" t="s">
        <v>272</v>
      </c>
      <c r="F172" s="3" t="s">
        <v>440</v>
      </c>
    </row>
    <row r="173" spans="1:6" x14ac:dyDescent="0.35">
      <c r="A173" s="3" t="s">
        <v>58</v>
      </c>
      <c r="B173" s="3" t="str">
        <f t="shared" si="2"/>
        <v>SPS21XXX</v>
      </c>
      <c r="C173" s="3" t="s">
        <v>248</v>
      </c>
      <c r="D173" s="3" t="s">
        <v>252</v>
      </c>
      <c r="E173" s="3" t="s">
        <v>307</v>
      </c>
      <c r="F173" s="3" t="s">
        <v>307</v>
      </c>
    </row>
    <row r="174" spans="1:6" x14ac:dyDescent="0.35">
      <c r="A174" s="3" t="s">
        <v>58</v>
      </c>
      <c r="B174" s="3" t="str">
        <f t="shared" si="2"/>
        <v>SPS21XXX</v>
      </c>
      <c r="C174" s="3" t="s">
        <v>248</v>
      </c>
      <c r="D174" s="3" t="s">
        <v>255</v>
      </c>
      <c r="E174" s="3" t="s">
        <v>307</v>
      </c>
      <c r="F174" s="3" t="s">
        <v>307</v>
      </c>
    </row>
    <row r="175" spans="1:6" x14ac:dyDescent="0.35">
      <c r="A175" s="3" t="s">
        <v>58</v>
      </c>
      <c r="B175" s="3" t="str">
        <f t="shared" si="2"/>
        <v>SPS21XXX</v>
      </c>
      <c r="C175" s="3" t="s">
        <v>248</v>
      </c>
      <c r="D175" s="3" t="s">
        <v>257</v>
      </c>
      <c r="E175" s="3" t="s">
        <v>307</v>
      </c>
      <c r="F175" s="3" t="s">
        <v>307</v>
      </c>
    </row>
    <row r="176" spans="1:6" x14ac:dyDescent="0.35">
      <c r="A176" s="3" t="s">
        <v>59</v>
      </c>
      <c r="B176" s="3" t="str">
        <f t="shared" si="2"/>
        <v>SPS21XXX</v>
      </c>
      <c r="C176" s="3" t="s">
        <v>246</v>
      </c>
      <c r="D176" s="3" t="s">
        <v>252</v>
      </c>
      <c r="E176" s="3" t="s">
        <v>272</v>
      </c>
      <c r="F176" s="3" t="s">
        <v>441</v>
      </c>
    </row>
    <row r="177" spans="1:6" x14ac:dyDescent="0.35">
      <c r="A177" s="3" t="s">
        <v>59</v>
      </c>
      <c r="B177" s="3" t="str">
        <f t="shared" si="2"/>
        <v>SPS21XXX</v>
      </c>
      <c r="C177" s="3" t="s">
        <v>246</v>
      </c>
      <c r="D177" s="3" t="s">
        <v>255</v>
      </c>
      <c r="E177" s="3" t="s">
        <v>442</v>
      </c>
      <c r="F177" s="3" t="s">
        <v>443</v>
      </c>
    </row>
    <row r="178" spans="1:6" x14ac:dyDescent="0.35">
      <c r="A178" s="3" t="s">
        <v>59</v>
      </c>
      <c r="B178" s="3" t="str">
        <f t="shared" si="2"/>
        <v>SPS21XXX</v>
      </c>
      <c r="C178" s="3" t="s">
        <v>246</v>
      </c>
      <c r="D178" s="3" t="s">
        <v>257</v>
      </c>
      <c r="E178" s="3" t="s">
        <v>444</v>
      </c>
      <c r="F178" s="3" t="s">
        <v>445</v>
      </c>
    </row>
    <row r="179" spans="1:6" x14ac:dyDescent="0.35">
      <c r="A179" s="3" t="s">
        <v>60</v>
      </c>
      <c r="B179" s="3" t="str">
        <f t="shared" si="2"/>
        <v>SPS21XXX</v>
      </c>
      <c r="C179" s="3" t="s">
        <v>248</v>
      </c>
      <c r="D179" s="3" t="s">
        <v>252</v>
      </c>
    </row>
    <row r="180" spans="1:6" x14ac:dyDescent="0.35">
      <c r="A180" s="3" t="s">
        <v>60</v>
      </c>
      <c r="B180" s="3" t="str">
        <f t="shared" si="2"/>
        <v>SPS21XXX</v>
      </c>
      <c r="C180" s="3" t="s">
        <v>248</v>
      </c>
      <c r="D180" s="3" t="s">
        <v>255</v>
      </c>
    </row>
    <row r="181" spans="1:6" x14ac:dyDescent="0.35">
      <c r="A181" s="3" t="s">
        <v>60</v>
      </c>
      <c r="B181" s="3" t="str">
        <f t="shared" si="2"/>
        <v>SPS21XXX</v>
      </c>
      <c r="C181" s="3" t="s">
        <v>248</v>
      </c>
      <c r="D181" s="3" t="s">
        <v>257</v>
      </c>
    </row>
    <row r="182" spans="1:6" x14ac:dyDescent="0.35">
      <c r="A182" s="3" t="s">
        <v>61</v>
      </c>
      <c r="B182" s="3" t="str">
        <f t="shared" si="2"/>
        <v>SPS21XXX</v>
      </c>
      <c r="C182" s="3" t="s">
        <v>246</v>
      </c>
      <c r="D182" s="3" t="s">
        <v>252</v>
      </c>
    </row>
    <row r="183" spans="1:6" x14ac:dyDescent="0.35">
      <c r="A183" s="3" t="s">
        <v>61</v>
      </c>
      <c r="B183" s="3" t="str">
        <f t="shared" si="2"/>
        <v>SPS21XXX</v>
      </c>
      <c r="C183" s="3" t="s">
        <v>246</v>
      </c>
      <c r="D183" s="3" t="s">
        <v>255</v>
      </c>
    </row>
    <row r="184" spans="1:6" x14ac:dyDescent="0.35">
      <c r="A184" s="3" t="s">
        <v>61</v>
      </c>
      <c r="B184" s="3" t="str">
        <f t="shared" si="2"/>
        <v>SPS21XXX</v>
      </c>
      <c r="C184" s="3" t="s">
        <v>246</v>
      </c>
      <c r="D184" s="3" t="s">
        <v>257</v>
      </c>
    </row>
    <row r="185" spans="1:6" x14ac:dyDescent="0.35">
      <c r="A185" s="3" t="s">
        <v>62</v>
      </c>
      <c r="B185" s="3" t="str">
        <f t="shared" si="2"/>
        <v>SPS21XXX</v>
      </c>
      <c r="C185" s="3" t="s">
        <v>248</v>
      </c>
      <c r="D185" s="3" t="s">
        <v>252</v>
      </c>
    </row>
    <row r="186" spans="1:6" x14ac:dyDescent="0.35">
      <c r="A186" s="3" t="s">
        <v>62</v>
      </c>
      <c r="B186" s="3" t="str">
        <f t="shared" si="2"/>
        <v>SPS21XXX</v>
      </c>
      <c r="C186" s="3" t="s">
        <v>248</v>
      </c>
      <c r="D186" s="3" t="s">
        <v>255</v>
      </c>
    </row>
    <row r="187" spans="1:6" x14ac:dyDescent="0.35">
      <c r="A187" s="3" t="s">
        <v>62</v>
      </c>
      <c r="B187" s="3" t="str">
        <f t="shared" si="2"/>
        <v>SPS21XXX</v>
      </c>
      <c r="C187" s="3" t="s">
        <v>248</v>
      </c>
      <c r="D187" s="3" t="s">
        <v>257</v>
      </c>
    </row>
    <row r="188" spans="1:6" x14ac:dyDescent="0.35">
      <c r="A188" s="3" t="s">
        <v>63</v>
      </c>
      <c r="B188" s="3" t="str">
        <f t="shared" si="2"/>
        <v>SPS21XXX</v>
      </c>
      <c r="C188" s="3" t="s">
        <v>246</v>
      </c>
      <c r="D188" s="3" t="s">
        <v>252</v>
      </c>
    </row>
    <row r="189" spans="1:6" x14ac:dyDescent="0.35">
      <c r="A189" s="3" t="s">
        <v>63</v>
      </c>
      <c r="B189" s="3" t="str">
        <f t="shared" si="2"/>
        <v>SPS21XXX</v>
      </c>
      <c r="C189" s="3" t="s">
        <v>246</v>
      </c>
      <c r="D189" s="3" t="s">
        <v>255</v>
      </c>
    </row>
    <row r="190" spans="1:6" x14ac:dyDescent="0.35">
      <c r="A190" s="3" t="s">
        <v>63</v>
      </c>
      <c r="B190" s="3" t="str">
        <f t="shared" si="2"/>
        <v>SPS21XXX</v>
      </c>
      <c r="C190" s="3" t="s">
        <v>246</v>
      </c>
      <c r="D190" s="3" t="s">
        <v>257</v>
      </c>
    </row>
    <row r="191" spans="1:6" x14ac:dyDescent="0.35">
      <c r="A191" s="3" t="s">
        <v>64</v>
      </c>
      <c r="B191" s="3" t="str">
        <f t="shared" si="2"/>
        <v>SPS21XXX</v>
      </c>
      <c r="C191" s="3" t="s">
        <v>246</v>
      </c>
      <c r="D191" s="3" t="s">
        <v>252</v>
      </c>
      <c r="E191" s="3" t="s">
        <v>340</v>
      </c>
      <c r="F191" s="3" t="s">
        <v>446</v>
      </c>
    </row>
    <row r="192" spans="1:6" x14ac:dyDescent="0.35">
      <c r="A192" s="3" t="s">
        <v>64</v>
      </c>
      <c r="B192" s="3" t="str">
        <f t="shared" si="2"/>
        <v>SPS21XXX</v>
      </c>
      <c r="C192" s="3" t="s">
        <v>246</v>
      </c>
      <c r="D192" s="3" t="s">
        <v>255</v>
      </c>
      <c r="E192" s="3" t="s">
        <v>395</v>
      </c>
      <c r="F192" s="3" t="s">
        <v>447</v>
      </c>
    </row>
    <row r="193" spans="1:6" x14ac:dyDescent="0.35">
      <c r="A193" s="3" t="s">
        <v>64</v>
      </c>
      <c r="B193" s="3" t="str">
        <f t="shared" si="2"/>
        <v>SPS21XXX</v>
      </c>
      <c r="C193" s="3" t="s">
        <v>246</v>
      </c>
      <c r="D193" s="3" t="s">
        <v>257</v>
      </c>
      <c r="E193" s="3" t="s">
        <v>448</v>
      </c>
      <c r="F193" s="3" t="s">
        <v>449</v>
      </c>
    </row>
    <row r="194" spans="1:6" x14ac:dyDescent="0.35">
      <c r="A194" s="3" t="s">
        <v>65</v>
      </c>
      <c r="B194" s="3" t="str">
        <f t="shared" ref="B194:B257" si="3">REPLACE(A194,6,3,"XXX")</f>
        <v>SPS21XXX</v>
      </c>
      <c r="C194" s="3" t="s">
        <v>247</v>
      </c>
      <c r="D194" s="3" t="s">
        <v>252</v>
      </c>
      <c r="E194" s="3" t="s">
        <v>450</v>
      </c>
      <c r="F194" s="3" t="s">
        <v>451</v>
      </c>
    </row>
    <row r="195" spans="1:6" x14ac:dyDescent="0.35">
      <c r="A195" s="3" t="s">
        <v>65</v>
      </c>
      <c r="B195" s="3" t="str">
        <f t="shared" si="3"/>
        <v>SPS21XXX</v>
      </c>
      <c r="C195" s="3" t="s">
        <v>247</v>
      </c>
      <c r="D195" s="3" t="s">
        <v>255</v>
      </c>
      <c r="E195" s="3" t="s">
        <v>382</v>
      </c>
      <c r="F195" s="3" t="s">
        <v>452</v>
      </c>
    </row>
    <row r="196" spans="1:6" x14ac:dyDescent="0.35">
      <c r="A196" s="3" t="s">
        <v>65</v>
      </c>
      <c r="B196" s="3" t="str">
        <f t="shared" si="3"/>
        <v>SPS21XXX</v>
      </c>
      <c r="C196" s="3" t="s">
        <v>247</v>
      </c>
      <c r="D196" s="3" t="s">
        <v>257</v>
      </c>
      <c r="E196" s="3" t="s">
        <v>399</v>
      </c>
      <c r="F196" s="3" t="s">
        <v>453</v>
      </c>
    </row>
    <row r="197" spans="1:6" x14ac:dyDescent="0.35">
      <c r="A197" s="3" t="s">
        <v>66</v>
      </c>
      <c r="B197" s="3" t="str">
        <f t="shared" si="3"/>
        <v>SPS21XXX</v>
      </c>
      <c r="C197" s="3" t="s">
        <v>247</v>
      </c>
      <c r="D197" s="3" t="s">
        <v>252</v>
      </c>
      <c r="E197" s="3" t="s">
        <v>307</v>
      </c>
      <c r="F197" s="3" t="s">
        <v>307</v>
      </c>
    </row>
    <row r="198" spans="1:6" x14ac:dyDescent="0.35">
      <c r="A198" s="3" t="s">
        <v>66</v>
      </c>
      <c r="B198" s="3" t="str">
        <f t="shared" si="3"/>
        <v>SPS21XXX</v>
      </c>
      <c r="C198" s="3" t="s">
        <v>247</v>
      </c>
      <c r="D198" s="3" t="s">
        <v>255</v>
      </c>
      <c r="E198" s="3" t="s">
        <v>454</v>
      </c>
      <c r="F198" s="3" t="s">
        <v>455</v>
      </c>
    </row>
    <row r="199" spans="1:6" x14ac:dyDescent="0.35">
      <c r="A199" s="3" t="s">
        <v>66</v>
      </c>
      <c r="B199" s="3" t="str">
        <f t="shared" si="3"/>
        <v>SPS21XXX</v>
      </c>
      <c r="C199" s="3" t="s">
        <v>247</v>
      </c>
      <c r="D199" s="3" t="s">
        <v>257</v>
      </c>
      <c r="E199" s="3" t="s">
        <v>456</v>
      </c>
      <c r="F199" s="3" t="s">
        <v>457</v>
      </c>
    </row>
    <row r="200" spans="1:6" x14ac:dyDescent="0.35">
      <c r="A200" s="3" t="s">
        <v>67</v>
      </c>
      <c r="B200" s="3" t="str">
        <f t="shared" si="3"/>
        <v>SPS21XXX</v>
      </c>
      <c r="C200" s="3" t="s">
        <v>248</v>
      </c>
      <c r="D200" s="3" t="s">
        <v>252</v>
      </c>
      <c r="E200" s="3" t="s">
        <v>307</v>
      </c>
      <c r="F200" s="3" t="s">
        <v>307</v>
      </c>
    </row>
    <row r="201" spans="1:6" x14ac:dyDescent="0.35">
      <c r="A201" s="3" t="s">
        <v>67</v>
      </c>
      <c r="B201" s="3" t="str">
        <f t="shared" si="3"/>
        <v>SPS21XXX</v>
      </c>
      <c r="C201" s="3" t="s">
        <v>248</v>
      </c>
      <c r="D201" s="3" t="s">
        <v>255</v>
      </c>
      <c r="E201" s="3" t="s">
        <v>307</v>
      </c>
      <c r="F201" s="3" t="s">
        <v>307</v>
      </c>
    </row>
    <row r="202" spans="1:6" x14ac:dyDescent="0.35">
      <c r="A202" s="3" t="s">
        <v>67</v>
      </c>
      <c r="B202" s="3" t="str">
        <f t="shared" si="3"/>
        <v>SPS21XXX</v>
      </c>
      <c r="C202" s="3" t="s">
        <v>248</v>
      </c>
      <c r="D202" s="3" t="s">
        <v>257</v>
      </c>
      <c r="E202" s="3" t="s">
        <v>308</v>
      </c>
      <c r="F202" s="3" t="s">
        <v>458</v>
      </c>
    </row>
    <row r="203" spans="1:6" x14ac:dyDescent="0.35">
      <c r="A203" s="3" t="s">
        <v>68</v>
      </c>
      <c r="B203" s="3" t="str">
        <f t="shared" si="3"/>
        <v>SPS21XXX</v>
      </c>
      <c r="C203" s="3" t="s">
        <v>248</v>
      </c>
      <c r="D203" s="3" t="s">
        <v>252</v>
      </c>
      <c r="E203" s="3" t="s">
        <v>307</v>
      </c>
      <c r="F203" s="3" t="s">
        <v>307</v>
      </c>
    </row>
    <row r="204" spans="1:6" x14ac:dyDescent="0.35">
      <c r="A204" s="3" t="s">
        <v>68</v>
      </c>
      <c r="B204" s="3" t="str">
        <f t="shared" si="3"/>
        <v>SPS21XXX</v>
      </c>
      <c r="C204" s="3" t="s">
        <v>248</v>
      </c>
      <c r="D204" s="3" t="s">
        <v>255</v>
      </c>
      <c r="E204" s="3" t="s">
        <v>307</v>
      </c>
      <c r="F204" s="3" t="s">
        <v>307</v>
      </c>
    </row>
    <row r="205" spans="1:6" x14ac:dyDescent="0.35">
      <c r="A205" s="3" t="s">
        <v>68</v>
      </c>
      <c r="B205" s="3" t="str">
        <f t="shared" si="3"/>
        <v>SPS21XXX</v>
      </c>
      <c r="C205" s="3" t="s">
        <v>248</v>
      </c>
      <c r="D205" s="3" t="s">
        <v>257</v>
      </c>
      <c r="E205" s="3" t="s">
        <v>307</v>
      </c>
      <c r="F205" s="3" t="s">
        <v>307</v>
      </c>
    </row>
    <row r="206" spans="1:6" x14ac:dyDescent="0.35">
      <c r="A206" s="3" t="s">
        <v>69</v>
      </c>
      <c r="B206" s="3" t="str">
        <f t="shared" si="3"/>
        <v>SPS21XXX</v>
      </c>
      <c r="C206" s="3" t="s">
        <v>246</v>
      </c>
      <c r="D206" s="3" t="s">
        <v>252</v>
      </c>
    </row>
    <row r="207" spans="1:6" x14ac:dyDescent="0.35">
      <c r="A207" s="3" t="s">
        <v>69</v>
      </c>
      <c r="B207" s="3" t="str">
        <f t="shared" si="3"/>
        <v>SPS21XXX</v>
      </c>
      <c r="C207" s="3" t="s">
        <v>246</v>
      </c>
      <c r="D207" s="3" t="s">
        <v>255</v>
      </c>
    </row>
    <row r="208" spans="1:6" x14ac:dyDescent="0.35">
      <c r="A208" s="3" t="s">
        <v>69</v>
      </c>
      <c r="B208" s="3" t="str">
        <f t="shared" si="3"/>
        <v>SPS21XXX</v>
      </c>
      <c r="C208" s="3" t="s">
        <v>246</v>
      </c>
      <c r="D208" s="3" t="s">
        <v>257</v>
      </c>
      <c r="E208" s="3" t="s">
        <v>459</v>
      </c>
      <c r="F208" s="3" t="s">
        <v>352</v>
      </c>
    </row>
    <row r="209" spans="1:6" x14ac:dyDescent="0.35">
      <c r="A209" s="3" t="s">
        <v>70</v>
      </c>
      <c r="B209" s="3" t="str">
        <f t="shared" si="3"/>
        <v>SPS21XXX</v>
      </c>
      <c r="C209" s="3" t="s">
        <v>246</v>
      </c>
      <c r="D209" s="3" t="s">
        <v>252</v>
      </c>
    </row>
    <row r="210" spans="1:6" x14ac:dyDescent="0.35">
      <c r="A210" s="3" t="s">
        <v>70</v>
      </c>
      <c r="B210" s="3" t="str">
        <f t="shared" si="3"/>
        <v>SPS21XXX</v>
      </c>
      <c r="C210" s="3" t="s">
        <v>246</v>
      </c>
      <c r="D210" s="3" t="s">
        <v>255</v>
      </c>
    </row>
    <row r="211" spans="1:6" x14ac:dyDescent="0.35">
      <c r="A211" s="3" t="s">
        <v>70</v>
      </c>
      <c r="B211" s="3" t="str">
        <f t="shared" si="3"/>
        <v>SPS21XXX</v>
      </c>
      <c r="C211" s="3" t="s">
        <v>246</v>
      </c>
      <c r="D211" s="3" t="s">
        <v>257</v>
      </c>
    </row>
    <row r="212" spans="1:6" x14ac:dyDescent="0.35">
      <c r="A212" s="3" t="s">
        <v>71</v>
      </c>
      <c r="B212" s="3" t="str">
        <f t="shared" si="3"/>
        <v>SPS21XXX</v>
      </c>
      <c r="C212" s="3" t="s">
        <v>248</v>
      </c>
      <c r="D212" s="3" t="s">
        <v>252</v>
      </c>
      <c r="E212" s="3" t="s">
        <v>391</v>
      </c>
      <c r="F212" s="3" t="s">
        <v>391</v>
      </c>
    </row>
    <row r="213" spans="1:6" x14ac:dyDescent="0.35">
      <c r="A213" s="3" t="s">
        <v>71</v>
      </c>
      <c r="B213" s="3" t="str">
        <f t="shared" si="3"/>
        <v>SPS21XXX</v>
      </c>
      <c r="C213" s="3" t="s">
        <v>248</v>
      </c>
      <c r="D213" s="3" t="s">
        <v>255</v>
      </c>
      <c r="E213" s="3" t="s">
        <v>391</v>
      </c>
      <c r="F213" s="3" t="s">
        <v>391</v>
      </c>
    </row>
    <row r="214" spans="1:6" x14ac:dyDescent="0.35">
      <c r="A214" s="3" t="s">
        <v>71</v>
      </c>
      <c r="B214" s="3" t="str">
        <f t="shared" si="3"/>
        <v>SPS21XXX</v>
      </c>
      <c r="C214" s="3" t="s">
        <v>248</v>
      </c>
      <c r="D214" s="3" t="s">
        <v>257</v>
      </c>
      <c r="E214" s="3" t="s">
        <v>391</v>
      </c>
      <c r="F214" s="3" t="s">
        <v>391</v>
      </c>
    </row>
    <row r="215" spans="1:6" x14ac:dyDescent="0.35">
      <c r="A215" s="3" t="s">
        <v>72</v>
      </c>
      <c r="B215" s="3" t="str">
        <f t="shared" si="3"/>
        <v>SPS21XXX</v>
      </c>
      <c r="C215" s="3" t="s">
        <v>248</v>
      </c>
      <c r="D215" s="3" t="s">
        <v>252</v>
      </c>
      <c r="E215" s="3" t="s">
        <v>397</v>
      </c>
      <c r="F215" s="3" t="s">
        <v>460</v>
      </c>
    </row>
    <row r="216" spans="1:6" x14ac:dyDescent="0.35">
      <c r="A216" s="3" t="s">
        <v>72</v>
      </c>
      <c r="B216" s="3" t="str">
        <f t="shared" si="3"/>
        <v>SPS21XXX</v>
      </c>
      <c r="C216" s="3" t="s">
        <v>248</v>
      </c>
      <c r="D216" s="3" t="s">
        <v>255</v>
      </c>
      <c r="E216" s="3" t="s">
        <v>382</v>
      </c>
      <c r="F216" s="3" t="s">
        <v>461</v>
      </c>
    </row>
    <row r="217" spans="1:6" x14ac:dyDescent="0.35">
      <c r="A217" s="3" t="s">
        <v>72</v>
      </c>
      <c r="B217" s="3" t="str">
        <f t="shared" si="3"/>
        <v>SPS21XXX</v>
      </c>
      <c r="C217" s="3" t="s">
        <v>248</v>
      </c>
      <c r="D217" s="3" t="s">
        <v>257</v>
      </c>
      <c r="E217" s="3" t="s">
        <v>364</v>
      </c>
      <c r="F217" s="3" t="s">
        <v>462</v>
      </c>
    </row>
    <row r="218" spans="1:6" x14ac:dyDescent="0.35">
      <c r="A218" s="3" t="s">
        <v>73</v>
      </c>
      <c r="B218" s="3" t="str">
        <f t="shared" si="3"/>
        <v>SPS21XXX</v>
      </c>
      <c r="C218" s="3" t="s">
        <v>248</v>
      </c>
      <c r="D218" s="3" t="s">
        <v>252</v>
      </c>
    </row>
    <row r="219" spans="1:6" x14ac:dyDescent="0.35">
      <c r="A219" s="3" t="s">
        <v>73</v>
      </c>
      <c r="B219" s="3" t="str">
        <f t="shared" si="3"/>
        <v>SPS21XXX</v>
      </c>
      <c r="C219" s="3" t="s">
        <v>248</v>
      </c>
      <c r="D219" s="3" t="s">
        <v>255</v>
      </c>
    </row>
    <row r="220" spans="1:6" x14ac:dyDescent="0.35">
      <c r="A220" s="3" t="s">
        <v>73</v>
      </c>
      <c r="B220" s="3" t="str">
        <f t="shared" si="3"/>
        <v>SPS21XXX</v>
      </c>
      <c r="C220" s="3" t="s">
        <v>248</v>
      </c>
      <c r="D220" s="3" t="s">
        <v>257</v>
      </c>
    </row>
    <row r="221" spans="1:6" x14ac:dyDescent="0.35">
      <c r="A221" s="3" t="s">
        <v>74</v>
      </c>
      <c r="B221" s="3" t="str">
        <f t="shared" si="3"/>
        <v>SPS21XXX</v>
      </c>
      <c r="C221" s="3" t="s">
        <v>247</v>
      </c>
      <c r="D221" s="3" t="s">
        <v>252</v>
      </c>
      <c r="E221" s="3" t="s">
        <v>463</v>
      </c>
      <c r="F221" s="3" t="s">
        <v>464</v>
      </c>
    </row>
    <row r="222" spans="1:6" x14ac:dyDescent="0.35">
      <c r="A222" s="3" t="s">
        <v>74</v>
      </c>
      <c r="B222" s="3" t="str">
        <f t="shared" si="3"/>
        <v>SPS21XXX</v>
      </c>
      <c r="C222" s="3" t="s">
        <v>247</v>
      </c>
      <c r="D222" s="3" t="s">
        <v>255</v>
      </c>
      <c r="E222" s="3" t="s">
        <v>374</v>
      </c>
      <c r="F222" s="3" t="s">
        <v>465</v>
      </c>
    </row>
    <row r="223" spans="1:6" x14ac:dyDescent="0.35">
      <c r="A223" s="3" t="s">
        <v>74</v>
      </c>
      <c r="B223" s="3" t="str">
        <f t="shared" si="3"/>
        <v>SPS21XXX</v>
      </c>
      <c r="C223" s="3" t="s">
        <v>247</v>
      </c>
      <c r="D223" s="3" t="s">
        <v>257</v>
      </c>
      <c r="E223" s="3" t="s">
        <v>346</v>
      </c>
      <c r="F223" s="3" t="s">
        <v>466</v>
      </c>
    </row>
    <row r="224" spans="1:6" x14ac:dyDescent="0.35">
      <c r="A224" s="3" t="s">
        <v>75</v>
      </c>
      <c r="B224" s="3" t="str">
        <f t="shared" si="3"/>
        <v>SPS21XXX</v>
      </c>
      <c r="C224" s="3" t="s">
        <v>248</v>
      </c>
      <c r="D224" s="3" t="s">
        <v>252</v>
      </c>
      <c r="E224" s="3" t="s">
        <v>307</v>
      </c>
      <c r="F224" s="3" t="s">
        <v>307</v>
      </c>
    </row>
    <row r="225" spans="1:6" x14ac:dyDescent="0.35">
      <c r="A225" s="3" t="s">
        <v>75</v>
      </c>
      <c r="B225" s="3" t="str">
        <f t="shared" si="3"/>
        <v>SPS21XXX</v>
      </c>
      <c r="C225" s="3" t="s">
        <v>248</v>
      </c>
      <c r="D225" s="3" t="s">
        <v>255</v>
      </c>
      <c r="E225" s="3" t="s">
        <v>307</v>
      </c>
      <c r="F225" s="3" t="s">
        <v>307</v>
      </c>
    </row>
    <row r="226" spans="1:6" x14ac:dyDescent="0.35">
      <c r="A226" s="3" t="s">
        <v>75</v>
      </c>
      <c r="B226" s="3" t="str">
        <f t="shared" si="3"/>
        <v>SPS21XXX</v>
      </c>
      <c r="C226" s="3" t="s">
        <v>248</v>
      </c>
      <c r="D226" s="3" t="s">
        <v>257</v>
      </c>
      <c r="E226" s="3" t="s">
        <v>307</v>
      </c>
      <c r="F226" s="3" t="s">
        <v>307</v>
      </c>
    </row>
    <row r="227" spans="1:6" x14ac:dyDescent="0.35">
      <c r="A227" s="3" t="s">
        <v>76</v>
      </c>
      <c r="B227" s="3" t="str">
        <f t="shared" si="3"/>
        <v>SPS21XXX</v>
      </c>
      <c r="C227" s="3" t="s">
        <v>247</v>
      </c>
      <c r="D227" s="3" t="s">
        <v>252</v>
      </c>
      <c r="E227" s="3" t="s">
        <v>307</v>
      </c>
      <c r="F227" s="3" t="s">
        <v>307</v>
      </c>
    </row>
    <row r="228" spans="1:6" x14ac:dyDescent="0.35">
      <c r="A228" s="3" t="s">
        <v>76</v>
      </c>
      <c r="B228" s="3" t="str">
        <f t="shared" si="3"/>
        <v>SPS21XXX</v>
      </c>
      <c r="C228" s="3" t="s">
        <v>247</v>
      </c>
      <c r="D228" s="3" t="s">
        <v>255</v>
      </c>
      <c r="E228" s="3" t="s">
        <v>340</v>
      </c>
      <c r="F228" s="3" t="s">
        <v>467</v>
      </c>
    </row>
    <row r="229" spans="1:6" x14ac:dyDescent="0.35">
      <c r="A229" s="3" t="s">
        <v>76</v>
      </c>
      <c r="B229" s="3" t="str">
        <f t="shared" si="3"/>
        <v>SPS21XXX</v>
      </c>
      <c r="C229" s="3" t="s">
        <v>247</v>
      </c>
      <c r="D229" s="3" t="s">
        <v>257</v>
      </c>
      <c r="E229" s="3" t="s">
        <v>340</v>
      </c>
      <c r="F229" s="3" t="s">
        <v>468</v>
      </c>
    </row>
    <row r="230" spans="1:6" x14ac:dyDescent="0.35">
      <c r="A230" s="3" t="s">
        <v>77</v>
      </c>
      <c r="B230" s="3" t="str">
        <f t="shared" si="3"/>
        <v>SPS21XXX</v>
      </c>
      <c r="C230" s="3" t="s">
        <v>246</v>
      </c>
      <c r="D230" s="3" t="s">
        <v>252</v>
      </c>
    </row>
    <row r="231" spans="1:6" x14ac:dyDescent="0.35">
      <c r="A231" s="3" t="s">
        <v>77</v>
      </c>
      <c r="B231" s="3" t="str">
        <f t="shared" si="3"/>
        <v>SPS21XXX</v>
      </c>
      <c r="C231" s="3" t="s">
        <v>246</v>
      </c>
      <c r="D231" s="3" t="s">
        <v>255</v>
      </c>
    </row>
    <row r="232" spans="1:6" x14ac:dyDescent="0.35">
      <c r="A232" s="3" t="s">
        <v>77</v>
      </c>
      <c r="B232" s="3" t="str">
        <f t="shared" si="3"/>
        <v>SPS21XXX</v>
      </c>
      <c r="C232" s="3" t="s">
        <v>246</v>
      </c>
      <c r="D232" s="3" t="s">
        <v>257</v>
      </c>
    </row>
    <row r="233" spans="1:6" x14ac:dyDescent="0.35">
      <c r="A233" s="3" t="s">
        <v>78</v>
      </c>
      <c r="B233" s="3" t="str">
        <f t="shared" si="3"/>
        <v>SPS21XXX</v>
      </c>
      <c r="C233" s="3" t="s">
        <v>248</v>
      </c>
      <c r="D233" s="3" t="s">
        <v>252</v>
      </c>
      <c r="E233" s="3" t="s">
        <v>374</v>
      </c>
      <c r="F233" s="3" t="s">
        <v>464</v>
      </c>
    </row>
    <row r="234" spans="1:6" x14ac:dyDescent="0.35">
      <c r="A234" s="3" t="s">
        <v>78</v>
      </c>
      <c r="B234" s="3" t="str">
        <f t="shared" si="3"/>
        <v>SPS21XXX</v>
      </c>
      <c r="C234" s="3" t="s">
        <v>248</v>
      </c>
      <c r="D234" s="3" t="s">
        <v>255</v>
      </c>
      <c r="E234" s="3" t="s">
        <v>374</v>
      </c>
      <c r="F234" s="3" t="s">
        <v>469</v>
      </c>
    </row>
    <row r="235" spans="1:6" x14ac:dyDescent="0.35">
      <c r="A235" s="3" t="s">
        <v>78</v>
      </c>
      <c r="B235" s="3" t="str">
        <f t="shared" si="3"/>
        <v>SPS21XXX</v>
      </c>
      <c r="C235" s="3" t="s">
        <v>248</v>
      </c>
      <c r="D235" s="3" t="s">
        <v>257</v>
      </c>
      <c r="E235" s="3" t="s">
        <v>470</v>
      </c>
      <c r="F235" s="3" t="s">
        <v>471</v>
      </c>
    </row>
    <row r="236" spans="1:6" x14ac:dyDescent="0.35">
      <c r="A236" s="3" t="s">
        <v>79</v>
      </c>
      <c r="B236" s="3" t="str">
        <f t="shared" si="3"/>
        <v>SPS21XXX</v>
      </c>
      <c r="C236" s="3" t="s">
        <v>246</v>
      </c>
      <c r="D236" s="3" t="s">
        <v>252</v>
      </c>
      <c r="E236" s="3" t="s">
        <v>340</v>
      </c>
      <c r="F236" s="3" t="s">
        <v>339</v>
      </c>
    </row>
    <row r="237" spans="1:6" x14ac:dyDescent="0.35">
      <c r="A237" s="3" t="s">
        <v>79</v>
      </c>
      <c r="B237" s="3" t="str">
        <f t="shared" si="3"/>
        <v>SPS21XXX</v>
      </c>
      <c r="C237" s="3" t="s">
        <v>246</v>
      </c>
      <c r="D237" s="3" t="s">
        <v>255</v>
      </c>
      <c r="E237" s="3" t="s">
        <v>362</v>
      </c>
      <c r="F237" s="3" t="s">
        <v>339</v>
      </c>
    </row>
    <row r="238" spans="1:6" x14ac:dyDescent="0.35">
      <c r="A238" s="3" t="s">
        <v>79</v>
      </c>
      <c r="B238" s="3" t="str">
        <f t="shared" si="3"/>
        <v>SPS21XXX</v>
      </c>
      <c r="C238" s="3" t="s">
        <v>246</v>
      </c>
      <c r="D238" s="3" t="s">
        <v>257</v>
      </c>
      <c r="E238" s="3" t="s">
        <v>307</v>
      </c>
      <c r="F238" s="3" t="s">
        <v>307</v>
      </c>
    </row>
    <row r="239" spans="1:6" x14ac:dyDescent="0.35">
      <c r="A239" s="3" t="s">
        <v>80</v>
      </c>
      <c r="B239" s="3" t="str">
        <f t="shared" si="3"/>
        <v>SPS21XXX</v>
      </c>
      <c r="C239" s="3" t="s">
        <v>247</v>
      </c>
      <c r="D239" s="3" t="s">
        <v>252</v>
      </c>
      <c r="E239" s="3" t="s">
        <v>391</v>
      </c>
      <c r="F239" s="3" t="s">
        <v>307</v>
      </c>
    </row>
    <row r="240" spans="1:6" x14ac:dyDescent="0.35">
      <c r="A240" s="3" t="s">
        <v>80</v>
      </c>
      <c r="B240" s="3" t="str">
        <f t="shared" si="3"/>
        <v>SPS21XXX</v>
      </c>
      <c r="C240" s="3" t="s">
        <v>247</v>
      </c>
      <c r="D240" s="3" t="s">
        <v>255</v>
      </c>
      <c r="E240" s="3" t="s">
        <v>391</v>
      </c>
      <c r="F240" s="3" t="s">
        <v>307</v>
      </c>
    </row>
    <row r="241" spans="1:6" x14ac:dyDescent="0.35">
      <c r="A241" s="3" t="s">
        <v>80</v>
      </c>
      <c r="B241" s="3" t="str">
        <f t="shared" si="3"/>
        <v>SPS21XXX</v>
      </c>
      <c r="C241" s="3" t="s">
        <v>247</v>
      </c>
      <c r="D241" s="3" t="s">
        <v>257</v>
      </c>
      <c r="E241" s="3" t="s">
        <v>307</v>
      </c>
      <c r="F241" s="3" t="s">
        <v>345</v>
      </c>
    </row>
    <row r="242" spans="1:6" x14ac:dyDescent="0.35">
      <c r="A242" s="3" t="s">
        <v>81</v>
      </c>
      <c r="B242" s="3" t="str">
        <f t="shared" si="3"/>
        <v>SPS21XXX</v>
      </c>
      <c r="C242" s="3" t="s">
        <v>246</v>
      </c>
      <c r="D242" s="3" t="s">
        <v>252</v>
      </c>
      <c r="E242" s="3" t="s">
        <v>308</v>
      </c>
      <c r="F242" s="3" t="s">
        <v>472</v>
      </c>
    </row>
    <row r="243" spans="1:6" x14ac:dyDescent="0.35">
      <c r="A243" s="3" t="s">
        <v>81</v>
      </c>
      <c r="B243" s="3" t="str">
        <f t="shared" si="3"/>
        <v>SPS21XXX</v>
      </c>
      <c r="C243" s="3" t="s">
        <v>246</v>
      </c>
      <c r="D243" s="3" t="s">
        <v>255</v>
      </c>
      <c r="E243" s="3" t="s">
        <v>308</v>
      </c>
      <c r="F243" s="3" t="s">
        <v>473</v>
      </c>
    </row>
    <row r="244" spans="1:6" x14ac:dyDescent="0.35">
      <c r="A244" s="3" t="s">
        <v>81</v>
      </c>
      <c r="B244" s="3" t="str">
        <f t="shared" si="3"/>
        <v>SPS21XXX</v>
      </c>
      <c r="C244" s="3" t="s">
        <v>246</v>
      </c>
      <c r="D244" s="3" t="s">
        <v>257</v>
      </c>
      <c r="E244" s="3" t="s">
        <v>308</v>
      </c>
      <c r="F244" s="3" t="s">
        <v>474</v>
      </c>
    </row>
    <row r="245" spans="1:6" x14ac:dyDescent="0.35">
      <c r="A245" s="3" t="s">
        <v>82</v>
      </c>
      <c r="B245" s="3" t="str">
        <f t="shared" si="3"/>
        <v>SPS21XXX</v>
      </c>
      <c r="C245" s="3" t="s">
        <v>246</v>
      </c>
      <c r="D245" s="3" t="s">
        <v>252</v>
      </c>
      <c r="E245" s="3" t="s">
        <v>475</v>
      </c>
      <c r="F245" s="3" t="s">
        <v>476</v>
      </c>
    </row>
    <row r="246" spans="1:6" x14ac:dyDescent="0.35">
      <c r="A246" s="3" t="s">
        <v>82</v>
      </c>
      <c r="B246" s="3" t="str">
        <f t="shared" si="3"/>
        <v>SPS21XXX</v>
      </c>
      <c r="C246" s="3" t="s">
        <v>246</v>
      </c>
      <c r="D246" s="3" t="s">
        <v>255</v>
      </c>
      <c r="E246" s="3" t="s">
        <v>477</v>
      </c>
      <c r="F246" s="3" t="s">
        <v>478</v>
      </c>
    </row>
    <row r="247" spans="1:6" x14ac:dyDescent="0.35">
      <c r="A247" s="3" t="s">
        <v>82</v>
      </c>
      <c r="B247" s="3" t="str">
        <f t="shared" si="3"/>
        <v>SPS21XXX</v>
      </c>
      <c r="C247" s="3" t="s">
        <v>246</v>
      </c>
      <c r="D247" s="3" t="s">
        <v>257</v>
      </c>
      <c r="E247" s="3" t="s">
        <v>479</v>
      </c>
      <c r="F247" s="3" t="s">
        <v>480</v>
      </c>
    </row>
    <row r="248" spans="1:6" x14ac:dyDescent="0.35">
      <c r="A248" s="3" t="s">
        <v>83</v>
      </c>
      <c r="B248" s="3" t="str">
        <f t="shared" si="3"/>
        <v>SPS21XXX</v>
      </c>
      <c r="C248" s="3" t="s">
        <v>248</v>
      </c>
      <c r="D248" s="3" t="s">
        <v>252</v>
      </c>
      <c r="E248" s="3" t="s">
        <v>481</v>
      </c>
      <c r="F248" s="3" t="s">
        <v>482</v>
      </c>
    </row>
    <row r="249" spans="1:6" x14ac:dyDescent="0.35">
      <c r="A249" s="3" t="s">
        <v>83</v>
      </c>
      <c r="B249" s="3" t="str">
        <f t="shared" si="3"/>
        <v>SPS21XXX</v>
      </c>
      <c r="C249" s="3" t="s">
        <v>248</v>
      </c>
      <c r="D249" s="3" t="s">
        <v>255</v>
      </c>
      <c r="E249" s="3" t="s">
        <v>483</v>
      </c>
      <c r="F249" s="3" t="s">
        <v>484</v>
      </c>
    </row>
    <row r="250" spans="1:6" x14ac:dyDescent="0.35">
      <c r="A250" s="3" t="s">
        <v>83</v>
      </c>
      <c r="B250" s="3" t="str">
        <f t="shared" si="3"/>
        <v>SPS21XXX</v>
      </c>
      <c r="C250" s="3" t="s">
        <v>248</v>
      </c>
      <c r="D250" s="3" t="s">
        <v>257</v>
      </c>
      <c r="E250" s="3" t="s">
        <v>485</v>
      </c>
      <c r="F250" s="3" t="s">
        <v>486</v>
      </c>
    </row>
    <row r="251" spans="1:6" x14ac:dyDescent="0.35">
      <c r="A251" s="3" t="s">
        <v>84</v>
      </c>
      <c r="B251" s="3" t="str">
        <f t="shared" si="3"/>
        <v>SPS21XXX</v>
      </c>
      <c r="C251" s="3" t="s">
        <v>248</v>
      </c>
      <c r="D251" s="3" t="s">
        <v>252</v>
      </c>
      <c r="E251" s="3" t="s">
        <v>307</v>
      </c>
      <c r="F251" s="3" t="s">
        <v>307</v>
      </c>
    </row>
    <row r="252" spans="1:6" x14ac:dyDescent="0.35">
      <c r="A252" s="3" t="s">
        <v>84</v>
      </c>
      <c r="B252" s="3" t="str">
        <f t="shared" si="3"/>
        <v>SPS21XXX</v>
      </c>
      <c r="C252" s="3" t="s">
        <v>248</v>
      </c>
      <c r="D252" s="3" t="s">
        <v>255</v>
      </c>
      <c r="E252" s="3" t="s">
        <v>307</v>
      </c>
      <c r="F252" s="3" t="s">
        <v>307</v>
      </c>
    </row>
    <row r="253" spans="1:6" x14ac:dyDescent="0.35">
      <c r="A253" s="3" t="s">
        <v>84</v>
      </c>
      <c r="B253" s="3" t="str">
        <f t="shared" si="3"/>
        <v>SPS21XXX</v>
      </c>
      <c r="C253" s="3" t="s">
        <v>248</v>
      </c>
      <c r="D253" s="3" t="s">
        <v>257</v>
      </c>
      <c r="E253" s="3" t="s">
        <v>307</v>
      </c>
      <c r="F253" s="3" t="s">
        <v>307</v>
      </c>
    </row>
    <row r="254" spans="1:6" x14ac:dyDescent="0.35">
      <c r="A254" s="3" t="s">
        <v>85</v>
      </c>
      <c r="B254" s="3" t="str">
        <f t="shared" si="3"/>
        <v>SPS21XXX</v>
      </c>
      <c r="C254" s="3" t="s">
        <v>248</v>
      </c>
      <c r="D254" s="3" t="s">
        <v>252</v>
      </c>
    </row>
    <row r="255" spans="1:6" x14ac:dyDescent="0.35">
      <c r="A255" s="3" t="s">
        <v>85</v>
      </c>
      <c r="B255" s="3" t="str">
        <f t="shared" si="3"/>
        <v>SPS21XXX</v>
      </c>
      <c r="C255" s="3" t="s">
        <v>248</v>
      </c>
      <c r="D255" s="3" t="s">
        <v>255</v>
      </c>
    </row>
    <row r="256" spans="1:6" x14ac:dyDescent="0.35">
      <c r="A256" s="3" t="s">
        <v>85</v>
      </c>
      <c r="B256" s="3" t="str">
        <f t="shared" si="3"/>
        <v>SPS21XXX</v>
      </c>
      <c r="C256" s="3" t="s">
        <v>248</v>
      </c>
      <c r="D256" s="3" t="s">
        <v>257</v>
      </c>
    </row>
    <row r="257" spans="1:6" x14ac:dyDescent="0.35">
      <c r="A257" s="3" t="s">
        <v>86</v>
      </c>
      <c r="B257" s="3" t="str">
        <f t="shared" si="3"/>
        <v>SPS21XXX</v>
      </c>
      <c r="C257" s="3" t="s">
        <v>246</v>
      </c>
      <c r="D257" s="3" t="s">
        <v>252</v>
      </c>
      <c r="E257" s="3" t="s">
        <v>272</v>
      </c>
      <c r="F257" s="3" t="s">
        <v>468</v>
      </c>
    </row>
    <row r="258" spans="1:6" x14ac:dyDescent="0.35">
      <c r="A258" s="3" t="s">
        <v>86</v>
      </c>
      <c r="B258" s="3" t="str">
        <f t="shared" ref="B258:B321" si="4">REPLACE(A258,6,3,"XXX")</f>
        <v>SPS21XXX</v>
      </c>
      <c r="C258" s="3" t="s">
        <v>246</v>
      </c>
      <c r="D258" s="3" t="s">
        <v>255</v>
      </c>
      <c r="E258" s="3" t="s">
        <v>307</v>
      </c>
      <c r="F258" s="3" t="s">
        <v>307</v>
      </c>
    </row>
    <row r="259" spans="1:6" x14ac:dyDescent="0.35">
      <c r="A259" s="3" t="s">
        <v>86</v>
      </c>
      <c r="B259" s="3" t="str">
        <f t="shared" si="4"/>
        <v>SPS21XXX</v>
      </c>
      <c r="C259" s="3" t="s">
        <v>246</v>
      </c>
      <c r="D259" s="3" t="s">
        <v>257</v>
      </c>
      <c r="E259" s="3" t="s">
        <v>307</v>
      </c>
      <c r="F259" s="3" t="s">
        <v>307</v>
      </c>
    </row>
    <row r="260" spans="1:6" x14ac:dyDescent="0.35">
      <c r="A260" s="3" t="s">
        <v>87</v>
      </c>
      <c r="B260" s="3" t="str">
        <f t="shared" si="4"/>
        <v>SPS21XXX</v>
      </c>
      <c r="C260" s="3" t="s">
        <v>247</v>
      </c>
      <c r="D260" s="3" t="s">
        <v>252</v>
      </c>
      <c r="E260" s="3" t="s">
        <v>487</v>
      </c>
      <c r="F260" s="3" t="s">
        <v>488</v>
      </c>
    </row>
    <row r="261" spans="1:6" x14ac:dyDescent="0.35">
      <c r="A261" s="3" t="s">
        <v>87</v>
      </c>
      <c r="B261" s="3" t="str">
        <f t="shared" si="4"/>
        <v>SPS21XXX</v>
      </c>
      <c r="C261" s="3" t="s">
        <v>247</v>
      </c>
      <c r="D261" s="3" t="s">
        <v>255</v>
      </c>
      <c r="E261" s="3" t="s">
        <v>489</v>
      </c>
      <c r="F261" s="3" t="s">
        <v>490</v>
      </c>
    </row>
    <row r="262" spans="1:6" x14ac:dyDescent="0.35">
      <c r="A262" s="3" t="s">
        <v>87</v>
      </c>
      <c r="B262" s="3" t="str">
        <f t="shared" si="4"/>
        <v>SPS21XXX</v>
      </c>
      <c r="C262" s="3" t="s">
        <v>247</v>
      </c>
      <c r="D262" s="3" t="s">
        <v>257</v>
      </c>
      <c r="E262" s="3" t="s">
        <v>301</v>
      </c>
      <c r="F262" s="3" t="s">
        <v>491</v>
      </c>
    </row>
    <row r="263" spans="1:6" x14ac:dyDescent="0.35">
      <c r="A263" s="3" t="s">
        <v>88</v>
      </c>
      <c r="B263" s="3" t="str">
        <f t="shared" si="4"/>
        <v>SPS21XXX</v>
      </c>
      <c r="C263" s="3" t="s">
        <v>248</v>
      </c>
      <c r="D263" s="3" t="s">
        <v>252</v>
      </c>
    </row>
    <row r="264" spans="1:6" x14ac:dyDescent="0.35">
      <c r="A264" s="3" t="s">
        <v>88</v>
      </c>
      <c r="B264" s="3" t="str">
        <f t="shared" si="4"/>
        <v>SPS21XXX</v>
      </c>
      <c r="C264" s="3" t="s">
        <v>248</v>
      </c>
      <c r="D264" s="3" t="s">
        <v>255</v>
      </c>
    </row>
    <row r="265" spans="1:6" x14ac:dyDescent="0.35">
      <c r="A265" s="3" t="s">
        <v>88</v>
      </c>
      <c r="B265" s="3" t="str">
        <f t="shared" si="4"/>
        <v>SPS21XXX</v>
      </c>
      <c r="C265" s="3" t="s">
        <v>248</v>
      </c>
      <c r="D265" s="3" t="s">
        <v>257</v>
      </c>
    </row>
    <row r="266" spans="1:6" x14ac:dyDescent="0.35">
      <c r="A266" s="3" t="s">
        <v>89</v>
      </c>
      <c r="B266" s="3" t="str">
        <f t="shared" si="4"/>
        <v>SPS21XXX</v>
      </c>
      <c r="C266" s="3" t="s">
        <v>248</v>
      </c>
      <c r="D266" s="3" t="s">
        <v>252</v>
      </c>
      <c r="E266" s="3" t="s">
        <v>307</v>
      </c>
      <c r="F266" s="3" t="s">
        <v>307</v>
      </c>
    </row>
    <row r="267" spans="1:6" x14ac:dyDescent="0.35">
      <c r="A267" s="3" t="s">
        <v>89</v>
      </c>
      <c r="B267" s="3" t="str">
        <f t="shared" si="4"/>
        <v>SPS21XXX</v>
      </c>
      <c r="C267" s="3" t="s">
        <v>248</v>
      </c>
      <c r="D267" s="3" t="s">
        <v>255</v>
      </c>
      <c r="E267" s="3" t="s">
        <v>290</v>
      </c>
      <c r="F267" s="3" t="s">
        <v>385</v>
      </c>
    </row>
    <row r="268" spans="1:6" x14ac:dyDescent="0.35">
      <c r="A268" s="3" t="s">
        <v>89</v>
      </c>
      <c r="B268" s="3" t="str">
        <f t="shared" si="4"/>
        <v>SPS21XXX</v>
      </c>
      <c r="C268" s="3" t="s">
        <v>248</v>
      </c>
      <c r="D268" s="3" t="s">
        <v>257</v>
      </c>
      <c r="E268" s="3" t="s">
        <v>290</v>
      </c>
      <c r="F268" s="3" t="s">
        <v>492</v>
      </c>
    </row>
    <row r="269" spans="1:6" x14ac:dyDescent="0.35">
      <c r="A269" s="3" t="s">
        <v>90</v>
      </c>
      <c r="B269" s="3" t="str">
        <f t="shared" si="4"/>
        <v>SPS21XXX</v>
      </c>
      <c r="C269" s="3" t="s">
        <v>248</v>
      </c>
      <c r="D269" s="3" t="s">
        <v>252</v>
      </c>
      <c r="E269" s="3" t="s">
        <v>307</v>
      </c>
      <c r="F269" s="3" t="s">
        <v>307</v>
      </c>
    </row>
    <row r="270" spans="1:6" x14ac:dyDescent="0.35">
      <c r="A270" s="3" t="s">
        <v>90</v>
      </c>
      <c r="B270" s="3" t="str">
        <f t="shared" si="4"/>
        <v>SPS21XXX</v>
      </c>
      <c r="C270" s="3" t="s">
        <v>248</v>
      </c>
      <c r="D270" s="3" t="s">
        <v>255</v>
      </c>
      <c r="E270" s="3" t="s">
        <v>307</v>
      </c>
      <c r="F270" s="3" t="s">
        <v>307</v>
      </c>
    </row>
    <row r="271" spans="1:6" x14ac:dyDescent="0.35">
      <c r="A271" s="3" t="s">
        <v>90</v>
      </c>
      <c r="B271" s="3" t="str">
        <f t="shared" si="4"/>
        <v>SPS21XXX</v>
      </c>
      <c r="C271" s="3" t="s">
        <v>248</v>
      </c>
      <c r="D271" s="3" t="s">
        <v>257</v>
      </c>
      <c r="E271" s="3" t="s">
        <v>290</v>
      </c>
      <c r="F271" s="3" t="s">
        <v>345</v>
      </c>
    </row>
    <row r="272" spans="1:6" x14ac:dyDescent="0.35">
      <c r="A272" s="3" t="s">
        <v>91</v>
      </c>
      <c r="B272" s="3" t="str">
        <f t="shared" si="4"/>
        <v>SPS21XXX</v>
      </c>
      <c r="C272" s="3" t="s">
        <v>247</v>
      </c>
      <c r="D272" s="3" t="s">
        <v>252</v>
      </c>
      <c r="E272" s="3" t="s">
        <v>493</v>
      </c>
      <c r="F272" s="3" t="s">
        <v>494</v>
      </c>
    </row>
    <row r="273" spans="1:6" x14ac:dyDescent="0.35">
      <c r="A273" s="3" t="s">
        <v>91</v>
      </c>
      <c r="B273" s="3" t="str">
        <f t="shared" si="4"/>
        <v>SPS21XXX</v>
      </c>
      <c r="C273" s="3" t="s">
        <v>247</v>
      </c>
      <c r="D273" s="3" t="s">
        <v>255</v>
      </c>
      <c r="E273" s="3" t="s">
        <v>495</v>
      </c>
      <c r="F273" s="3" t="s">
        <v>496</v>
      </c>
    </row>
    <row r="274" spans="1:6" x14ac:dyDescent="0.35">
      <c r="A274" s="3" t="s">
        <v>91</v>
      </c>
      <c r="B274" s="3" t="str">
        <f t="shared" si="4"/>
        <v>SPS21XXX</v>
      </c>
      <c r="C274" s="3" t="s">
        <v>247</v>
      </c>
      <c r="D274" s="3" t="s">
        <v>257</v>
      </c>
    </row>
    <row r="275" spans="1:6" x14ac:dyDescent="0.35">
      <c r="A275" s="3" t="s">
        <v>92</v>
      </c>
      <c r="B275" s="3" t="str">
        <f t="shared" si="4"/>
        <v>SPS21XXX</v>
      </c>
      <c r="C275" s="3" t="s">
        <v>248</v>
      </c>
      <c r="D275" s="3" t="s">
        <v>252</v>
      </c>
      <c r="E275" s="3" t="s">
        <v>307</v>
      </c>
      <c r="F275" s="3" t="s">
        <v>307</v>
      </c>
    </row>
    <row r="276" spans="1:6" x14ac:dyDescent="0.35">
      <c r="A276" s="3" t="s">
        <v>92</v>
      </c>
      <c r="B276" s="3" t="str">
        <f t="shared" si="4"/>
        <v>SPS21XXX</v>
      </c>
      <c r="C276" s="3" t="s">
        <v>248</v>
      </c>
      <c r="D276" s="3" t="s">
        <v>255</v>
      </c>
      <c r="E276" s="3" t="s">
        <v>307</v>
      </c>
      <c r="F276" s="3" t="s">
        <v>307</v>
      </c>
    </row>
    <row r="277" spans="1:6" x14ac:dyDescent="0.35">
      <c r="A277" s="3" t="s">
        <v>92</v>
      </c>
      <c r="B277" s="3" t="str">
        <f t="shared" si="4"/>
        <v>SPS21XXX</v>
      </c>
      <c r="C277" s="3" t="s">
        <v>248</v>
      </c>
      <c r="D277" s="3" t="s">
        <v>257</v>
      </c>
      <c r="E277" s="3" t="s">
        <v>497</v>
      </c>
      <c r="F277" s="3" t="s">
        <v>345</v>
      </c>
    </row>
    <row r="278" spans="1:6" x14ac:dyDescent="0.35">
      <c r="A278" s="3" t="s">
        <v>93</v>
      </c>
      <c r="B278" s="3" t="str">
        <f t="shared" si="4"/>
        <v>SPS21XXX</v>
      </c>
      <c r="C278" s="3" t="s">
        <v>248</v>
      </c>
      <c r="D278" s="3" t="s">
        <v>252</v>
      </c>
      <c r="E278" s="3" t="s">
        <v>307</v>
      </c>
      <c r="F278" s="3" t="s">
        <v>307</v>
      </c>
    </row>
    <row r="279" spans="1:6" x14ac:dyDescent="0.35">
      <c r="A279" s="3" t="s">
        <v>93</v>
      </c>
      <c r="B279" s="3" t="str">
        <f t="shared" si="4"/>
        <v>SPS21XXX</v>
      </c>
      <c r="C279" s="3" t="s">
        <v>248</v>
      </c>
      <c r="D279" s="3" t="s">
        <v>255</v>
      </c>
      <c r="E279" s="3" t="s">
        <v>307</v>
      </c>
      <c r="F279" s="3" t="s">
        <v>307</v>
      </c>
    </row>
    <row r="280" spans="1:6" x14ac:dyDescent="0.35">
      <c r="A280" s="3" t="s">
        <v>93</v>
      </c>
      <c r="B280" s="3" t="str">
        <f t="shared" si="4"/>
        <v>SPS21XXX</v>
      </c>
      <c r="C280" s="3" t="s">
        <v>248</v>
      </c>
      <c r="D280" s="3" t="s">
        <v>257</v>
      </c>
      <c r="E280" s="3" t="s">
        <v>307</v>
      </c>
      <c r="F280" s="3" t="s">
        <v>307</v>
      </c>
    </row>
    <row r="281" spans="1:6" x14ac:dyDescent="0.35">
      <c r="A281" s="3" t="s">
        <v>94</v>
      </c>
      <c r="B281" s="3" t="str">
        <f t="shared" si="4"/>
        <v>SPS21XXX</v>
      </c>
      <c r="C281" s="3" t="s">
        <v>246</v>
      </c>
      <c r="D281" s="3" t="s">
        <v>252</v>
      </c>
      <c r="E281" s="3" t="s">
        <v>307</v>
      </c>
      <c r="F281" s="3" t="s">
        <v>307</v>
      </c>
    </row>
    <row r="282" spans="1:6" x14ac:dyDescent="0.35">
      <c r="A282" s="3" t="s">
        <v>94</v>
      </c>
      <c r="B282" s="3" t="str">
        <f t="shared" si="4"/>
        <v>SPS21XXX</v>
      </c>
      <c r="C282" s="3" t="s">
        <v>246</v>
      </c>
      <c r="D282" s="3" t="s">
        <v>255</v>
      </c>
      <c r="E282" s="3" t="s">
        <v>307</v>
      </c>
      <c r="F282" s="3" t="s">
        <v>307</v>
      </c>
    </row>
    <row r="283" spans="1:6" x14ac:dyDescent="0.35">
      <c r="A283" s="3" t="s">
        <v>94</v>
      </c>
      <c r="B283" s="3" t="str">
        <f t="shared" si="4"/>
        <v>SPS21XXX</v>
      </c>
      <c r="C283" s="3" t="s">
        <v>246</v>
      </c>
      <c r="D283" s="3" t="s">
        <v>257</v>
      </c>
      <c r="E283" s="3" t="s">
        <v>307</v>
      </c>
      <c r="F283" s="3" t="s">
        <v>307</v>
      </c>
    </row>
    <row r="284" spans="1:6" x14ac:dyDescent="0.35">
      <c r="A284" s="3" t="s">
        <v>95</v>
      </c>
      <c r="B284" s="3" t="str">
        <f t="shared" si="4"/>
        <v>SPS21XXX</v>
      </c>
      <c r="C284" s="3" t="s">
        <v>248</v>
      </c>
      <c r="D284" s="3" t="s">
        <v>252</v>
      </c>
      <c r="E284" s="3" t="s">
        <v>498</v>
      </c>
      <c r="F284" s="3" t="s">
        <v>498</v>
      </c>
    </row>
    <row r="285" spans="1:6" x14ac:dyDescent="0.35">
      <c r="A285" s="3" t="s">
        <v>95</v>
      </c>
      <c r="B285" s="3" t="str">
        <f t="shared" si="4"/>
        <v>SPS21XXX</v>
      </c>
      <c r="C285" s="3" t="s">
        <v>248</v>
      </c>
      <c r="D285" s="3" t="s">
        <v>255</v>
      </c>
      <c r="E285" s="3" t="s">
        <v>498</v>
      </c>
      <c r="F285" s="3" t="s">
        <v>498</v>
      </c>
    </row>
    <row r="286" spans="1:6" x14ac:dyDescent="0.35">
      <c r="A286" s="3" t="s">
        <v>95</v>
      </c>
      <c r="B286" s="3" t="str">
        <f t="shared" si="4"/>
        <v>SPS21XXX</v>
      </c>
      <c r="C286" s="3" t="s">
        <v>248</v>
      </c>
      <c r="D286" s="3" t="s">
        <v>257</v>
      </c>
      <c r="E286" s="3" t="s">
        <v>498</v>
      </c>
      <c r="F286" s="3" t="s">
        <v>358</v>
      </c>
    </row>
    <row r="287" spans="1:6" x14ac:dyDescent="0.35">
      <c r="A287" s="3" t="s">
        <v>96</v>
      </c>
      <c r="B287" s="3" t="str">
        <f t="shared" si="4"/>
        <v>SPS21XXX</v>
      </c>
      <c r="C287" s="3" t="s">
        <v>246</v>
      </c>
      <c r="D287" s="3" t="s">
        <v>252</v>
      </c>
      <c r="E287" s="3" t="s">
        <v>307</v>
      </c>
      <c r="F287" s="3" t="s">
        <v>307</v>
      </c>
    </row>
    <row r="288" spans="1:6" x14ac:dyDescent="0.35">
      <c r="A288" s="3" t="s">
        <v>96</v>
      </c>
      <c r="B288" s="3" t="str">
        <f t="shared" si="4"/>
        <v>SPS21XXX</v>
      </c>
      <c r="C288" s="3" t="s">
        <v>246</v>
      </c>
      <c r="D288" s="3" t="s">
        <v>255</v>
      </c>
      <c r="E288" s="3" t="s">
        <v>499</v>
      </c>
      <c r="F288" s="3" t="s">
        <v>345</v>
      </c>
    </row>
    <row r="289" spans="1:6" x14ac:dyDescent="0.35">
      <c r="A289" s="3" t="s">
        <v>96</v>
      </c>
      <c r="B289" s="3" t="str">
        <f t="shared" si="4"/>
        <v>SPS21XXX</v>
      </c>
      <c r="C289" s="3" t="s">
        <v>246</v>
      </c>
      <c r="D289" s="3" t="s">
        <v>257</v>
      </c>
      <c r="E289" s="3" t="s">
        <v>500</v>
      </c>
      <c r="F289" s="3" t="s">
        <v>339</v>
      </c>
    </row>
    <row r="290" spans="1:6" x14ac:dyDescent="0.35">
      <c r="A290" s="3" t="s">
        <v>97</v>
      </c>
      <c r="B290" s="3" t="str">
        <f t="shared" si="4"/>
        <v>SPS21XXX</v>
      </c>
      <c r="C290" s="3" t="s">
        <v>248</v>
      </c>
      <c r="D290" s="3" t="s">
        <v>252</v>
      </c>
      <c r="E290" s="3" t="s">
        <v>307</v>
      </c>
      <c r="F290" s="3" t="s">
        <v>307</v>
      </c>
    </row>
    <row r="291" spans="1:6" x14ac:dyDescent="0.35">
      <c r="A291" s="3" t="s">
        <v>97</v>
      </c>
      <c r="B291" s="3" t="str">
        <f t="shared" si="4"/>
        <v>SPS21XXX</v>
      </c>
      <c r="C291" s="3" t="s">
        <v>248</v>
      </c>
      <c r="D291" s="3" t="s">
        <v>255</v>
      </c>
      <c r="E291" s="3" t="s">
        <v>307</v>
      </c>
      <c r="F291" s="3" t="s">
        <v>307</v>
      </c>
    </row>
    <row r="292" spans="1:6" x14ac:dyDescent="0.35">
      <c r="A292" s="3" t="s">
        <v>97</v>
      </c>
      <c r="B292" s="3" t="str">
        <f t="shared" si="4"/>
        <v>SPS21XXX</v>
      </c>
      <c r="C292" s="3" t="s">
        <v>248</v>
      </c>
      <c r="D292" s="3" t="s">
        <v>257</v>
      </c>
      <c r="E292" s="3" t="s">
        <v>501</v>
      </c>
      <c r="F292" s="3" t="s">
        <v>502</v>
      </c>
    </row>
    <row r="293" spans="1:6" x14ac:dyDescent="0.35">
      <c r="A293" s="3" t="s">
        <v>98</v>
      </c>
      <c r="B293" s="3" t="str">
        <f t="shared" si="4"/>
        <v>SPS21XXX</v>
      </c>
      <c r="C293" s="3" t="s">
        <v>247</v>
      </c>
      <c r="D293" s="3" t="s">
        <v>252</v>
      </c>
      <c r="E293" s="3" t="s">
        <v>503</v>
      </c>
      <c r="F293" s="3" t="s">
        <v>504</v>
      </c>
    </row>
    <row r="294" spans="1:6" x14ac:dyDescent="0.35">
      <c r="A294" s="3" t="s">
        <v>98</v>
      </c>
      <c r="B294" s="3" t="str">
        <f t="shared" si="4"/>
        <v>SPS21XXX</v>
      </c>
      <c r="C294" s="3" t="s">
        <v>247</v>
      </c>
      <c r="D294" s="3" t="s">
        <v>255</v>
      </c>
      <c r="E294" s="3" t="s">
        <v>362</v>
      </c>
      <c r="F294" s="3" t="s">
        <v>505</v>
      </c>
    </row>
    <row r="295" spans="1:6" x14ac:dyDescent="0.35">
      <c r="A295" s="3" t="s">
        <v>98</v>
      </c>
      <c r="B295" s="3" t="str">
        <f t="shared" si="4"/>
        <v>SPS21XXX</v>
      </c>
      <c r="C295" s="3" t="s">
        <v>247</v>
      </c>
      <c r="D295" s="3" t="s">
        <v>257</v>
      </c>
      <c r="E295" s="3" t="s">
        <v>506</v>
      </c>
      <c r="F295" s="3" t="s">
        <v>505</v>
      </c>
    </row>
    <row r="296" spans="1:6" x14ac:dyDescent="0.35">
      <c r="A296" s="3" t="s">
        <v>99</v>
      </c>
      <c r="B296" s="3" t="str">
        <f t="shared" si="4"/>
        <v>SPS21XXX</v>
      </c>
      <c r="C296" s="3" t="s">
        <v>246</v>
      </c>
      <c r="D296" s="3" t="s">
        <v>252</v>
      </c>
      <c r="E296" s="3" t="s">
        <v>307</v>
      </c>
      <c r="F296" s="3" t="s">
        <v>307</v>
      </c>
    </row>
    <row r="297" spans="1:6" x14ac:dyDescent="0.35">
      <c r="A297" s="3" t="s">
        <v>99</v>
      </c>
      <c r="B297" s="3" t="str">
        <f t="shared" si="4"/>
        <v>SPS21XXX</v>
      </c>
      <c r="C297" s="3" t="s">
        <v>246</v>
      </c>
      <c r="D297" s="3" t="s">
        <v>255</v>
      </c>
      <c r="E297" s="3" t="s">
        <v>307</v>
      </c>
      <c r="F297" s="3" t="s">
        <v>307</v>
      </c>
    </row>
    <row r="298" spans="1:6" x14ac:dyDescent="0.35">
      <c r="A298" s="3" t="s">
        <v>99</v>
      </c>
      <c r="B298" s="3" t="str">
        <f t="shared" si="4"/>
        <v>SPS21XXX</v>
      </c>
      <c r="C298" s="3" t="s">
        <v>246</v>
      </c>
      <c r="D298" s="3" t="s">
        <v>257</v>
      </c>
      <c r="E298" s="3" t="s">
        <v>307</v>
      </c>
      <c r="F298" s="3" t="s">
        <v>307</v>
      </c>
    </row>
    <row r="299" spans="1:6" x14ac:dyDescent="0.35">
      <c r="A299" s="3" t="s">
        <v>100</v>
      </c>
      <c r="B299" s="3" t="str">
        <f t="shared" si="4"/>
        <v>SPS21XXX</v>
      </c>
      <c r="C299" s="3" t="s">
        <v>246</v>
      </c>
      <c r="D299" s="3" t="s">
        <v>252</v>
      </c>
      <c r="E299" s="3" t="s">
        <v>307</v>
      </c>
      <c r="F299" s="3" t="s">
        <v>307</v>
      </c>
    </row>
    <row r="300" spans="1:6" x14ac:dyDescent="0.35">
      <c r="A300" s="3" t="s">
        <v>100</v>
      </c>
      <c r="B300" s="3" t="str">
        <f t="shared" si="4"/>
        <v>SPS21XXX</v>
      </c>
      <c r="C300" s="3" t="s">
        <v>246</v>
      </c>
      <c r="D300" s="3" t="s">
        <v>255</v>
      </c>
      <c r="E300" s="3" t="s">
        <v>507</v>
      </c>
      <c r="F300" s="3" t="s">
        <v>508</v>
      </c>
    </row>
    <row r="301" spans="1:6" x14ac:dyDescent="0.35">
      <c r="A301" s="3" t="s">
        <v>100</v>
      </c>
      <c r="B301" s="3" t="str">
        <f t="shared" si="4"/>
        <v>SPS21XXX</v>
      </c>
      <c r="C301" s="3" t="s">
        <v>246</v>
      </c>
      <c r="D301" s="3" t="s">
        <v>257</v>
      </c>
      <c r="E301" s="3" t="s">
        <v>307</v>
      </c>
      <c r="F301" s="3" t="s">
        <v>307</v>
      </c>
    </row>
    <row r="302" spans="1:6" x14ac:dyDescent="0.35">
      <c r="A302" s="3" t="s">
        <v>101</v>
      </c>
      <c r="B302" s="3" t="str">
        <f t="shared" si="4"/>
        <v>SPS21XXX</v>
      </c>
      <c r="C302" s="3" t="s">
        <v>247</v>
      </c>
      <c r="D302" s="3" t="s">
        <v>252</v>
      </c>
      <c r="E302" s="3" t="s">
        <v>481</v>
      </c>
      <c r="F302" s="3" t="s">
        <v>415</v>
      </c>
    </row>
    <row r="303" spans="1:6" x14ac:dyDescent="0.35">
      <c r="A303" s="3" t="s">
        <v>101</v>
      </c>
      <c r="B303" s="3" t="str">
        <f t="shared" si="4"/>
        <v>SPS21XXX</v>
      </c>
      <c r="C303" s="3" t="s">
        <v>247</v>
      </c>
      <c r="D303" s="3" t="s">
        <v>255</v>
      </c>
      <c r="E303" s="3" t="s">
        <v>509</v>
      </c>
      <c r="F303" s="3" t="s">
        <v>415</v>
      </c>
    </row>
    <row r="304" spans="1:6" x14ac:dyDescent="0.35">
      <c r="A304" s="3" t="s">
        <v>101</v>
      </c>
      <c r="B304" s="3" t="str">
        <f t="shared" si="4"/>
        <v>SPS21XXX</v>
      </c>
      <c r="C304" s="3" t="s">
        <v>247</v>
      </c>
      <c r="D304" s="3" t="s">
        <v>257</v>
      </c>
      <c r="E304" s="3" t="s">
        <v>510</v>
      </c>
      <c r="F304" s="3" t="s">
        <v>415</v>
      </c>
    </row>
    <row r="305" spans="1:6" x14ac:dyDescent="0.35">
      <c r="A305" s="3" t="s">
        <v>102</v>
      </c>
      <c r="B305" s="3" t="str">
        <f t="shared" si="4"/>
        <v>SPS21XXX</v>
      </c>
      <c r="C305" s="3" t="s">
        <v>247</v>
      </c>
      <c r="D305" s="3" t="s">
        <v>252</v>
      </c>
      <c r="E305" s="3" t="s">
        <v>511</v>
      </c>
      <c r="F305" s="3" t="s">
        <v>512</v>
      </c>
    </row>
    <row r="306" spans="1:6" x14ac:dyDescent="0.35">
      <c r="A306" s="3" t="s">
        <v>102</v>
      </c>
      <c r="B306" s="3" t="str">
        <f t="shared" si="4"/>
        <v>SPS21XXX</v>
      </c>
      <c r="C306" s="3" t="s">
        <v>247</v>
      </c>
      <c r="D306" s="3" t="s">
        <v>255</v>
      </c>
      <c r="E306" s="3" t="s">
        <v>513</v>
      </c>
      <c r="F306" s="3" t="s">
        <v>514</v>
      </c>
    </row>
    <row r="307" spans="1:6" x14ac:dyDescent="0.35">
      <c r="A307" s="3" t="s">
        <v>102</v>
      </c>
      <c r="B307" s="3" t="str">
        <f t="shared" si="4"/>
        <v>SPS21XXX</v>
      </c>
      <c r="C307" s="3" t="s">
        <v>247</v>
      </c>
      <c r="D307" s="3" t="s">
        <v>257</v>
      </c>
      <c r="E307" s="3" t="s">
        <v>515</v>
      </c>
      <c r="F307" s="3" t="s">
        <v>516</v>
      </c>
    </row>
    <row r="308" spans="1:6" x14ac:dyDescent="0.35">
      <c r="A308" s="3" t="s">
        <v>103</v>
      </c>
      <c r="B308" s="3" t="str">
        <f t="shared" si="4"/>
        <v>SPS21XXX</v>
      </c>
      <c r="C308" s="3" t="s">
        <v>246</v>
      </c>
      <c r="D308" s="3" t="s">
        <v>252</v>
      </c>
      <c r="E308" s="3" t="s">
        <v>307</v>
      </c>
      <c r="F308" s="3" t="s">
        <v>307</v>
      </c>
    </row>
    <row r="309" spans="1:6" x14ac:dyDescent="0.35">
      <c r="A309" s="3" t="s">
        <v>103</v>
      </c>
      <c r="B309" s="3" t="str">
        <f t="shared" si="4"/>
        <v>SPS21XXX</v>
      </c>
      <c r="C309" s="3" t="s">
        <v>246</v>
      </c>
      <c r="D309" s="3" t="s">
        <v>255</v>
      </c>
      <c r="E309" s="3" t="s">
        <v>380</v>
      </c>
      <c r="F309" s="3" t="s">
        <v>517</v>
      </c>
    </row>
    <row r="310" spans="1:6" x14ac:dyDescent="0.35">
      <c r="A310" s="3" t="s">
        <v>103</v>
      </c>
      <c r="B310" s="3" t="str">
        <f t="shared" si="4"/>
        <v>SPS21XXX</v>
      </c>
      <c r="C310" s="3" t="s">
        <v>246</v>
      </c>
      <c r="D310" s="3" t="s">
        <v>257</v>
      </c>
      <c r="E310" s="3" t="s">
        <v>307</v>
      </c>
      <c r="F310" s="3" t="s">
        <v>307</v>
      </c>
    </row>
    <row r="311" spans="1:6" x14ac:dyDescent="0.35">
      <c r="A311" s="3" t="s">
        <v>104</v>
      </c>
      <c r="B311" s="3" t="str">
        <f t="shared" si="4"/>
        <v>SPS21XXX</v>
      </c>
      <c r="C311" s="3" t="s">
        <v>247</v>
      </c>
      <c r="D311" s="3" t="s">
        <v>252</v>
      </c>
      <c r="E311" s="3" t="s">
        <v>308</v>
      </c>
      <c r="F311" s="3" t="s">
        <v>518</v>
      </c>
    </row>
    <row r="312" spans="1:6" x14ac:dyDescent="0.35">
      <c r="A312" s="3" t="s">
        <v>104</v>
      </c>
      <c r="B312" s="3" t="str">
        <f t="shared" si="4"/>
        <v>SPS21XXX</v>
      </c>
      <c r="C312" s="3" t="s">
        <v>247</v>
      </c>
      <c r="D312" s="3" t="s">
        <v>255</v>
      </c>
      <c r="E312" s="3" t="s">
        <v>308</v>
      </c>
      <c r="F312" s="3" t="s">
        <v>519</v>
      </c>
    </row>
    <row r="313" spans="1:6" x14ac:dyDescent="0.35">
      <c r="A313" s="3" t="s">
        <v>104</v>
      </c>
      <c r="B313" s="3" t="str">
        <f t="shared" si="4"/>
        <v>SPS21XXX</v>
      </c>
      <c r="C313" s="3" t="s">
        <v>247</v>
      </c>
      <c r="D313" s="3" t="s">
        <v>257</v>
      </c>
      <c r="E313" s="3" t="s">
        <v>308</v>
      </c>
      <c r="F313" s="3" t="s">
        <v>520</v>
      </c>
    </row>
    <row r="314" spans="1:6" x14ac:dyDescent="0.35">
      <c r="A314" s="3" t="s">
        <v>105</v>
      </c>
      <c r="B314" s="3" t="str">
        <f t="shared" si="4"/>
        <v>SPS21XXX</v>
      </c>
      <c r="C314" s="3" t="s">
        <v>248</v>
      </c>
      <c r="D314" s="3" t="s">
        <v>252</v>
      </c>
      <c r="E314" s="3" t="s">
        <v>521</v>
      </c>
      <c r="F314" s="3" t="s">
        <v>522</v>
      </c>
    </row>
    <row r="315" spans="1:6" x14ac:dyDescent="0.35">
      <c r="A315" s="3" t="s">
        <v>105</v>
      </c>
      <c r="B315" s="3" t="str">
        <f t="shared" si="4"/>
        <v>SPS21XXX</v>
      </c>
      <c r="C315" s="3" t="s">
        <v>248</v>
      </c>
      <c r="D315" s="3" t="s">
        <v>255</v>
      </c>
      <c r="E315" s="3" t="s">
        <v>483</v>
      </c>
      <c r="F315" s="3" t="s">
        <v>523</v>
      </c>
    </row>
    <row r="316" spans="1:6" x14ac:dyDescent="0.35">
      <c r="A316" s="3" t="s">
        <v>105</v>
      </c>
      <c r="B316" s="3" t="str">
        <f t="shared" si="4"/>
        <v>SPS21XXX</v>
      </c>
      <c r="C316" s="3" t="s">
        <v>248</v>
      </c>
      <c r="D316" s="3" t="s">
        <v>257</v>
      </c>
      <c r="E316" s="3" t="s">
        <v>509</v>
      </c>
      <c r="F316" s="3" t="s">
        <v>524</v>
      </c>
    </row>
    <row r="317" spans="1:6" x14ac:dyDescent="0.35">
      <c r="A317" s="3" t="s">
        <v>106</v>
      </c>
      <c r="B317" s="3" t="str">
        <f t="shared" si="4"/>
        <v>SPS21XXX</v>
      </c>
      <c r="C317" s="3" t="s">
        <v>248</v>
      </c>
      <c r="D317" s="3" t="s">
        <v>252</v>
      </c>
      <c r="E317" s="3" t="s">
        <v>525</v>
      </c>
      <c r="F317" s="3" t="s">
        <v>360</v>
      </c>
    </row>
    <row r="318" spans="1:6" x14ac:dyDescent="0.35">
      <c r="A318" s="3" t="s">
        <v>106</v>
      </c>
      <c r="B318" s="3" t="str">
        <f t="shared" si="4"/>
        <v>SPS21XXX</v>
      </c>
      <c r="C318" s="3" t="s">
        <v>248</v>
      </c>
      <c r="D318" s="3" t="s">
        <v>255</v>
      </c>
      <c r="E318" s="3" t="s">
        <v>526</v>
      </c>
      <c r="F318" s="3" t="s">
        <v>527</v>
      </c>
    </row>
    <row r="319" spans="1:6" x14ac:dyDescent="0.35">
      <c r="A319" s="3" t="s">
        <v>106</v>
      </c>
      <c r="B319" s="3" t="str">
        <f t="shared" si="4"/>
        <v>SPS21XXX</v>
      </c>
      <c r="C319" s="3" t="s">
        <v>248</v>
      </c>
      <c r="D319" s="3" t="s">
        <v>257</v>
      </c>
      <c r="E319" s="3" t="s">
        <v>307</v>
      </c>
      <c r="F319" s="3" t="s">
        <v>307</v>
      </c>
    </row>
    <row r="320" spans="1:6" x14ac:dyDescent="0.35">
      <c r="A320" s="3" t="s">
        <v>107</v>
      </c>
      <c r="B320" s="3" t="str">
        <f t="shared" si="4"/>
        <v>SPS21XXX</v>
      </c>
      <c r="C320" s="3" t="s">
        <v>248</v>
      </c>
      <c r="D320" s="3" t="s">
        <v>252</v>
      </c>
    </row>
    <row r="321" spans="1:6" x14ac:dyDescent="0.35">
      <c r="A321" s="3" t="s">
        <v>107</v>
      </c>
      <c r="B321" s="3" t="str">
        <f t="shared" si="4"/>
        <v>SPS21XXX</v>
      </c>
      <c r="C321" s="3" t="s">
        <v>248</v>
      </c>
      <c r="D321" s="3" t="s">
        <v>255</v>
      </c>
    </row>
    <row r="322" spans="1:6" x14ac:dyDescent="0.35">
      <c r="A322" s="3" t="s">
        <v>107</v>
      </c>
      <c r="B322" s="3" t="str">
        <f t="shared" ref="B322:B385" si="5">REPLACE(A322,6,3,"XXX")</f>
        <v>SPS21XXX</v>
      </c>
      <c r="C322" s="3" t="s">
        <v>248</v>
      </c>
      <c r="D322" s="3" t="s">
        <v>257</v>
      </c>
    </row>
    <row r="323" spans="1:6" x14ac:dyDescent="0.35">
      <c r="A323" s="3" t="s">
        <v>108</v>
      </c>
      <c r="B323" s="3" t="str">
        <f t="shared" si="5"/>
        <v>SPS21XXX</v>
      </c>
      <c r="C323" s="3" t="s">
        <v>246</v>
      </c>
      <c r="D323" s="3" t="s">
        <v>252</v>
      </c>
      <c r="E323" s="3" t="s">
        <v>528</v>
      </c>
      <c r="F323" s="3" t="s">
        <v>529</v>
      </c>
    </row>
    <row r="324" spans="1:6" x14ac:dyDescent="0.35">
      <c r="A324" s="3" t="s">
        <v>108</v>
      </c>
      <c r="B324" s="3" t="str">
        <f t="shared" si="5"/>
        <v>SPS21XXX</v>
      </c>
      <c r="C324" s="3" t="s">
        <v>246</v>
      </c>
      <c r="D324" s="3" t="s">
        <v>255</v>
      </c>
      <c r="E324" s="3" t="s">
        <v>344</v>
      </c>
      <c r="F324" s="3" t="s">
        <v>530</v>
      </c>
    </row>
    <row r="325" spans="1:6" x14ac:dyDescent="0.35">
      <c r="A325" s="3" t="s">
        <v>108</v>
      </c>
      <c r="B325" s="3" t="str">
        <f t="shared" si="5"/>
        <v>SPS21XXX</v>
      </c>
      <c r="C325" s="3" t="s">
        <v>246</v>
      </c>
      <c r="D325" s="3" t="s">
        <v>257</v>
      </c>
    </row>
    <row r="326" spans="1:6" x14ac:dyDescent="0.35">
      <c r="A326" s="3" t="s">
        <v>109</v>
      </c>
      <c r="B326" s="3" t="str">
        <f t="shared" si="5"/>
        <v>SPS21XXX</v>
      </c>
      <c r="C326" s="3" t="s">
        <v>246</v>
      </c>
      <c r="D326" s="3" t="s">
        <v>252</v>
      </c>
      <c r="E326" s="3" t="s">
        <v>384</v>
      </c>
      <c r="F326" s="3" t="s">
        <v>531</v>
      </c>
    </row>
    <row r="327" spans="1:6" x14ac:dyDescent="0.35">
      <c r="A327" s="3" t="s">
        <v>109</v>
      </c>
      <c r="B327" s="3" t="str">
        <f t="shared" si="5"/>
        <v>SPS21XXX</v>
      </c>
      <c r="C327" s="3" t="s">
        <v>246</v>
      </c>
      <c r="D327" s="3" t="s">
        <v>255</v>
      </c>
      <c r="E327" s="3" t="s">
        <v>340</v>
      </c>
      <c r="F327" s="3" t="s">
        <v>532</v>
      </c>
    </row>
    <row r="328" spans="1:6" x14ac:dyDescent="0.35">
      <c r="A328" s="3" t="s">
        <v>109</v>
      </c>
      <c r="B328" s="3" t="str">
        <f t="shared" si="5"/>
        <v>SPS21XXX</v>
      </c>
      <c r="C328" s="3" t="s">
        <v>246</v>
      </c>
      <c r="D328" s="3" t="s">
        <v>257</v>
      </c>
      <c r="E328" s="3" t="s">
        <v>340</v>
      </c>
      <c r="F328" s="3" t="s">
        <v>533</v>
      </c>
    </row>
    <row r="329" spans="1:6" x14ac:dyDescent="0.35">
      <c r="A329" s="3" t="s">
        <v>110</v>
      </c>
      <c r="B329" s="3" t="str">
        <f t="shared" si="5"/>
        <v>SPS21XXX</v>
      </c>
      <c r="C329" s="3" t="s">
        <v>248</v>
      </c>
      <c r="D329" s="3" t="s">
        <v>252</v>
      </c>
      <c r="E329" s="3" t="s">
        <v>307</v>
      </c>
      <c r="F329" s="3" t="s">
        <v>307</v>
      </c>
    </row>
    <row r="330" spans="1:6" x14ac:dyDescent="0.35">
      <c r="A330" s="3" t="s">
        <v>110</v>
      </c>
      <c r="B330" s="3" t="str">
        <f t="shared" si="5"/>
        <v>SPS21XXX</v>
      </c>
      <c r="C330" s="3" t="s">
        <v>248</v>
      </c>
      <c r="D330" s="3" t="s">
        <v>255</v>
      </c>
      <c r="E330" s="3" t="s">
        <v>307</v>
      </c>
      <c r="F330" s="3" t="s">
        <v>307</v>
      </c>
    </row>
    <row r="331" spans="1:6" x14ac:dyDescent="0.35">
      <c r="A331" s="3" t="s">
        <v>110</v>
      </c>
      <c r="B331" s="3" t="str">
        <f t="shared" si="5"/>
        <v>SPS21XXX</v>
      </c>
      <c r="C331" s="3" t="s">
        <v>248</v>
      </c>
      <c r="D331" s="3" t="s">
        <v>257</v>
      </c>
      <c r="E331" s="3" t="s">
        <v>307</v>
      </c>
      <c r="F331" s="3" t="s">
        <v>307</v>
      </c>
    </row>
    <row r="332" spans="1:6" x14ac:dyDescent="0.35">
      <c r="A332" s="3" t="s">
        <v>111</v>
      </c>
      <c r="B332" s="3" t="str">
        <f t="shared" si="5"/>
        <v>SPS21XXX</v>
      </c>
      <c r="C332" s="3" t="s">
        <v>248</v>
      </c>
      <c r="D332" s="3" t="s">
        <v>252</v>
      </c>
      <c r="E332" s="3" t="s">
        <v>534</v>
      </c>
      <c r="F332" s="3" t="s">
        <v>535</v>
      </c>
    </row>
    <row r="333" spans="1:6" x14ac:dyDescent="0.35">
      <c r="A333" s="3" t="s">
        <v>111</v>
      </c>
      <c r="B333" s="3" t="str">
        <f t="shared" si="5"/>
        <v>SPS21XXX</v>
      </c>
      <c r="C333" s="3" t="s">
        <v>248</v>
      </c>
      <c r="D333" s="3" t="s">
        <v>255</v>
      </c>
      <c r="E333" s="3" t="s">
        <v>536</v>
      </c>
      <c r="F333" s="3" t="s">
        <v>537</v>
      </c>
    </row>
    <row r="334" spans="1:6" x14ac:dyDescent="0.35">
      <c r="A334" s="3" t="s">
        <v>111</v>
      </c>
      <c r="B334" s="3" t="str">
        <f t="shared" si="5"/>
        <v>SPS21XXX</v>
      </c>
      <c r="C334" s="3" t="s">
        <v>248</v>
      </c>
      <c r="D334" s="3" t="s">
        <v>257</v>
      </c>
      <c r="E334" s="3" t="s">
        <v>538</v>
      </c>
      <c r="F334" s="3" t="s">
        <v>539</v>
      </c>
    </row>
    <row r="335" spans="1:6" x14ac:dyDescent="0.35">
      <c r="A335" s="3" t="s">
        <v>112</v>
      </c>
      <c r="B335" s="3" t="str">
        <f t="shared" si="5"/>
        <v>SPS21XXX</v>
      </c>
      <c r="C335" s="3" t="s">
        <v>247</v>
      </c>
      <c r="D335" s="3" t="s">
        <v>252</v>
      </c>
      <c r="E335" s="3" t="s">
        <v>444</v>
      </c>
      <c r="F335" s="3" t="s">
        <v>540</v>
      </c>
    </row>
    <row r="336" spans="1:6" x14ac:dyDescent="0.35">
      <c r="A336" s="3" t="s">
        <v>112</v>
      </c>
      <c r="B336" s="3" t="str">
        <f t="shared" si="5"/>
        <v>SPS21XXX</v>
      </c>
      <c r="C336" s="3" t="s">
        <v>247</v>
      </c>
      <c r="D336" s="3" t="s">
        <v>255</v>
      </c>
      <c r="E336" s="3" t="s">
        <v>368</v>
      </c>
      <c r="F336" s="3" t="s">
        <v>541</v>
      </c>
    </row>
    <row r="337" spans="1:6" x14ac:dyDescent="0.35">
      <c r="A337" s="3" t="s">
        <v>112</v>
      </c>
      <c r="B337" s="3" t="str">
        <f t="shared" si="5"/>
        <v>SPS21XXX</v>
      </c>
      <c r="C337" s="3" t="s">
        <v>247</v>
      </c>
      <c r="D337" s="3" t="s">
        <v>257</v>
      </c>
      <c r="E337" s="3" t="s">
        <v>542</v>
      </c>
      <c r="F337" s="3" t="s">
        <v>543</v>
      </c>
    </row>
    <row r="338" spans="1:6" x14ac:dyDescent="0.35">
      <c r="A338" s="3" t="s">
        <v>113</v>
      </c>
      <c r="B338" s="3" t="str">
        <f t="shared" si="5"/>
        <v>SPS21XXX</v>
      </c>
      <c r="C338" s="3" t="s">
        <v>247</v>
      </c>
      <c r="D338" s="3" t="s">
        <v>252</v>
      </c>
      <c r="E338" s="3" t="s">
        <v>320</v>
      </c>
      <c r="F338" s="3" t="s">
        <v>544</v>
      </c>
    </row>
    <row r="339" spans="1:6" x14ac:dyDescent="0.35">
      <c r="A339" s="3" t="s">
        <v>113</v>
      </c>
      <c r="B339" s="3" t="str">
        <f t="shared" si="5"/>
        <v>SPS21XXX</v>
      </c>
      <c r="C339" s="3" t="s">
        <v>247</v>
      </c>
      <c r="D339" s="3" t="s">
        <v>255</v>
      </c>
      <c r="E339" s="3" t="s">
        <v>545</v>
      </c>
      <c r="F339" s="3" t="s">
        <v>546</v>
      </c>
    </row>
    <row r="340" spans="1:6" x14ac:dyDescent="0.35">
      <c r="A340" s="3" t="s">
        <v>113</v>
      </c>
      <c r="B340" s="3" t="str">
        <f t="shared" si="5"/>
        <v>SPS21XXX</v>
      </c>
      <c r="C340" s="3" t="s">
        <v>247</v>
      </c>
      <c r="D340" s="3" t="s">
        <v>257</v>
      </c>
      <c r="E340" s="3" t="s">
        <v>260</v>
      </c>
      <c r="F340" s="3" t="s">
        <v>547</v>
      </c>
    </row>
    <row r="341" spans="1:6" x14ac:dyDescent="0.35">
      <c r="A341" s="3" t="s">
        <v>114</v>
      </c>
      <c r="B341" s="3" t="str">
        <f t="shared" si="5"/>
        <v>SPS21XXX</v>
      </c>
      <c r="C341" s="3" t="s">
        <v>247</v>
      </c>
      <c r="D341" s="3" t="s">
        <v>252</v>
      </c>
    </row>
    <row r="342" spans="1:6" x14ac:dyDescent="0.35">
      <c r="A342" s="3" t="s">
        <v>114</v>
      </c>
      <c r="B342" s="3" t="str">
        <f t="shared" si="5"/>
        <v>SPS21XXX</v>
      </c>
      <c r="C342" s="3" t="s">
        <v>247</v>
      </c>
      <c r="D342" s="3" t="s">
        <v>255</v>
      </c>
      <c r="E342" s="3" t="s">
        <v>266</v>
      </c>
      <c r="F342" s="3" t="s">
        <v>415</v>
      </c>
    </row>
    <row r="343" spans="1:6" x14ac:dyDescent="0.35">
      <c r="A343" s="3" t="s">
        <v>114</v>
      </c>
      <c r="B343" s="3" t="str">
        <f t="shared" si="5"/>
        <v>SPS21XXX</v>
      </c>
      <c r="C343" s="3" t="s">
        <v>247</v>
      </c>
      <c r="D343" s="3" t="s">
        <v>257</v>
      </c>
      <c r="E343" s="3" t="s">
        <v>548</v>
      </c>
      <c r="F343" s="3" t="s">
        <v>415</v>
      </c>
    </row>
    <row r="344" spans="1:6" x14ac:dyDescent="0.35">
      <c r="A344" s="3" t="s">
        <v>115</v>
      </c>
      <c r="B344" s="3" t="str">
        <f t="shared" si="5"/>
        <v>SPS21XXX</v>
      </c>
      <c r="C344" s="3" t="s">
        <v>246</v>
      </c>
      <c r="D344" s="3" t="s">
        <v>252</v>
      </c>
      <c r="E344" s="3" t="s">
        <v>372</v>
      </c>
      <c r="F344" s="3" t="s">
        <v>549</v>
      </c>
    </row>
    <row r="345" spans="1:6" x14ac:dyDescent="0.35">
      <c r="A345" s="3" t="s">
        <v>115</v>
      </c>
      <c r="B345" s="3" t="str">
        <f t="shared" si="5"/>
        <v>SPS21XXX</v>
      </c>
      <c r="C345" s="3" t="s">
        <v>246</v>
      </c>
      <c r="D345" s="3" t="s">
        <v>255</v>
      </c>
      <c r="E345" s="3" t="s">
        <v>550</v>
      </c>
      <c r="F345" s="3" t="s">
        <v>551</v>
      </c>
    </row>
    <row r="346" spans="1:6" x14ac:dyDescent="0.35">
      <c r="A346" s="3" t="s">
        <v>115</v>
      </c>
      <c r="B346" s="3" t="str">
        <f t="shared" si="5"/>
        <v>SPS21XXX</v>
      </c>
      <c r="C346" s="3" t="s">
        <v>246</v>
      </c>
      <c r="D346" s="3" t="s">
        <v>257</v>
      </c>
      <c r="E346" s="3" t="s">
        <v>359</v>
      </c>
      <c r="F346" s="3" t="s">
        <v>552</v>
      </c>
    </row>
    <row r="347" spans="1:6" x14ac:dyDescent="0.35">
      <c r="A347" s="3" t="s">
        <v>116</v>
      </c>
      <c r="B347" s="3" t="str">
        <f t="shared" si="5"/>
        <v>SPS21XXX</v>
      </c>
      <c r="C347" s="3" t="s">
        <v>247</v>
      </c>
      <c r="D347" s="3" t="s">
        <v>252</v>
      </c>
      <c r="E347" s="3" t="s">
        <v>550</v>
      </c>
      <c r="F347" s="3" t="s">
        <v>553</v>
      </c>
    </row>
    <row r="348" spans="1:6" x14ac:dyDescent="0.35">
      <c r="A348" s="3" t="s">
        <v>116</v>
      </c>
      <c r="B348" s="3" t="str">
        <f t="shared" si="5"/>
        <v>SPS21XXX</v>
      </c>
      <c r="C348" s="3" t="s">
        <v>247</v>
      </c>
      <c r="D348" s="3" t="s">
        <v>255</v>
      </c>
      <c r="E348" s="3" t="s">
        <v>442</v>
      </c>
      <c r="F348" s="3" t="s">
        <v>541</v>
      </c>
    </row>
    <row r="349" spans="1:6" x14ac:dyDescent="0.35">
      <c r="A349" s="3" t="s">
        <v>116</v>
      </c>
      <c r="B349" s="3" t="str">
        <f t="shared" si="5"/>
        <v>SPS21XXX</v>
      </c>
      <c r="C349" s="3" t="s">
        <v>247</v>
      </c>
      <c r="D349" s="3" t="s">
        <v>257</v>
      </c>
      <c r="E349" s="3" t="s">
        <v>483</v>
      </c>
      <c r="F349" s="3" t="s">
        <v>543</v>
      </c>
    </row>
    <row r="350" spans="1:6" x14ac:dyDescent="0.35">
      <c r="A350" s="3" t="s">
        <v>117</v>
      </c>
      <c r="B350" s="3" t="str">
        <f t="shared" si="5"/>
        <v>SPS21XXX</v>
      </c>
      <c r="C350" s="3" t="s">
        <v>248</v>
      </c>
      <c r="D350" s="3" t="s">
        <v>252</v>
      </c>
      <c r="E350" s="3" t="s">
        <v>307</v>
      </c>
      <c r="F350" s="3" t="s">
        <v>307</v>
      </c>
    </row>
    <row r="351" spans="1:6" x14ac:dyDescent="0.35">
      <c r="A351" s="3" t="s">
        <v>117</v>
      </c>
      <c r="B351" s="3" t="str">
        <f t="shared" si="5"/>
        <v>SPS21XXX</v>
      </c>
      <c r="C351" s="3" t="s">
        <v>248</v>
      </c>
      <c r="D351" s="3" t="s">
        <v>255</v>
      </c>
      <c r="E351" s="3" t="s">
        <v>307</v>
      </c>
      <c r="F351" s="3" t="s">
        <v>307</v>
      </c>
    </row>
    <row r="352" spans="1:6" x14ac:dyDescent="0.35">
      <c r="A352" s="3" t="s">
        <v>117</v>
      </c>
      <c r="B352" s="3" t="str">
        <f t="shared" si="5"/>
        <v>SPS21XXX</v>
      </c>
      <c r="C352" s="3" t="s">
        <v>248</v>
      </c>
      <c r="D352" s="3" t="s">
        <v>257</v>
      </c>
      <c r="E352" s="3" t="s">
        <v>554</v>
      </c>
      <c r="F352" s="3" t="s">
        <v>415</v>
      </c>
    </row>
    <row r="353" spans="1:6" x14ac:dyDescent="0.35">
      <c r="A353" s="3" t="s">
        <v>118</v>
      </c>
      <c r="B353" s="3" t="str">
        <f t="shared" si="5"/>
        <v>SPS21XXX</v>
      </c>
      <c r="C353" s="3" t="s">
        <v>247</v>
      </c>
      <c r="D353" s="3" t="s">
        <v>252</v>
      </c>
      <c r="E353" s="3" t="s">
        <v>308</v>
      </c>
      <c r="F353" s="3" t="s">
        <v>555</v>
      </c>
    </row>
    <row r="354" spans="1:6" x14ac:dyDescent="0.35">
      <c r="A354" s="3" t="s">
        <v>118</v>
      </c>
      <c r="B354" s="3" t="str">
        <f t="shared" si="5"/>
        <v>SPS21XXX</v>
      </c>
      <c r="C354" s="3" t="s">
        <v>247</v>
      </c>
      <c r="D354" s="3" t="s">
        <v>255</v>
      </c>
      <c r="E354" s="3" t="s">
        <v>307</v>
      </c>
      <c r="F354" s="3" t="s">
        <v>307</v>
      </c>
    </row>
    <row r="355" spans="1:6" x14ac:dyDescent="0.35">
      <c r="A355" s="3" t="s">
        <v>118</v>
      </c>
      <c r="B355" s="3" t="str">
        <f t="shared" si="5"/>
        <v>SPS21XXX</v>
      </c>
      <c r="C355" s="3" t="s">
        <v>247</v>
      </c>
      <c r="D355" s="3" t="s">
        <v>257</v>
      </c>
      <c r="E355" s="3" t="s">
        <v>556</v>
      </c>
      <c r="F355" s="3" t="s">
        <v>557</v>
      </c>
    </row>
    <row r="356" spans="1:6" x14ac:dyDescent="0.35">
      <c r="A356" s="3" t="s">
        <v>119</v>
      </c>
      <c r="B356" s="3" t="str">
        <f t="shared" si="5"/>
        <v>SPS21XXX</v>
      </c>
      <c r="C356" s="3" t="s">
        <v>247</v>
      </c>
      <c r="D356" s="3" t="s">
        <v>252</v>
      </c>
      <c r="E356" s="3" t="s">
        <v>558</v>
      </c>
      <c r="F356" s="3" t="s">
        <v>559</v>
      </c>
    </row>
    <row r="357" spans="1:6" x14ac:dyDescent="0.35">
      <c r="A357" s="3" t="s">
        <v>119</v>
      </c>
      <c r="B357" s="3" t="str">
        <f t="shared" si="5"/>
        <v>SPS21XXX</v>
      </c>
      <c r="C357" s="3" t="s">
        <v>247</v>
      </c>
      <c r="D357" s="3" t="s">
        <v>255</v>
      </c>
      <c r="E357" s="3" t="s">
        <v>560</v>
      </c>
      <c r="F357" s="3" t="s">
        <v>561</v>
      </c>
    </row>
    <row r="358" spans="1:6" x14ac:dyDescent="0.35">
      <c r="A358" s="3" t="s">
        <v>119</v>
      </c>
      <c r="B358" s="3" t="str">
        <f t="shared" si="5"/>
        <v>SPS21XXX</v>
      </c>
      <c r="C358" s="3" t="s">
        <v>247</v>
      </c>
      <c r="D358" s="3" t="s">
        <v>257</v>
      </c>
      <c r="E358" s="3" t="s">
        <v>562</v>
      </c>
      <c r="F358" s="3" t="s">
        <v>563</v>
      </c>
    </row>
    <row r="359" spans="1:6" x14ac:dyDescent="0.35">
      <c r="A359" s="3" t="s">
        <v>120</v>
      </c>
      <c r="B359" s="3" t="str">
        <f t="shared" si="5"/>
        <v>SPS21XXX</v>
      </c>
      <c r="C359" s="3" t="s">
        <v>248</v>
      </c>
      <c r="D359" s="3" t="s">
        <v>252</v>
      </c>
      <c r="E359" s="3" t="s">
        <v>307</v>
      </c>
      <c r="F359" s="3" t="s">
        <v>307</v>
      </c>
    </row>
    <row r="360" spans="1:6" x14ac:dyDescent="0.35">
      <c r="A360" s="3" t="s">
        <v>120</v>
      </c>
      <c r="B360" s="3" t="str">
        <f t="shared" si="5"/>
        <v>SPS21XXX</v>
      </c>
      <c r="C360" s="3" t="s">
        <v>248</v>
      </c>
      <c r="D360" s="3" t="s">
        <v>255</v>
      </c>
      <c r="E360" s="3" t="s">
        <v>307</v>
      </c>
      <c r="F360" s="3" t="s">
        <v>307</v>
      </c>
    </row>
    <row r="361" spans="1:6" x14ac:dyDescent="0.35">
      <c r="A361" s="3" t="s">
        <v>120</v>
      </c>
      <c r="B361" s="3" t="str">
        <f t="shared" si="5"/>
        <v>SPS21XXX</v>
      </c>
      <c r="C361" s="3" t="s">
        <v>248</v>
      </c>
      <c r="D361" s="3" t="s">
        <v>257</v>
      </c>
      <c r="E361" s="3" t="s">
        <v>307</v>
      </c>
      <c r="F361" s="3" t="s">
        <v>307</v>
      </c>
    </row>
    <row r="362" spans="1:6" x14ac:dyDescent="0.35">
      <c r="A362" s="3" t="s">
        <v>121</v>
      </c>
      <c r="B362" s="3" t="str">
        <f t="shared" si="5"/>
        <v>SPS21XXX</v>
      </c>
      <c r="C362" s="3" t="s">
        <v>246</v>
      </c>
      <c r="D362" s="3" t="s">
        <v>252</v>
      </c>
      <c r="E362" s="3" t="s">
        <v>564</v>
      </c>
      <c r="F362" s="3" t="s">
        <v>565</v>
      </c>
    </row>
    <row r="363" spans="1:6" x14ac:dyDescent="0.35">
      <c r="A363" s="3" t="s">
        <v>121</v>
      </c>
      <c r="B363" s="3" t="str">
        <f t="shared" si="5"/>
        <v>SPS21XXX</v>
      </c>
      <c r="C363" s="3" t="s">
        <v>246</v>
      </c>
      <c r="D363" s="3" t="s">
        <v>255</v>
      </c>
      <c r="E363" s="3" t="s">
        <v>566</v>
      </c>
      <c r="F363" s="3" t="s">
        <v>567</v>
      </c>
    </row>
    <row r="364" spans="1:6" x14ac:dyDescent="0.35">
      <c r="A364" s="3" t="s">
        <v>121</v>
      </c>
      <c r="B364" s="3" t="str">
        <f t="shared" si="5"/>
        <v>SPS21XXX</v>
      </c>
      <c r="C364" s="3" t="s">
        <v>246</v>
      </c>
      <c r="D364" s="3" t="s">
        <v>257</v>
      </c>
      <c r="E364" s="3" t="s">
        <v>568</v>
      </c>
      <c r="F364" s="3" t="s">
        <v>569</v>
      </c>
    </row>
    <row r="365" spans="1:6" x14ac:dyDescent="0.35">
      <c r="A365" s="3" t="s">
        <v>122</v>
      </c>
      <c r="B365" s="3" t="str">
        <f t="shared" si="5"/>
        <v>SPS21XXX</v>
      </c>
      <c r="C365" s="3" t="s">
        <v>247</v>
      </c>
      <c r="D365" s="3" t="s">
        <v>252</v>
      </c>
      <c r="E365" s="3" t="s">
        <v>312</v>
      </c>
      <c r="F365" s="3" t="s">
        <v>570</v>
      </c>
    </row>
    <row r="366" spans="1:6" x14ac:dyDescent="0.35">
      <c r="A366" s="3" t="s">
        <v>122</v>
      </c>
      <c r="B366" s="3" t="str">
        <f t="shared" si="5"/>
        <v>SPS21XXX</v>
      </c>
      <c r="C366" s="3" t="s">
        <v>247</v>
      </c>
      <c r="D366" s="3" t="s">
        <v>255</v>
      </c>
      <c r="E366" s="3" t="s">
        <v>312</v>
      </c>
      <c r="F366" s="3" t="s">
        <v>570</v>
      </c>
    </row>
    <row r="367" spans="1:6" x14ac:dyDescent="0.35">
      <c r="A367" s="3" t="s">
        <v>122</v>
      </c>
      <c r="B367" s="3" t="str">
        <f t="shared" si="5"/>
        <v>SPS21XXX</v>
      </c>
      <c r="C367" s="3" t="s">
        <v>247</v>
      </c>
      <c r="D367" s="3" t="s">
        <v>257</v>
      </c>
      <c r="E367" s="3" t="s">
        <v>312</v>
      </c>
      <c r="F367" s="3" t="s">
        <v>571</v>
      </c>
    </row>
    <row r="368" spans="1:6" x14ac:dyDescent="0.35">
      <c r="A368" s="3" t="s">
        <v>123</v>
      </c>
      <c r="B368" s="3" t="str">
        <f t="shared" si="5"/>
        <v>SPS21XXX</v>
      </c>
      <c r="C368" s="3" t="s">
        <v>248</v>
      </c>
      <c r="D368" s="3" t="s">
        <v>252</v>
      </c>
      <c r="E368" s="3" t="s">
        <v>307</v>
      </c>
      <c r="F368" s="3" t="s">
        <v>307</v>
      </c>
    </row>
    <row r="369" spans="1:6" x14ac:dyDescent="0.35">
      <c r="A369" s="3" t="s">
        <v>123</v>
      </c>
      <c r="B369" s="3" t="str">
        <f t="shared" si="5"/>
        <v>SPS21XXX</v>
      </c>
      <c r="C369" s="3" t="s">
        <v>248</v>
      </c>
      <c r="D369" s="3" t="s">
        <v>255</v>
      </c>
      <c r="E369" s="3" t="s">
        <v>307</v>
      </c>
      <c r="F369" s="3" t="s">
        <v>307</v>
      </c>
    </row>
    <row r="370" spans="1:6" x14ac:dyDescent="0.35">
      <c r="A370" s="3" t="s">
        <v>123</v>
      </c>
      <c r="B370" s="3" t="str">
        <f t="shared" si="5"/>
        <v>SPS21XXX</v>
      </c>
      <c r="C370" s="3" t="s">
        <v>248</v>
      </c>
      <c r="D370" s="3" t="s">
        <v>257</v>
      </c>
      <c r="E370" s="3" t="s">
        <v>307</v>
      </c>
      <c r="F370" s="3" t="s">
        <v>307</v>
      </c>
    </row>
    <row r="371" spans="1:6" x14ac:dyDescent="0.35">
      <c r="A371" s="3" t="s">
        <v>124</v>
      </c>
      <c r="B371" s="3" t="str">
        <f t="shared" si="5"/>
        <v>SPS21XXX</v>
      </c>
      <c r="C371" s="3" t="s">
        <v>246</v>
      </c>
      <c r="D371" s="3" t="s">
        <v>252</v>
      </c>
      <c r="E371" s="3" t="s">
        <v>307</v>
      </c>
      <c r="F371" s="3" t="s">
        <v>307</v>
      </c>
    </row>
    <row r="372" spans="1:6" x14ac:dyDescent="0.35">
      <c r="A372" s="3" t="s">
        <v>124</v>
      </c>
      <c r="B372" s="3" t="str">
        <f t="shared" si="5"/>
        <v>SPS21XXX</v>
      </c>
      <c r="C372" s="3" t="s">
        <v>246</v>
      </c>
      <c r="D372" s="3" t="s">
        <v>255</v>
      </c>
      <c r="E372" s="3" t="s">
        <v>307</v>
      </c>
      <c r="F372" s="3" t="s">
        <v>307</v>
      </c>
    </row>
    <row r="373" spans="1:6" x14ac:dyDescent="0.35">
      <c r="A373" s="3" t="s">
        <v>124</v>
      </c>
      <c r="B373" s="3" t="str">
        <f t="shared" si="5"/>
        <v>SPS21XXX</v>
      </c>
      <c r="C373" s="3" t="s">
        <v>246</v>
      </c>
      <c r="D373" s="3" t="s">
        <v>257</v>
      </c>
      <c r="E373" s="3" t="s">
        <v>308</v>
      </c>
      <c r="F373" s="3" t="s">
        <v>572</v>
      </c>
    </row>
    <row r="374" spans="1:6" x14ac:dyDescent="0.35">
      <c r="A374" s="3" t="s">
        <v>125</v>
      </c>
      <c r="B374" s="3" t="str">
        <f t="shared" si="5"/>
        <v>SPS21XXX</v>
      </c>
      <c r="C374" s="3" t="s">
        <v>247</v>
      </c>
      <c r="D374" s="3" t="s">
        <v>252</v>
      </c>
      <c r="E374" s="3" t="s">
        <v>477</v>
      </c>
      <c r="F374" s="3" t="s">
        <v>573</v>
      </c>
    </row>
    <row r="375" spans="1:6" x14ac:dyDescent="0.35">
      <c r="A375" s="3" t="s">
        <v>125</v>
      </c>
      <c r="B375" s="3" t="str">
        <f t="shared" si="5"/>
        <v>SPS21XXX</v>
      </c>
      <c r="C375" s="3" t="s">
        <v>247</v>
      </c>
      <c r="D375" s="3" t="s">
        <v>255</v>
      </c>
      <c r="E375" s="3" t="s">
        <v>574</v>
      </c>
      <c r="F375" s="3" t="s">
        <v>575</v>
      </c>
    </row>
    <row r="376" spans="1:6" x14ac:dyDescent="0.35">
      <c r="A376" s="3" t="s">
        <v>125</v>
      </c>
      <c r="B376" s="3" t="str">
        <f t="shared" si="5"/>
        <v>SPS21XXX</v>
      </c>
      <c r="C376" s="3" t="s">
        <v>247</v>
      </c>
      <c r="D376" s="3" t="s">
        <v>257</v>
      </c>
      <c r="E376" s="3" t="s">
        <v>576</v>
      </c>
      <c r="F376" s="3" t="s">
        <v>577</v>
      </c>
    </row>
    <row r="377" spans="1:6" x14ac:dyDescent="0.35">
      <c r="A377" s="3" t="s">
        <v>126</v>
      </c>
      <c r="B377" s="3" t="str">
        <f t="shared" si="5"/>
        <v>SPS21XXX</v>
      </c>
      <c r="C377" s="3" t="s">
        <v>247</v>
      </c>
      <c r="D377" s="3" t="s">
        <v>252</v>
      </c>
      <c r="E377" s="3" t="s">
        <v>393</v>
      </c>
      <c r="F377" s="3" t="s">
        <v>578</v>
      </c>
    </row>
    <row r="378" spans="1:6" x14ac:dyDescent="0.35">
      <c r="A378" s="3" t="s">
        <v>126</v>
      </c>
      <c r="B378" s="3" t="str">
        <f t="shared" si="5"/>
        <v>SPS21XXX</v>
      </c>
      <c r="C378" s="3" t="s">
        <v>247</v>
      </c>
      <c r="D378" s="3" t="s">
        <v>255</v>
      </c>
      <c r="E378" s="3" t="s">
        <v>448</v>
      </c>
      <c r="F378" s="3" t="s">
        <v>579</v>
      </c>
    </row>
    <row r="379" spans="1:6" x14ac:dyDescent="0.35">
      <c r="A379" s="3" t="s">
        <v>126</v>
      </c>
      <c r="B379" s="3" t="str">
        <f t="shared" si="5"/>
        <v>SPS21XXX</v>
      </c>
      <c r="C379" s="3" t="s">
        <v>247</v>
      </c>
      <c r="D379" s="3" t="s">
        <v>257</v>
      </c>
      <c r="E379" s="3" t="s">
        <v>307</v>
      </c>
      <c r="F379" s="3" t="s">
        <v>307</v>
      </c>
    </row>
    <row r="380" spans="1:6" x14ac:dyDescent="0.35">
      <c r="A380" s="3" t="s">
        <v>127</v>
      </c>
      <c r="B380" s="3" t="str">
        <f t="shared" si="5"/>
        <v>SPS21XXX</v>
      </c>
      <c r="C380" s="3" t="s">
        <v>248</v>
      </c>
      <c r="D380" s="3" t="s">
        <v>252</v>
      </c>
    </row>
    <row r="381" spans="1:6" x14ac:dyDescent="0.35">
      <c r="A381" s="3" t="s">
        <v>127</v>
      </c>
      <c r="B381" s="3" t="str">
        <f t="shared" si="5"/>
        <v>SPS21XXX</v>
      </c>
      <c r="C381" s="3" t="s">
        <v>248</v>
      </c>
      <c r="D381" s="3" t="s">
        <v>255</v>
      </c>
    </row>
    <row r="382" spans="1:6" x14ac:dyDescent="0.35">
      <c r="A382" s="3" t="s">
        <v>127</v>
      </c>
      <c r="B382" s="3" t="str">
        <f t="shared" si="5"/>
        <v>SPS21XXX</v>
      </c>
      <c r="C382" s="3" t="s">
        <v>248</v>
      </c>
      <c r="D382" s="3" t="s">
        <v>257</v>
      </c>
    </row>
    <row r="383" spans="1:6" x14ac:dyDescent="0.35">
      <c r="A383" s="3" t="s">
        <v>128</v>
      </c>
      <c r="B383" s="3" t="str">
        <f t="shared" si="5"/>
        <v>SPS21XXX</v>
      </c>
      <c r="C383" s="3" t="s">
        <v>248</v>
      </c>
      <c r="D383" s="3" t="s">
        <v>252</v>
      </c>
    </row>
    <row r="384" spans="1:6" x14ac:dyDescent="0.35">
      <c r="A384" s="3" t="s">
        <v>128</v>
      </c>
      <c r="B384" s="3" t="str">
        <f t="shared" si="5"/>
        <v>SPS21XXX</v>
      </c>
      <c r="C384" s="3" t="s">
        <v>248</v>
      </c>
      <c r="D384" s="3" t="s">
        <v>255</v>
      </c>
    </row>
    <row r="385" spans="1:6" x14ac:dyDescent="0.35">
      <c r="A385" s="3" t="s">
        <v>128</v>
      </c>
      <c r="B385" s="3" t="str">
        <f t="shared" si="5"/>
        <v>SPS21XXX</v>
      </c>
      <c r="C385" s="3" t="s">
        <v>248</v>
      </c>
      <c r="D385" s="3" t="s">
        <v>257</v>
      </c>
    </row>
    <row r="386" spans="1:6" x14ac:dyDescent="0.35">
      <c r="A386" s="3" t="s">
        <v>129</v>
      </c>
      <c r="B386" s="3" t="str">
        <f t="shared" ref="B386:B449" si="6">REPLACE(A386,6,3,"XXX")</f>
        <v>SPS21XXX</v>
      </c>
      <c r="C386" s="3" t="s">
        <v>248</v>
      </c>
      <c r="D386" s="3" t="s">
        <v>252</v>
      </c>
    </row>
    <row r="387" spans="1:6" x14ac:dyDescent="0.35">
      <c r="A387" s="3" t="s">
        <v>129</v>
      </c>
      <c r="B387" s="3" t="str">
        <f t="shared" si="6"/>
        <v>SPS21XXX</v>
      </c>
      <c r="C387" s="3" t="s">
        <v>248</v>
      </c>
      <c r="D387" s="3" t="s">
        <v>255</v>
      </c>
    </row>
    <row r="388" spans="1:6" x14ac:dyDescent="0.35">
      <c r="A388" s="3" t="s">
        <v>129</v>
      </c>
      <c r="B388" s="3" t="str">
        <f t="shared" si="6"/>
        <v>SPS21XXX</v>
      </c>
      <c r="C388" s="3" t="s">
        <v>248</v>
      </c>
      <c r="D388" s="3" t="s">
        <v>257</v>
      </c>
      <c r="F388" s="3" t="s">
        <v>482</v>
      </c>
    </row>
    <row r="389" spans="1:6" x14ac:dyDescent="0.35">
      <c r="A389" s="3" t="s">
        <v>130</v>
      </c>
      <c r="B389" s="3" t="str">
        <f t="shared" si="6"/>
        <v>SPS21XXX</v>
      </c>
      <c r="C389" s="3" t="s">
        <v>248</v>
      </c>
      <c r="D389" s="3" t="s">
        <v>252</v>
      </c>
      <c r="E389" s="3" t="s">
        <v>307</v>
      </c>
      <c r="F389" s="3" t="s">
        <v>307</v>
      </c>
    </row>
    <row r="390" spans="1:6" x14ac:dyDescent="0.35">
      <c r="A390" s="3" t="s">
        <v>130</v>
      </c>
      <c r="B390" s="3" t="str">
        <f t="shared" si="6"/>
        <v>SPS21XXX</v>
      </c>
      <c r="C390" s="3" t="s">
        <v>248</v>
      </c>
      <c r="D390" s="3" t="s">
        <v>255</v>
      </c>
      <c r="E390" s="3" t="s">
        <v>542</v>
      </c>
      <c r="F390" s="3" t="s">
        <v>580</v>
      </c>
    </row>
    <row r="391" spans="1:6" x14ac:dyDescent="0.35">
      <c r="A391" s="3" t="s">
        <v>130</v>
      </c>
      <c r="B391" s="3" t="str">
        <f t="shared" si="6"/>
        <v>SPS21XXX</v>
      </c>
      <c r="C391" s="3" t="s">
        <v>248</v>
      </c>
      <c r="D391" s="3" t="s">
        <v>257</v>
      </c>
      <c r="E391" s="3" t="s">
        <v>307</v>
      </c>
      <c r="F391" s="3" t="s">
        <v>307</v>
      </c>
    </row>
    <row r="392" spans="1:6" x14ac:dyDescent="0.35">
      <c r="A392" s="3" t="s">
        <v>131</v>
      </c>
      <c r="B392" s="3" t="str">
        <f t="shared" si="6"/>
        <v>SPS21XXX</v>
      </c>
      <c r="C392" s="3" t="s">
        <v>248</v>
      </c>
      <c r="D392" s="3" t="s">
        <v>252</v>
      </c>
      <c r="E392" s="3" t="s">
        <v>307</v>
      </c>
      <c r="F392" s="3" t="s">
        <v>307</v>
      </c>
    </row>
    <row r="393" spans="1:6" x14ac:dyDescent="0.35">
      <c r="A393" s="3" t="s">
        <v>131</v>
      </c>
      <c r="B393" s="3" t="str">
        <f t="shared" si="6"/>
        <v>SPS21XXX</v>
      </c>
      <c r="C393" s="3" t="s">
        <v>248</v>
      </c>
      <c r="D393" s="3" t="s">
        <v>255</v>
      </c>
      <c r="E393" s="3" t="s">
        <v>307</v>
      </c>
      <c r="F393" s="3" t="s">
        <v>307</v>
      </c>
    </row>
    <row r="394" spans="1:6" x14ac:dyDescent="0.35">
      <c r="A394" s="3" t="s">
        <v>131</v>
      </c>
      <c r="B394" s="3" t="str">
        <f t="shared" si="6"/>
        <v>SPS21XXX</v>
      </c>
      <c r="C394" s="3" t="s">
        <v>248</v>
      </c>
      <c r="D394" s="3" t="s">
        <v>257</v>
      </c>
      <c r="E394" s="3" t="s">
        <v>307</v>
      </c>
      <c r="F394" s="3" t="s">
        <v>307</v>
      </c>
    </row>
    <row r="395" spans="1:6" x14ac:dyDescent="0.35">
      <c r="A395" s="3" t="s">
        <v>132</v>
      </c>
      <c r="B395" s="3" t="str">
        <f t="shared" si="6"/>
        <v>SPS21XXX</v>
      </c>
      <c r="C395" s="3" t="s">
        <v>248</v>
      </c>
      <c r="D395" s="3" t="s">
        <v>252</v>
      </c>
      <c r="E395" s="3" t="s">
        <v>307</v>
      </c>
      <c r="F395" s="3" t="s">
        <v>307</v>
      </c>
    </row>
    <row r="396" spans="1:6" x14ac:dyDescent="0.35">
      <c r="A396" s="3" t="s">
        <v>132</v>
      </c>
      <c r="B396" s="3" t="str">
        <f t="shared" si="6"/>
        <v>SPS21XXX</v>
      </c>
      <c r="C396" s="3" t="s">
        <v>248</v>
      </c>
      <c r="D396" s="3" t="s">
        <v>255</v>
      </c>
      <c r="E396" s="3" t="s">
        <v>307</v>
      </c>
      <c r="F396" s="3" t="s">
        <v>307</v>
      </c>
    </row>
    <row r="397" spans="1:6" x14ac:dyDescent="0.35">
      <c r="A397" s="3" t="s">
        <v>132</v>
      </c>
      <c r="B397" s="3" t="str">
        <f t="shared" si="6"/>
        <v>SPS21XXX</v>
      </c>
      <c r="C397" s="3" t="s">
        <v>248</v>
      </c>
      <c r="D397" s="3" t="s">
        <v>257</v>
      </c>
      <c r="E397" s="3" t="s">
        <v>581</v>
      </c>
      <c r="F397" s="3" t="s">
        <v>582</v>
      </c>
    </row>
    <row r="398" spans="1:6" x14ac:dyDescent="0.35">
      <c r="A398" s="3" t="s">
        <v>133</v>
      </c>
      <c r="B398" s="3" t="str">
        <f t="shared" si="6"/>
        <v>SPS21XXX</v>
      </c>
      <c r="C398" s="3" t="s">
        <v>248</v>
      </c>
      <c r="D398" s="3" t="s">
        <v>252</v>
      </c>
      <c r="E398" s="3" t="s">
        <v>391</v>
      </c>
      <c r="F398" s="3" t="s">
        <v>391</v>
      </c>
    </row>
    <row r="399" spans="1:6" x14ac:dyDescent="0.35">
      <c r="A399" s="3" t="s">
        <v>133</v>
      </c>
      <c r="B399" s="3" t="str">
        <f t="shared" si="6"/>
        <v>SPS21XXX</v>
      </c>
      <c r="C399" s="3" t="s">
        <v>248</v>
      </c>
      <c r="D399" s="3" t="s">
        <v>255</v>
      </c>
      <c r="E399" s="3" t="s">
        <v>391</v>
      </c>
      <c r="F399" s="3" t="s">
        <v>307</v>
      </c>
    </row>
    <row r="400" spans="1:6" x14ac:dyDescent="0.35">
      <c r="A400" s="3" t="s">
        <v>133</v>
      </c>
      <c r="B400" s="3" t="str">
        <f t="shared" si="6"/>
        <v>SPS21XXX</v>
      </c>
      <c r="C400" s="3" t="s">
        <v>248</v>
      </c>
      <c r="D400" s="3" t="s">
        <v>257</v>
      </c>
      <c r="E400" s="3" t="s">
        <v>583</v>
      </c>
      <c r="F400" s="3" t="s">
        <v>584</v>
      </c>
    </row>
    <row r="401" spans="1:6" x14ac:dyDescent="0.35">
      <c r="A401" s="3" t="s">
        <v>134</v>
      </c>
      <c r="B401" s="3" t="str">
        <f t="shared" si="6"/>
        <v>SPS21XXX</v>
      </c>
      <c r="C401" s="3" t="s">
        <v>247</v>
      </c>
      <c r="D401" s="3" t="s">
        <v>252</v>
      </c>
      <c r="E401" s="3" t="s">
        <v>585</v>
      </c>
      <c r="F401" s="3" t="s">
        <v>586</v>
      </c>
    </row>
    <row r="402" spans="1:6" x14ac:dyDescent="0.35">
      <c r="A402" s="3" t="s">
        <v>134</v>
      </c>
      <c r="B402" s="3" t="str">
        <f t="shared" si="6"/>
        <v>SPS21XXX</v>
      </c>
      <c r="C402" s="3" t="s">
        <v>247</v>
      </c>
      <c r="D402" s="3" t="s">
        <v>255</v>
      </c>
      <c r="E402" s="3" t="s">
        <v>587</v>
      </c>
      <c r="F402" s="3" t="s">
        <v>588</v>
      </c>
    </row>
    <row r="403" spans="1:6" x14ac:dyDescent="0.35">
      <c r="A403" s="3" t="s">
        <v>134</v>
      </c>
      <c r="B403" s="3" t="str">
        <f t="shared" si="6"/>
        <v>SPS21XXX</v>
      </c>
      <c r="C403" s="3" t="s">
        <v>247</v>
      </c>
      <c r="D403" s="3" t="s">
        <v>257</v>
      </c>
      <c r="E403" s="3" t="s">
        <v>589</v>
      </c>
      <c r="F403" s="3" t="s">
        <v>590</v>
      </c>
    </row>
    <row r="404" spans="1:6" x14ac:dyDescent="0.35">
      <c r="A404" s="3" t="s">
        <v>135</v>
      </c>
      <c r="B404" s="3" t="str">
        <f t="shared" si="6"/>
        <v>SPS21XXX</v>
      </c>
      <c r="C404" s="3" t="s">
        <v>248</v>
      </c>
      <c r="D404" s="3" t="s">
        <v>252</v>
      </c>
    </row>
    <row r="405" spans="1:6" x14ac:dyDescent="0.35">
      <c r="A405" s="3" t="s">
        <v>135</v>
      </c>
      <c r="B405" s="3" t="str">
        <f t="shared" si="6"/>
        <v>SPS21XXX</v>
      </c>
      <c r="C405" s="3" t="s">
        <v>248</v>
      </c>
      <c r="D405" s="3" t="s">
        <v>255</v>
      </c>
    </row>
    <row r="406" spans="1:6" x14ac:dyDescent="0.35">
      <c r="A406" s="3" t="s">
        <v>135</v>
      </c>
      <c r="B406" s="3" t="str">
        <f t="shared" si="6"/>
        <v>SPS21XXX</v>
      </c>
      <c r="C406" s="3" t="s">
        <v>248</v>
      </c>
      <c r="D406" s="3" t="s">
        <v>257</v>
      </c>
    </row>
    <row r="407" spans="1:6" x14ac:dyDescent="0.35">
      <c r="A407" s="3" t="s">
        <v>136</v>
      </c>
      <c r="B407" s="3" t="str">
        <f t="shared" si="6"/>
        <v>SPS21XXX</v>
      </c>
      <c r="C407" s="3" t="s">
        <v>247</v>
      </c>
      <c r="D407" s="3" t="s">
        <v>252</v>
      </c>
      <c r="E407" s="3" t="s">
        <v>307</v>
      </c>
      <c r="F407" s="3" t="s">
        <v>307</v>
      </c>
    </row>
    <row r="408" spans="1:6" x14ac:dyDescent="0.35">
      <c r="A408" s="3" t="s">
        <v>136</v>
      </c>
      <c r="B408" s="3" t="str">
        <f t="shared" si="6"/>
        <v>SPS21XXX</v>
      </c>
      <c r="C408" s="3" t="s">
        <v>247</v>
      </c>
      <c r="D408" s="3" t="s">
        <v>255</v>
      </c>
      <c r="E408" s="3" t="s">
        <v>307</v>
      </c>
      <c r="F408" s="3" t="s">
        <v>307</v>
      </c>
    </row>
    <row r="409" spans="1:6" x14ac:dyDescent="0.35">
      <c r="A409" s="3" t="s">
        <v>136</v>
      </c>
      <c r="B409" s="3" t="str">
        <f t="shared" si="6"/>
        <v>SPS21XXX</v>
      </c>
      <c r="C409" s="3" t="s">
        <v>247</v>
      </c>
      <c r="D409" s="3" t="s">
        <v>257</v>
      </c>
      <c r="E409" s="3" t="s">
        <v>591</v>
      </c>
      <c r="F409" s="3" t="s">
        <v>345</v>
      </c>
    </row>
    <row r="410" spans="1:6" x14ac:dyDescent="0.35">
      <c r="A410" s="3" t="s">
        <v>137</v>
      </c>
      <c r="B410" s="3" t="str">
        <f t="shared" si="6"/>
        <v>SPS21XXX</v>
      </c>
      <c r="C410" s="3" t="s">
        <v>247</v>
      </c>
      <c r="D410" s="3" t="s">
        <v>252</v>
      </c>
      <c r="E410" s="3" t="s">
        <v>307</v>
      </c>
      <c r="F410" s="3" t="s">
        <v>307</v>
      </c>
    </row>
    <row r="411" spans="1:6" x14ac:dyDescent="0.35">
      <c r="A411" s="3" t="s">
        <v>137</v>
      </c>
      <c r="B411" s="3" t="str">
        <f t="shared" si="6"/>
        <v>SPS21XXX</v>
      </c>
      <c r="C411" s="3" t="s">
        <v>247</v>
      </c>
      <c r="D411" s="3" t="s">
        <v>255</v>
      </c>
      <c r="E411" s="3" t="s">
        <v>307</v>
      </c>
      <c r="F411" s="3" t="s">
        <v>307</v>
      </c>
    </row>
    <row r="412" spans="1:6" x14ac:dyDescent="0.35">
      <c r="A412" s="3" t="s">
        <v>137</v>
      </c>
      <c r="B412" s="3" t="str">
        <f t="shared" si="6"/>
        <v>SPS21XXX</v>
      </c>
      <c r="C412" s="3" t="s">
        <v>247</v>
      </c>
      <c r="D412" s="3" t="s">
        <v>257</v>
      </c>
      <c r="E412" s="3" t="s">
        <v>307</v>
      </c>
      <c r="F412" s="3" t="s">
        <v>307</v>
      </c>
    </row>
    <row r="413" spans="1:6" x14ac:dyDescent="0.35">
      <c r="A413" s="3" t="s">
        <v>138</v>
      </c>
      <c r="B413" s="3" t="str">
        <f t="shared" si="6"/>
        <v>SPS21XXX</v>
      </c>
      <c r="C413" s="3" t="s">
        <v>247</v>
      </c>
      <c r="D413" s="3" t="s">
        <v>252</v>
      </c>
      <c r="E413" s="3" t="s">
        <v>592</v>
      </c>
      <c r="F413" s="3" t="s">
        <v>593</v>
      </c>
    </row>
    <row r="414" spans="1:6" x14ac:dyDescent="0.35">
      <c r="A414" s="3" t="s">
        <v>138</v>
      </c>
      <c r="B414" s="3" t="str">
        <f t="shared" si="6"/>
        <v>SPS21XXX</v>
      </c>
      <c r="C414" s="3" t="s">
        <v>247</v>
      </c>
      <c r="D414" s="3" t="s">
        <v>255</v>
      </c>
      <c r="E414" s="3" t="s">
        <v>594</v>
      </c>
      <c r="F414" s="3" t="s">
        <v>595</v>
      </c>
    </row>
    <row r="415" spans="1:6" x14ac:dyDescent="0.35">
      <c r="A415" s="3" t="s">
        <v>138</v>
      </c>
      <c r="B415" s="3" t="str">
        <f t="shared" si="6"/>
        <v>SPS21XXX</v>
      </c>
      <c r="C415" s="3" t="s">
        <v>247</v>
      </c>
      <c r="D415" s="3" t="s">
        <v>257</v>
      </c>
      <c r="E415" s="3" t="s">
        <v>308</v>
      </c>
      <c r="F415" s="3" t="s">
        <v>596</v>
      </c>
    </row>
    <row r="416" spans="1:6" x14ac:dyDescent="0.35">
      <c r="A416" s="3" t="s">
        <v>139</v>
      </c>
      <c r="B416" s="3" t="str">
        <f t="shared" si="6"/>
        <v>SPS21XXX</v>
      </c>
      <c r="C416" s="3" t="s">
        <v>246</v>
      </c>
      <c r="D416" s="3" t="s">
        <v>252</v>
      </c>
      <c r="E416" s="3" t="s">
        <v>366</v>
      </c>
      <c r="F416" s="3" t="s">
        <v>413</v>
      </c>
    </row>
    <row r="417" spans="1:6" x14ac:dyDescent="0.35">
      <c r="A417" s="3" t="s">
        <v>139</v>
      </c>
      <c r="B417" s="3" t="str">
        <f t="shared" si="6"/>
        <v>SPS21XXX</v>
      </c>
      <c r="C417" s="3" t="s">
        <v>246</v>
      </c>
      <c r="D417" s="3" t="s">
        <v>255</v>
      </c>
      <c r="E417" s="3" t="s">
        <v>378</v>
      </c>
      <c r="F417" s="3" t="s">
        <v>413</v>
      </c>
    </row>
    <row r="418" spans="1:6" x14ac:dyDescent="0.35">
      <c r="A418" s="3" t="s">
        <v>139</v>
      </c>
      <c r="B418" s="3" t="str">
        <f t="shared" si="6"/>
        <v>SPS21XXX</v>
      </c>
      <c r="C418" s="3" t="s">
        <v>246</v>
      </c>
      <c r="D418" s="3" t="s">
        <v>257</v>
      </c>
      <c r="E418" s="3" t="s">
        <v>378</v>
      </c>
      <c r="F418" s="3" t="s">
        <v>597</v>
      </c>
    </row>
    <row r="419" spans="1:6" x14ac:dyDescent="0.35">
      <c r="A419" s="3" t="s">
        <v>140</v>
      </c>
      <c r="B419" s="3" t="str">
        <f t="shared" si="6"/>
        <v>SPS21XXX</v>
      </c>
      <c r="C419" s="3" t="s">
        <v>246</v>
      </c>
      <c r="D419" s="3" t="s">
        <v>252</v>
      </c>
      <c r="E419" s="3" t="s">
        <v>307</v>
      </c>
      <c r="F419" s="3" t="s">
        <v>307</v>
      </c>
    </row>
    <row r="420" spans="1:6" x14ac:dyDescent="0.35">
      <c r="A420" s="3" t="s">
        <v>140</v>
      </c>
      <c r="B420" s="3" t="str">
        <f t="shared" si="6"/>
        <v>SPS21XXX</v>
      </c>
      <c r="C420" s="3" t="s">
        <v>246</v>
      </c>
      <c r="D420" s="3" t="s">
        <v>255</v>
      </c>
      <c r="E420" s="3" t="s">
        <v>307</v>
      </c>
      <c r="F420" s="3" t="s">
        <v>307</v>
      </c>
    </row>
    <row r="421" spans="1:6" x14ac:dyDescent="0.35">
      <c r="A421" s="3" t="s">
        <v>140</v>
      </c>
      <c r="B421" s="3" t="str">
        <f t="shared" si="6"/>
        <v>SPS21XXX</v>
      </c>
      <c r="C421" s="3" t="s">
        <v>246</v>
      </c>
      <c r="D421" s="3" t="s">
        <v>257</v>
      </c>
      <c r="E421" s="3" t="s">
        <v>307</v>
      </c>
      <c r="F421" s="3" t="s">
        <v>307</v>
      </c>
    </row>
    <row r="422" spans="1:6" x14ac:dyDescent="0.35">
      <c r="A422" s="3" t="s">
        <v>141</v>
      </c>
      <c r="B422" s="3" t="str">
        <f t="shared" si="6"/>
        <v>SPS21XXX</v>
      </c>
      <c r="C422" s="3" t="s">
        <v>246</v>
      </c>
      <c r="D422" s="3" t="s">
        <v>252</v>
      </c>
      <c r="E422" s="3" t="s">
        <v>503</v>
      </c>
      <c r="F422" s="3" t="s">
        <v>598</v>
      </c>
    </row>
    <row r="423" spans="1:6" x14ac:dyDescent="0.35">
      <c r="A423" s="3" t="s">
        <v>141</v>
      </c>
      <c r="B423" s="3" t="str">
        <f t="shared" si="6"/>
        <v>SPS21XXX</v>
      </c>
      <c r="C423" s="3" t="s">
        <v>246</v>
      </c>
      <c r="D423" s="3" t="s">
        <v>255</v>
      </c>
      <c r="E423" s="3" t="s">
        <v>599</v>
      </c>
      <c r="F423" s="3" t="s">
        <v>413</v>
      </c>
    </row>
    <row r="424" spans="1:6" x14ac:dyDescent="0.35">
      <c r="A424" s="3" t="s">
        <v>141</v>
      </c>
      <c r="B424" s="3" t="str">
        <f t="shared" si="6"/>
        <v>SPS21XXX</v>
      </c>
      <c r="C424" s="3" t="s">
        <v>246</v>
      </c>
      <c r="D424" s="3" t="s">
        <v>257</v>
      </c>
      <c r="E424" s="3" t="s">
        <v>314</v>
      </c>
      <c r="F424" s="3" t="s">
        <v>597</v>
      </c>
    </row>
    <row r="425" spans="1:6" x14ac:dyDescent="0.35">
      <c r="A425" s="3" t="s">
        <v>142</v>
      </c>
      <c r="B425" s="3" t="str">
        <f t="shared" si="6"/>
        <v>SPS21XXX</v>
      </c>
      <c r="C425" s="3" t="s">
        <v>246</v>
      </c>
      <c r="D425" s="3" t="s">
        <v>252</v>
      </c>
      <c r="E425" s="3" t="s">
        <v>528</v>
      </c>
      <c r="F425" s="3" t="s">
        <v>413</v>
      </c>
    </row>
    <row r="426" spans="1:6" x14ac:dyDescent="0.35">
      <c r="A426" s="3" t="s">
        <v>142</v>
      </c>
      <c r="B426" s="3" t="str">
        <f t="shared" si="6"/>
        <v>SPS21XXX</v>
      </c>
      <c r="C426" s="3" t="s">
        <v>246</v>
      </c>
      <c r="D426" s="3" t="s">
        <v>255</v>
      </c>
      <c r="E426" s="3" t="s">
        <v>470</v>
      </c>
      <c r="F426" s="3" t="s">
        <v>413</v>
      </c>
    </row>
    <row r="427" spans="1:6" x14ac:dyDescent="0.35">
      <c r="A427" s="3" t="s">
        <v>142</v>
      </c>
      <c r="B427" s="3" t="str">
        <f t="shared" si="6"/>
        <v>SPS21XXX</v>
      </c>
      <c r="C427" s="3" t="s">
        <v>246</v>
      </c>
      <c r="D427" s="3" t="s">
        <v>257</v>
      </c>
      <c r="E427" s="3" t="s">
        <v>600</v>
      </c>
      <c r="F427" s="3" t="s">
        <v>601</v>
      </c>
    </row>
    <row r="428" spans="1:6" x14ac:dyDescent="0.35">
      <c r="A428" s="3" t="s">
        <v>143</v>
      </c>
      <c r="B428" s="3" t="str">
        <f t="shared" si="6"/>
        <v>SPS21XXX</v>
      </c>
      <c r="C428" s="3" t="s">
        <v>246</v>
      </c>
      <c r="D428" s="3" t="s">
        <v>252</v>
      </c>
      <c r="E428" s="3" t="s">
        <v>307</v>
      </c>
      <c r="F428" s="3" t="s">
        <v>602</v>
      </c>
    </row>
    <row r="429" spans="1:6" x14ac:dyDescent="0.35">
      <c r="A429" s="3" t="s">
        <v>143</v>
      </c>
      <c r="B429" s="3" t="str">
        <f t="shared" si="6"/>
        <v>SPS21XXX</v>
      </c>
      <c r="C429" s="3" t="s">
        <v>246</v>
      </c>
      <c r="D429" s="3" t="s">
        <v>255</v>
      </c>
      <c r="E429" s="3" t="s">
        <v>307</v>
      </c>
      <c r="F429" s="3" t="s">
        <v>603</v>
      </c>
    </row>
    <row r="430" spans="1:6" x14ac:dyDescent="0.35">
      <c r="A430" s="3" t="s">
        <v>143</v>
      </c>
      <c r="B430" s="3" t="str">
        <f t="shared" si="6"/>
        <v>SPS21XXX</v>
      </c>
      <c r="C430" s="3" t="s">
        <v>246</v>
      </c>
      <c r="D430" s="3" t="s">
        <v>257</v>
      </c>
      <c r="E430" s="3" t="s">
        <v>307</v>
      </c>
      <c r="F430" s="3" t="s">
        <v>604</v>
      </c>
    </row>
    <row r="431" spans="1:6" x14ac:dyDescent="0.35">
      <c r="A431" s="3" t="s">
        <v>144</v>
      </c>
      <c r="B431" s="3" t="str">
        <f t="shared" si="6"/>
        <v>SPS21XXX</v>
      </c>
      <c r="C431" s="3" t="s">
        <v>246</v>
      </c>
      <c r="D431" s="3" t="s">
        <v>252</v>
      </c>
      <c r="E431" s="3" t="s">
        <v>307</v>
      </c>
      <c r="F431" s="3" t="s">
        <v>307</v>
      </c>
    </row>
    <row r="432" spans="1:6" x14ac:dyDescent="0.35">
      <c r="A432" s="3" t="s">
        <v>144</v>
      </c>
      <c r="B432" s="3" t="str">
        <f t="shared" si="6"/>
        <v>SPS21XXX</v>
      </c>
      <c r="C432" s="3" t="s">
        <v>246</v>
      </c>
      <c r="D432" s="3" t="s">
        <v>255</v>
      </c>
      <c r="E432" s="3" t="s">
        <v>307</v>
      </c>
      <c r="F432" s="3" t="s">
        <v>307</v>
      </c>
    </row>
    <row r="433" spans="1:6" x14ac:dyDescent="0.35">
      <c r="A433" s="3" t="s">
        <v>144</v>
      </c>
      <c r="B433" s="3" t="str">
        <f t="shared" si="6"/>
        <v>SPS21XXX</v>
      </c>
      <c r="C433" s="3" t="s">
        <v>246</v>
      </c>
      <c r="D433" s="3" t="s">
        <v>257</v>
      </c>
      <c r="E433" s="3" t="s">
        <v>307</v>
      </c>
      <c r="F433" s="3" t="s">
        <v>307</v>
      </c>
    </row>
    <row r="434" spans="1:6" x14ac:dyDescent="0.35">
      <c r="A434" s="3" t="s">
        <v>145</v>
      </c>
      <c r="B434" s="3" t="str">
        <f t="shared" si="6"/>
        <v>SPS21XXX</v>
      </c>
      <c r="C434" s="3" t="s">
        <v>247</v>
      </c>
      <c r="D434" s="3" t="s">
        <v>252</v>
      </c>
      <c r="E434" s="3" t="s">
        <v>307</v>
      </c>
      <c r="F434" s="3" t="s">
        <v>307</v>
      </c>
    </row>
    <row r="435" spans="1:6" x14ac:dyDescent="0.35">
      <c r="A435" s="3" t="s">
        <v>145</v>
      </c>
      <c r="B435" s="3" t="str">
        <f t="shared" si="6"/>
        <v>SPS21XXX</v>
      </c>
      <c r="C435" s="3" t="s">
        <v>247</v>
      </c>
      <c r="D435" s="3" t="s">
        <v>255</v>
      </c>
      <c r="E435" s="3" t="s">
        <v>307</v>
      </c>
    </row>
    <row r="436" spans="1:6" x14ac:dyDescent="0.35">
      <c r="A436" s="3" t="s">
        <v>145</v>
      </c>
      <c r="B436" s="3" t="str">
        <f t="shared" si="6"/>
        <v>SPS21XXX</v>
      </c>
      <c r="C436" s="3" t="s">
        <v>247</v>
      </c>
      <c r="D436" s="3" t="s">
        <v>257</v>
      </c>
      <c r="E436" s="3" t="s">
        <v>307</v>
      </c>
    </row>
    <row r="437" spans="1:6" x14ac:dyDescent="0.35">
      <c r="A437" s="3" t="s">
        <v>146</v>
      </c>
      <c r="B437" s="3" t="str">
        <f t="shared" si="6"/>
        <v>SPS21XXX</v>
      </c>
      <c r="C437" s="3" t="s">
        <v>246</v>
      </c>
      <c r="D437" s="3" t="s">
        <v>252</v>
      </c>
      <c r="E437" s="3" t="s">
        <v>487</v>
      </c>
      <c r="F437" s="3" t="s">
        <v>605</v>
      </c>
    </row>
    <row r="438" spans="1:6" x14ac:dyDescent="0.35">
      <c r="A438" s="3" t="s">
        <v>146</v>
      </c>
      <c r="B438" s="3" t="str">
        <f t="shared" si="6"/>
        <v>SPS21XXX</v>
      </c>
      <c r="C438" s="3" t="s">
        <v>246</v>
      </c>
      <c r="D438" s="3" t="s">
        <v>255</v>
      </c>
      <c r="E438" s="3" t="s">
        <v>587</v>
      </c>
      <c r="F438" s="3" t="s">
        <v>415</v>
      </c>
    </row>
    <row r="439" spans="1:6" x14ac:dyDescent="0.35">
      <c r="A439" s="3" t="s">
        <v>146</v>
      </c>
      <c r="B439" s="3" t="str">
        <f t="shared" si="6"/>
        <v>SPS21XXX</v>
      </c>
      <c r="C439" s="3" t="s">
        <v>246</v>
      </c>
      <c r="D439" s="3" t="s">
        <v>257</v>
      </c>
      <c r="E439" s="3" t="s">
        <v>305</v>
      </c>
      <c r="F439" s="3" t="s">
        <v>421</v>
      </c>
    </row>
    <row r="440" spans="1:6" x14ac:dyDescent="0.35">
      <c r="A440" s="3" t="s">
        <v>147</v>
      </c>
      <c r="B440" s="3" t="str">
        <f t="shared" si="6"/>
        <v>SPS21XXX</v>
      </c>
      <c r="C440" s="3" t="s">
        <v>246</v>
      </c>
      <c r="D440" s="3" t="s">
        <v>252</v>
      </c>
      <c r="E440" s="3" t="s">
        <v>307</v>
      </c>
      <c r="F440" s="3" t="s">
        <v>307</v>
      </c>
    </row>
    <row r="441" spans="1:6" x14ac:dyDescent="0.35">
      <c r="A441" s="3" t="s">
        <v>147</v>
      </c>
      <c r="B441" s="3" t="str">
        <f t="shared" si="6"/>
        <v>SPS21XXX</v>
      </c>
      <c r="C441" s="3" t="s">
        <v>246</v>
      </c>
      <c r="D441" s="3" t="s">
        <v>255</v>
      </c>
      <c r="E441" s="3" t="s">
        <v>307</v>
      </c>
      <c r="F441" s="3" t="s">
        <v>307</v>
      </c>
    </row>
    <row r="442" spans="1:6" x14ac:dyDescent="0.35">
      <c r="A442" s="3" t="s">
        <v>147</v>
      </c>
      <c r="B442" s="3" t="str">
        <f t="shared" si="6"/>
        <v>SPS21XXX</v>
      </c>
      <c r="C442" s="3" t="s">
        <v>246</v>
      </c>
      <c r="D442" s="3" t="s">
        <v>257</v>
      </c>
      <c r="E442" s="3" t="s">
        <v>307</v>
      </c>
      <c r="F442" s="3" t="s">
        <v>307</v>
      </c>
    </row>
    <row r="443" spans="1:6" x14ac:dyDescent="0.35">
      <c r="A443" s="3" t="s">
        <v>148</v>
      </c>
      <c r="B443" s="3" t="str">
        <f t="shared" si="6"/>
        <v>SPS21XXX</v>
      </c>
      <c r="C443" s="3" t="s">
        <v>248</v>
      </c>
      <c r="D443" s="3" t="s">
        <v>252</v>
      </c>
      <c r="E443" s="3" t="s">
        <v>307</v>
      </c>
      <c r="F443" s="3" t="s">
        <v>307</v>
      </c>
    </row>
    <row r="444" spans="1:6" x14ac:dyDescent="0.35">
      <c r="A444" s="3" t="s">
        <v>148</v>
      </c>
      <c r="B444" s="3" t="str">
        <f t="shared" si="6"/>
        <v>SPS21XXX</v>
      </c>
      <c r="C444" s="3" t="s">
        <v>248</v>
      </c>
      <c r="D444" s="3" t="s">
        <v>255</v>
      </c>
      <c r="E444" s="3" t="s">
        <v>307</v>
      </c>
      <c r="F444" s="3" t="s">
        <v>307</v>
      </c>
    </row>
    <row r="445" spans="1:6" x14ac:dyDescent="0.35">
      <c r="A445" s="3" t="s">
        <v>148</v>
      </c>
      <c r="B445" s="3" t="str">
        <f t="shared" si="6"/>
        <v>SPS21XXX</v>
      </c>
      <c r="C445" s="3" t="s">
        <v>248</v>
      </c>
      <c r="D445" s="3" t="s">
        <v>257</v>
      </c>
      <c r="E445" s="3" t="s">
        <v>307</v>
      </c>
      <c r="F445" s="3" t="s">
        <v>307</v>
      </c>
    </row>
    <row r="446" spans="1:6" x14ac:dyDescent="0.35">
      <c r="A446" s="3" t="s">
        <v>149</v>
      </c>
      <c r="B446" s="3" t="str">
        <f t="shared" si="6"/>
        <v>SPS21XXX</v>
      </c>
      <c r="C446" s="3" t="s">
        <v>246</v>
      </c>
      <c r="D446" s="3" t="s">
        <v>252</v>
      </c>
      <c r="E446" s="3" t="s">
        <v>493</v>
      </c>
      <c r="F446" s="3" t="s">
        <v>606</v>
      </c>
    </row>
    <row r="447" spans="1:6" x14ac:dyDescent="0.35">
      <c r="A447" s="3" t="s">
        <v>149</v>
      </c>
      <c r="B447" s="3" t="str">
        <f t="shared" si="6"/>
        <v>SPS21XXX</v>
      </c>
      <c r="C447" s="3" t="s">
        <v>246</v>
      </c>
      <c r="D447" s="3" t="s">
        <v>255</v>
      </c>
      <c r="E447" s="3" t="s">
        <v>475</v>
      </c>
      <c r="F447" s="3" t="s">
        <v>606</v>
      </c>
    </row>
    <row r="448" spans="1:6" x14ac:dyDescent="0.35">
      <c r="A448" s="3" t="s">
        <v>149</v>
      </c>
      <c r="B448" s="3" t="str">
        <f t="shared" si="6"/>
        <v>SPS21XXX</v>
      </c>
      <c r="C448" s="3" t="s">
        <v>246</v>
      </c>
      <c r="D448" s="3" t="s">
        <v>257</v>
      </c>
      <c r="E448" s="3" t="s">
        <v>581</v>
      </c>
      <c r="F448" s="3" t="s">
        <v>606</v>
      </c>
    </row>
    <row r="449" spans="1:6" x14ac:dyDescent="0.35">
      <c r="A449" s="3" t="s">
        <v>150</v>
      </c>
      <c r="B449" s="3" t="str">
        <f t="shared" si="6"/>
        <v>SPS21XXX</v>
      </c>
      <c r="C449" s="3" t="s">
        <v>248</v>
      </c>
      <c r="D449" s="3" t="s">
        <v>252</v>
      </c>
      <c r="E449" s="3" t="s">
        <v>359</v>
      </c>
      <c r="F449" s="3" t="s">
        <v>607</v>
      </c>
    </row>
    <row r="450" spans="1:6" x14ac:dyDescent="0.35">
      <c r="A450" s="3" t="s">
        <v>150</v>
      </c>
      <c r="B450" s="3" t="str">
        <f t="shared" ref="B450:B513" si="7">REPLACE(A450,6,3,"XXX")</f>
        <v>SPS21XXX</v>
      </c>
      <c r="C450" s="3" t="s">
        <v>248</v>
      </c>
      <c r="D450" s="3" t="s">
        <v>255</v>
      </c>
      <c r="E450" s="3" t="s">
        <v>374</v>
      </c>
      <c r="F450" s="3" t="s">
        <v>608</v>
      </c>
    </row>
    <row r="451" spans="1:6" x14ac:dyDescent="0.35">
      <c r="A451" s="3" t="s">
        <v>150</v>
      </c>
      <c r="B451" s="3" t="str">
        <f t="shared" si="7"/>
        <v>SPS21XXX</v>
      </c>
      <c r="C451" s="3" t="s">
        <v>248</v>
      </c>
      <c r="D451" s="3" t="s">
        <v>257</v>
      </c>
      <c r="E451" s="3" t="s">
        <v>374</v>
      </c>
      <c r="F451" s="3" t="s">
        <v>609</v>
      </c>
    </row>
    <row r="452" spans="1:6" x14ac:dyDescent="0.35">
      <c r="A452" s="3" t="s">
        <v>151</v>
      </c>
      <c r="B452" s="3" t="str">
        <f t="shared" si="7"/>
        <v>SPS21XXX</v>
      </c>
      <c r="C452" s="3" t="s">
        <v>246</v>
      </c>
      <c r="D452" s="3" t="s">
        <v>252</v>
      </c>
      <c r="E452" s="3" t="s">
        <v>326</v>
      </c>
      <c r="F452" s="3" t="s">
        <v>449</v>
      </c>
    </row>
    <row r="453" spans="1:6" x14ac:dyDescent="0.35">
      <c r="A453" s="3" t="s">
        <v>151</v>
      </c>
      <c r="B453" s="3" t="str">
        <f t="shared" si="7"/>
        <v>SPS21XXX</v>
      </c>
      <c r="C453" s="3" t="s">
        <v>246</v>
      </c>
      <c r="D453" s="3" t="s">
        <v>255</v>
      </c>
      <c r="E453" s="3" t="s">
        <v>610</v>
      </c>
      <c r="F453" s="3" t="s">
        <v>611</v>
      </c>
    </row>
    <row r="454" spans="1:6" x14ac:dyDescent="0.35">
      <c r="A454" s="3" t="s">
        <v>151</v>
      </c>
      <c r="B454" s="3" t="str">
        <f t="shared" si="7"/>
        <v>SPS21XXX</v>
      </c>
      <c r="C454" s="3" t="s">
        <v>246</v>
      </c>
      <c r="D454" s="3" t="s">
        <v>257</v>
      </c>
      <c r="E454" s="3" t="s">
        <v>600</v>
      </c>
      <c r="F454" s="3" t="s">
        <v>447</v>
      </c>
    </row>
    <row r="455" spans="1:6" x14ac:dyDescent="0.35">
      <c r="A455" s="3" t="s">
        <v>152</v>
      </c>
      <c r="B455" s="3" t="str">
        <f t="shared" si="7"/>
        <v>SPS21XXX</v>
      </c>
      <c r="C455" s="3" t="s">
        <v>248</v>
      </c>
      <c r="D455" s="3" t="s">
        <v>252</v>
      </c>
      <c r="E455" s="3" t="s">
        <v>307</v>
      </c>
      <c r="F455" s="3" t="s">
        <v>307</v>
      </c>
    </row>
    <row r="456" spans="1:6" x14ac:dyDescent="0.35">
      <c r="A456" s="3" t="s">
        <v>152</v>
      </c>
      <c r="B456" s="3" t="str">
        <f t="shared" si="7"/>
        <v>SPS21XXX</v>
      </c>
      <c r="C456" s="3" t="s">
        <v>248</v>
      </c>
      <c r="D456" s="3" t="s">
        <v>255</v>
      </c>
      <c r="E456" s="3" t="s">
        <v>307</v>
      </c>
      <c r="F456" s="3" t="s">
        <v>307</v>
      </c>
    </row>
    <row r="457" spans="1:6" x14ac:dyDescent="0.35">
      <c r="A457" s="3" t="s">
        <v>152</v>
      </c>
      <c r="B457" s="3" t="str">
        <f t="shared" si="7"/>
        <v>SPS21XXX</v>
      </c>
      <c r="C457" s="3" t="s">
        <v>248</v>
      </c>
      <c r="D457" s="3" t="s">
        <v>257</v>
      </c>
      <c r="E457" s="3" t="s">
        <v>307</v>
      </c>
      <c r="F457" s="3" t="s">
        <v>307</v>
      </c>
    </row>
    <row r="458" spans="1:6" x14ac:dyDescent="0.35">
      <c r="A458" s="3" t="s">
        <v>153</v>
      </c>
      <c r="B458" s="3" t="str">
        <f t="shared" si="7"/>
        <v>SPS21XXX</v>
      </c>
      <c r="C458" s="3" t="s">
        <v>247</v>
      </c>
      <c r="D458" s="3" t="s">
        <v>252</v>
      </c>
      <c r="E458" s="3" t="s">
        <v>308</v>
      </c>
    </row>
    <row r="459" spans="1:6" x14ac:dyDescent="0.35">
      <c r="A459" s="3" t="s">
        <v>153</v>
      </c>
      <c r="B459" s="3" t="str">
        <f t="shared" si="7"/>
        <v>SPS21XXX</v>
      </c>
      <c r="C459" s="3" t="s">
        <v>247</v>
      </c>
      <c r="D459" s="3" t="s">
        <v>255</v>
      </c>
      <c r="E459" s="3" t="s">
        <v>308</v>
      </c>
    </row>
    <row r="460" spans="1:6" x14ac:dyDescent="0.35">
      <c r="A460" s="3" t="s">
        <v>153</v>
      </c>
      <c r="B460" s="3" t="str">
        <f t="shared" si="7"/>
        <v>SPS21XXX</v>
      </c>
      <c r="C460" s="3" t="s">
        <v>247</v>
      </c>
      <c r="D460" s="3" t="s">
        <v>257</v>
      </c>
      <c r="E460" s="3" t="s">
        <v>308</v>
      </c>
    </row>
    <row r="461" spans="1:6" x14ac:dyDescent="0.35">
      <c r="A461" s="3" t="s">
        <v>154</v>
      </c>
      <c r="B461" s="3" t="str">
        <f t="shared" si="7"/>
        <v>SPS21XXX</v>
      </c>
      <c r="C461" s="3" t="s">
        <v>248</v>
      </c>
      <c r="D461" s="3" t="s">
        <v>252</v>
      </c>
    </row>
    <row r="462" spans="1:6" x14ac:dyDescent="0.35">
      <c r="A462" s="3" t="s">
        <v>154</v>
      </c>
      <c r="B462" s="3" t="str">
        <f t="shared" si="7"/>
        <v>SPS21XXX</v>
      </c>
      <c r="C462" s="3" t="s">
        <v>248</v>
      </c>
      <c r="D462" s="3" t="s">
        <v>255</v>
      </c>
    </row>
    <row r="463" spans="1:6" x14ac:dyDescent="0.35">
      <c r="A463" s="3" t="s">
        <v>154</v>
      </c>
      <c r="B463" s="3" t="str">
        <f t="shared" si="7"/>
        <v>SPS21XXX</v>
      </c>
      <c r="C463" s="3" t="s">
        <v>248</v>
      </c>
      <c r="D463" s="3" t="s">
        <v>257</v>
      </c>
      <c r="E463" s="3" t="s">
        <v>355</v>
      </c>
      <c r="F463" s="3" t="s">
        <v>612</v>
      </c>
    </row>
    <row r="464" spans="1:6" x14ac:dyDescent="0.35">
      <c r="A464" s="3" t="s">
        <v>155</v>
      </c>
      <c r="B464" s="3" t="str">
        <f t="shared" si="7"/>
        <v>SPS21XXX</v>
      </c>
      <c r="C464" s="3" t="s">
        <v>246</v>
      </c>
      <c r="D464" s="3" t="s">
        <v>252</v>
      </c>
      <c r="E464" s="3" t="s">
        <v>613</v>
      </c>
      <c r="F464" s="3" t="s">
        <v>614</v>
      </c>
    </row>
    <row r="465" spans="1:6" x14ac:dyDescent="0.35">
      <c r="A465" s="3" t="s">
        <v>155</v>
      </c>
      <c r="B465" s="3" t="str">
        <f t="shared" si="7"/>
        <v>SPS21XXX</v>
      </c>
      <c r="C465" s="3" t="s">
        <v>246</v>
      </c>
      <c r="D465" s="3" t="s">
        <v>255</v>
      </c>
      <c r="E465" s="3" t="s">
        <v>308</v>
      </c>
      <c r="F465" s="3" t="s">
        <v>615</v>
      </c>
    </row>
    <row r="466" spans="1:6" x14ac:dyDescent="0.35">
      <c r="A466" s="3" t="s">
        <v>155</v>
      </c>
      <c r="B466" s="3" t="str">
        <f t="shared" si="7"/>
        <v>SPS21XXX</v>
      </c>
      <c r="C466" s="3" t="s">
        <v>246</v>
      </c>
      <c r="D466" s="3" t="s">
        <v>257</v>
      </c>
      <c r="E466" s="3" t="s">
        <v>616</v>
      </c>
      <c r="F466" s="3" t="s">
        <v>617</v>
      </c>
    </row>
    <row r="467" spans="1:6" x14ac:dyDescent="0.35">
      <c r="A467" s="3" t="s">
        <v>156</v>
      </c>
      <c r="B467" s="3" t="str">
        <f t="shared" si="7"/>
        <v>SPS21XXX</v>
      </c>
      <c r="C467" s="3" t="s">
        <v>246</v>
      </c>
      <c r="D467" s="3" t="s">
        <v>252</v>
      </c>
    </row>
    <row r="468" spans="1:6" x14ac:dyDescent="0.35">
      <c r="A468" s="3" t="s">
        <v>156</v>
      </c>
      <c r="B468" s="3" t="str">
        <f t="shared" si="7"/>
        <v>SPS21XXX</v>
      </c>
      <c r="C468" s="3" t="s">
        <v>246</v>
      </c>
      <c r="D468" s="3" t="s">
        <v>255</v>
      </c>
    </row>
    <row r="469" spans="1:6" x14ac:dyDescent="0.35">
      <c r="A469" s="3" t="s">
        <v>156</v>
      </c>
      <c r="B469" s="3" t="str">
        <f t="shared" si="7"/>
        <v>SPS21XXX</v>
      </c>
      <c r="C469" s="3" t="s">
        <v>246</v>
      </c>
      <c r="D469" s="3" t="s">
        <v>257</v>
      </c>
    </row>
    <row r="470" spans="1:6" x14ac:dyDescent="0.35">
      <c r="A470" s="3" t="s">
        <v>157</v>
      </c>
      <c r="B470" s="3" t="str">
        <f t="shared" si="7"/>
        <v>SPS21XXX</v>
      </c>
      <c r="C470" s="3" t="s">
        <v>248</v>
      </c>
      <c r="D470" s="3" t="s">
        <v>252</v>
      </c>
    </row>
    <row r="471" spans="1:6" x14ac:dyDescent="0.35">
      <c r="A471" s="3" t="s">
        <v>157</v>
      </c>
      <c r="B471" s="3" t="str">
        <f t="shared" si="7"/>
        <v>SPS21XXX</v>
      </c>
      <c r="C471" s="3" t="s">
        <v>248</v>
      </c>
      <c r="D471" s="3" t="s">
        <v>255</v>
      </c>
    </row>
    <row r="472" spans="1:6" x14ac:dyDescent="0.35">
      <c r="A472" s="3" t="s">
        <v>157</v>
      </c>
      <c r="B472" s="3" t="str">
        <f t="shared" si="7"/>
        <v>SPS21XXX</v>
      </c>
      <c r="C472" s="3" t="s">
        <v>248</v>
      </c>
      <c r="D472" s="3" t="s">
        <v>257</v>
      </c>
    </row>
    <row r="473" spans="1:6" x14ac:dyDescent="0.35">
      <c r="A473" s="3" t="s">
        <v>158</v>
      </c>
      <c r="B473" s="3" t="str">
        <f t="shared" si="7"/>
        <v>SPS21XXX</v>
      </c>
      <c r="C473" s="3" t="s">
        <v>247</v>
      </c>
      <c r="D473" s="3" t="s">
        <v>252</v>
      </c>
      <c r="E473" s="3" t="s">
        <v>307</v>
      </c>
      <c r="F473" s="3" t="s">
        <v>307</v>
      </c>
    </row>
    <row r="474" spans="1:6" x14ac:dyDescent="0.35">
      <c r="A474" s="3" t="s">
        <v>158</v>
      </c>
      <c r="B474" s="3" t="str">
        <f t="shared" si="7"/>
        <v>SPS21XXX</v>
      </c>
      <c r="C474" s="3" t="s">
        <v>247</v>
      </c>
      <c r="D474" s="3" t="s">
        <v>255</v>
      </c>
      <c r="E474" s="3" t="s">
        <v>307</v>
      </c>
      <c r="F474" s="3" t="s">
        <v>307</v>
      </c>
    </row>
    <row r="475" spans="1:6" x14ac:dyDescent="0.35">
      <c r="A475" s="3" t="s">
        <v>158</v>
      </c>
      <c r="B475" s="3" t="str">
        <f t="shared" si="7"/>
        <v>SPS21XXX</v>
      </c>
      <c r="C475" s="3" t="s">
        <v>247</v>
      </c>
      <c r="D475" s="3" t="s">
        <v>257</v>
      </c>
      <c r="E475" s="3" t="s">
        <v>307</v>
      </c>
      <c r="F475" s="3" t="s">
        <v>307</v>
      </c>
    </row>
    <row r="476" spans="1:6" x14ac:dyDescent="0.35">
      <c r="A476" s="3" t="s">
        <v>159</v>
      </c>
      <c r="B476" s="3" t="str">
        <f t="shared" si="7"/>
        <v>SPS21XXX</v>
      </c>
      <c r="C476" s="3" t="s">
        <v>247</v>
      </c>
      <c r="D476" s="3" t="s">
        <v>252</v>
      </c>
      <c r="E476" s="3" t="s">
        <v>307</v>
      </c>
      <c r="F476" s="3" t="s">
        <v>307</v>
      </c>
    </row>
    <row r="477" spans="1:6" x14ac:dyDescent="0.35">
      <c r="A477" s="3" t="s">
        <v>159</v>
      </c>
      <c r="B477" s="3" t="str">
        <f t="shared" si="7"/>
        <v>SPS21XXX</v>
      </c>
      <c r="C477" s="3" t="s">
        <v>247</v>
      </c>
      <c r="D477" s="3" t="s">
        <v>255</v>
      </c>
      <c r="E477" s="3" t="s">
        <v>307</v>
      </c>
      <c r="F477" s="3" t="s">
        <v>307</v>
      </c>
    </row>
    <row r="478" spans="1:6" x14ac:dyDescent="0.35">
      <c r="A478" s="3" t="s">
        <v>159</v>
      </c>
      <c r="B478" s="3" t="str">
        <f t="shared" si="7"/>
        <v>SPS21XXX</v>
      </c>
      <c r="C478" s="3" t="s">
        <v>247</v>
      </c>
      <c r="D478" s="3" t="s">
        <v>257</v>
      </c>
      <c r="E478" s="3" t="s">
        <v>307</v>
      </c>
      <c r="F478" s="3" t="s">
        <v>307</v>
      </c>
    </row>
    <row r="479" spans="1:6" x14ac:dyDescent="0.35">
      <c r="A479" s="3" t="s">
        <v>160</v>
      </c>
      <c r="B479" s="3" t="str">
        <f t="shared" si="7"/>
        <v>SPS21XXX</v>
      </c>
      <c r="C479" s="3" t="s">
        <v>248</v>
      </c>
      <c r="D479" s="3" t="s">
        <v>252</v>
      </c>
    </row>
    <row r="480" spans="1:6" x14ac:dyDescent="0.35">
      <c r="A480" s="3" t="s">
        <v>160</v>
      </c>
      <c r="B480" s="3" t="str">
        <f t="shared" si="7"/>
        <v>SPS21XXX</v>
      </c>
      <c r="C480" s="3" t="s">
        <v>248</v>
      </c>
      <c r="D480" s="3" t="s">
        <v>255</v>
      </c>
    </row>
    <row r="481" spans="1:6" x14ac:dyDescent="0.35">
      <c r="A481" s="3" t="s">
        <v>160</v>
      </c>
      <c r="B481" s="3" t="str">
        <f t="shared" si="7"/>
        <v>SPS21XXX</v>
      </c>
      <c r="C481" s="3" t="s">
        <v>248</v>
      </c>
      <c r="D481" s="3" t="s">
        <v>257</v>
      </c>
    </row>
    <row r="482" spans="1:6" x14ac:dyDescent="0.35">
      <c r="A482" s="3" t="s">
        <v>161</v>
      </c>
      <c r="B482" s="3" t="str">
        <f t="shared" si="7"/>
        <v>SPS21XXX</v>
      </c>
      <c r="C482" s="3" t="s">
        <v>248</v>
      </c>
      <c r="D482" s="3" t="s">
        <v>252</v>
      </c>
      <c r="E482" s="3" t="s">
        <v>307</v>
      </c>
      <c r="F482" s="3" t="s">
        <v>307</v>
      </c>
    </row>
    <row r="483" spans="1:6" x14ac:dyDescent="0.35">
      <c r="A483" s="3" t="s">
        <v>161</v>
      </c>
      <c r="B483" s="3" t="str">
        <f t="shared" si="7"/>
        <v>SPS21XXX</v>
      </c>
      <c r="C483" s="3" t="s">
        <v>248</v>
      </c>
      <c r="D483" s="3" t="s">
        <v>255</v>
      </c>
      <c r="E483" s="3" t="s">
        <v>389</v>
      </c>
      <c r="F483" s="3" t="s">
        <v>468</v>
      </c>
    </row>
    <row r="484" spans="1:6" x14ac:dyDescent="0.35">
      <c r="A484" s="3" t="s">
        <v>161</v>
      </c>
      <c r="B484" s="3" t="str">
        <f t="shared" si="7"/>
        <v>SPS21XXX</v>
      </c>
      <c r="C484" s="3" t="s">
        <v>248</v>
      </c>
      <c r="D484" s="3" t="s">
        <v>257</v>
      </c>
      <c r="E484" s="3" t="s">
        <v>389</v>
      </c>
      <c r="F484" s="3" t="s">
        <v>618</v>
      </c>
    </row>
    <row r="485" spans="1:6" x14ac:dyDescent="0.35">
      <c r="A485" s="3" t="s">
        <v>162</v>
      </c>
      <c r="B485" s="3" t="str">
        <f t="shared" si="7"/>
        <v>SPS21XXX</v>
      </c>
      <c r="C485" s="3" t="s">
        <v>247</v>
      </c>
      <c r="D485" s="3" t="s">
        <v>252</v>
      </c>
    </row>
    <row r="486" spans="1:6" x14ac:dyDescent="0.35">
      <c r="A486" s="3" t="s">
        <v>162</v>
      </c>
      <c r="B486" s="3" t="str">
        <f t="shared" si="7"/>
        <v>SPS21XXX</v>
      </c>
      <c r="C486" s="3" t="s">
        <v>247</v>
      </c>
      <c r="D486" s="3" t="s">
        <v>255</v>
      </c>
    </row>
    <row r="487" spans="1:6" x14ac:dyDescent="0.35">
      <c r="A487" s="3" t="s">
        <v>162</v>
      </c>
      <c r="B487" s="3" t="str">
        <f t="shared" si="7"/>
        <v>SPS21XXX</v>
      </c>
      <c r="C487" s="3" t="s">
        <v>247</v>
      </c>
      <c r="D487" s="3" t="s">
        <v>257</v>
      </c>
    </row>
    <row r="488" spans="1:6" x14ac:dyDescent="0.35">
      <c r="A488" s="3" t="s">
        <v>163</v>
      </c>
      <c r="B488" s="3" t="str">
        <f t="shared" si="7"/>
        <v>SPS21XXX</v>
      </c>
      <c r="C488" s="3" t="s">
        <v>247</v>
      </c>
      <c r="D488" s="3" t="s">
        <v>252</v>
      </c>
      <c r="E488" s="3" t="s">
        <v>308</v>
      </c>
      <c r="F488" s="3" t="s">
        <v>360</v>
      </c>
    </row>
    <row r="489" spans="1:6" x14ac:dyDescent="0.35">
      <c r="A489" s="3" t="s">
        <v>163</v>
      </c>
      <c r="B489" s="3" t="str">
        <f t="shared" si="7"/>
        <v>SPS21XXX</v>
      </c>
      <c r="C489" s="3" t="s">
        <v>247</v>
      </c>
      <c r="D489" s="3" t="s">
        <v>255</v>
      </c>
      <c r="E489" s="3" t="s">
        <v>308</v>
      </c>
      <c r="F489" s="3" t="s">
        <v>619</v>
      </c>
    </row>
    <row r="490" spans="1:6" x14ac:dyDescent="0.35">
      <c r="A490" s="3" t="s">
        <v>163</v>
      </c>
      <c r="B490" s="3" t="str">
        <f t="shared" si="7"/>
        <v>SPS21XXX</v>
      </c>
      <c r="C490" s="3" t="s">
        <v>247</v>
      </c>
      <c r="D490" s="3" t="s">
        <v>257</v>
      </c>
      <c r="E490" s="3" t="s">
        <v>308</v>
      </c>
      <c r="F490" s="3" t="s">
        <v>620</v>
      </c>
    </row>
    <row r="491" spans="1:6" x14ac:dyDescent="0.35">
      <c r="A491" s="3" t="s">
        <v>164</v>
      </c>
      <c r="B491" s="3" t="str">
        <f t="shared" si="7"/>
        <v>SPS21XXX</v>
      </c>
      <c r="C491" s="3" t="s">
        <v>246</v>
      </c>
      <c r="D491" s="3" t="s">
        <v>252</v>
      </c>
      <c r="E491" s="3" t="s">
        <v>307</v>
      </c>
      <c r="F491" s="3" t="s">
        <v>307</v>
      </c>
    </row>
    <row r="492" spans="1:6" x14ac:dyDescent="0.35">
      <c r="A492" s="3" t="s">
        <v>164</v>
      </c>
      <c r="B492" s="3" t="str">
        <f t="shared" si="7"/>
        <v>SPS21XXX</v>
      </c>
      <c r="C492" s="3" t="s">
        <v>246</v>
      </c>
      <c r="D492" s="3" t="s">
        <v>255</v>
      </c>
      <c r="E492" s="3" t="s">
        <v>307</v>
      </c>
      <c r="F492" s="3" t="s">
        <v>621</v>
      </c>
    </row>
    <row r="493" spans="1:6" x14ac:dyDescent="0.35">
      <c r="A493" s="3" t="s">
        <v>164</v>
      </c>
      <c r="B493" s="3" t="str">
        <f t="shared" si="7"/>
        <v>SPS21XXX</v>
      </c>
      <c r="C493" s="3" t="s">
        <v>246</v>
      </c>
      <c r="D493" s="3" t="s">
        <v>257</v>
      </c>
      <c r="E493" s="3" t="s">
        <v>307</v>
      </c>
      <c r="F493" s="3" t="s">
        <v>307</v>
      </c>
    </row>
    <row r="494" spans="1:6" x14ac:dyDescent="0.35">
      <c r="A494" s="3" t="s">
        <v>165</v>
      </c>
      <c r="B494" s="3" t="str">
        <f t="shared" si="7"/>
        <v>SPS21XXX</v>
      </c>
      <c r="C494" s="3" t="s">
        <v>248</v>
      </c>
      <c r="D494" s="3" t="s">
        <v>252</v>
      </c>
    </row>
    <row r="495" spans="1:6" x14ac:dyDescent="0.35">
      <c r="A495" s="3" t="s">
        <v>165</v>
      </c>
      <c r="B495" s="3" t="str">
        <f t="shared" si="7"/>
        <v>SPS21XXX</v>
      </c>
      <c r="C495" s="3" t="s">
        <v>248</v>
      </c>
      <c r="D495" s="3" t="s">
        <v>255</v>
      </c>
    </row>
    <row r="496" spans="1:6" x14ac:dyDescent="0.35">
      <c r="A496" s="3" t="s">
        <v>165</v>
      </c>
      <c r="B496" s="3" t="str">
        <f t="shared" si="7"/>
        <v>SPS21XXX</v>
      </c>
      <c r="C496" s="3" t="s">
        <v>248</v>
      </c>
      <c r="D496" s="3" t="s">
        <v>257</v>
      </c>
    </row>
    <row r="497" spans="1:6" x14ac:dyDescent="0.35">
      <c r="A497" s="3" t="s">
        <v>166</v>
      </c>
      <c r="B497" s="3" t="str">
        <f t="shared" si="7"/>
        <v>SPS21XXX</v>
      </c>
      <c r="C497" s="3" t="s">
        <v>248</v>
      </c>
      <c r="D497" s="3" t="s">
        <v>252</v>
      </c>
      <c r="E497" s="3" t="s">
        <v>307</v>
      </c>
      <c r="F497" s="3" t="s">
        <v>307</v>
      </c>
    </row>
    <row r="498" spans="1:6" x14ac:dyDescent="0.35">
      <c r="A498" s="3" t="s">
        <v>166</v>
      </c>
      <c r="B498" s="3" t="str">
        <f t="shared" si="7"/>
        <v>SPS21XXX</v>
      </c>
      <c r="C498" s="3" t="s">
        <v>248</v>
      </c>
      <c r="D498" s="3" t="s">
        <v>255</v>
      </c>
      <c r="E498" s="3" t="s">
        <v>307</v>
      </c>
      <c r="F498" s="3" t="s">
        <v>307</v>
      </c>
    </row>
    <row r="499" spans="1:6" x14ac:dyDescent="0.35">
      <c r="A499" s="3" t="s">
        <v>166</v>
      </c>
      <c r="B499" s="3" t="str">
        <f t="shared" si="7"/>
        <v>SPS21XXX</v>
      </c>
      <c r="C499" s="3" t="s">
        <v>248</v>
      </c>
      <c r="D499" s="3" t="s">
        <v>257</v>
      </c>
      <c r="E499" s="3" t="s">
        <v>307</v>
      </c>
      <c r="F499" s="3" t="s">
        <v>307</v>
      </c>
    </row>
    <row r="500" spans="1:6" x14ac:dyDescent="0.35">
      <c r="A500" s="3" t="s">
        <v>167</v>
      </c>
      <c r="B500" s="3" t="str">
        <f t="shared" si="7"/>
        <v>SPS21XXX</v>
      </c>
      <c r="C500" s="3" t="s">
        <v>247</v>
      </c>
      <c r="D500" s="3" t="s">
        <v>252</v>
      </c>
      <c r="E500" s="3" t="s">
        <v>307</v>
      </c>
      <c r="F500" s="3" t="s">
        <v>307</v>
      </c>
    </row>
    <row r="501" spans="1:6" x14ac:dyDescent="0.35">
      <c r="A501" s="3" t="s">
        <v>167</v>
      </c>
      <c r="B501" s="3" t="str">
        <f t="shared" si="7"/>
        <v>SPS21XXX</v>
      </c>
      <c r="C501" s="3" t="s">
        <v>247</v>
      </c>
      <c r="D501" s="3" t="s">
        <v>255</v>
      </c>
      <c r="E501" s="3" t="s">
        <v>307</v>
      </c>
      <c r="F501" s="3" t="s">
        <v>307</v>
      </c>
    </row>
    <row r="502" spans="1:6" x14ac:dyDescent="0.35">
      <c r="A502" s="3" t="s">
        <v>167</v>
      </c>
      <c r="B502" s="3" t="str">
        <f t="shared" si="7"/>
        <v>SPS21XXX</v>
      </c>
      <c r="C502" s="3" t="s">
        <v>247</v>
      </c>
      <c r="D502" s="3" t="s">
        <v>257</v>
      </c>
      <c r="E502" s="3" t="s">
        <v>307</v>
      </c>
      <c r="F502" s="3" t="s">
        <v>307</v>
      </c>
    </row>
    <row r="503" spans="1:6" x14ac:dyDescent="0.35">
      <c r="A503" s="3" t="s">
        <v>168</v>
      </c>
      <c r="B503" s="3" t="str">
        <f t="shared" si="7"/>
        <v>SPS21XXX</v>
      </c>
      <c r="C503" s="3" t="s">
        <v>246</v>
      </c>
      <c r="D503" s="3" t="s">
        <v>252</v>
      </c>
      <c r="E503" s="3" t="s">
        <v>307</v>
      </c>
      <c r="F503" s="3" t="s">
        <v>307</v>
      </c>
    </row>
    <row r="504" spans="1:6" x14ac:dyDescent="0.35">
      <c r="A504" s="3" t="s">
        <v>168</v>
      </c>
      <c r="B504" s="3" t="str">
        <f t="shared" si="7"/>
        <v>SPS21XXX</v>
      </c>
      <c r="C504" s="3" t="s">
        <v>246</v>
      </c>
      <c r="D504" s="3" t="s">
        <v>255</v>
      </c>
      <c r="E504" s="3" t="s">
        <v>307</v>
      </c>
      <c r="F504" s="3" t="s">
        <v>307</v>
      </c>
    </row>
    <row r="505" spans="1:6" x14ac:dyDescent="0.35">
      <c r="A505" s="3" t="s">
        <v>168</v>
      </c>
      <c r="B505" s="3" t="str">
        <f t="shared" si="7"/>
        <v>SPS21XXX</v>
      </c>
      <c r="C505" s="3" t="s">
        <v>246</v>
      </c>
      <c r="D505" s="3" t="s">
        <v>257</v>
      </c>
      <c r="E505" s="3" t="s">
        <v>307</v>
      </c>
      <c r="F505" s="3" t="s">
        <v>307</v>
      </c>
    </row>
    <row r="506" spans="1:6" x14ac:dyDescent="0.35">
      <c r="A506" s="3" t="s">
        <v>169</v>
      </c>
      <c r="B506" s="3" t="str">
        <f t="shared" si="7"/>
        <v>SPS21XXX</v>
      </c>
      <c r="C506" s="3" t="s">
        <v>246</v>
      </c>
      <c r="D506" s="3" t="s">
        <v>252</v>
      </c>
      <c r="E506" s="3" t="s">
        <v>622</v>
      </c>
      <c r="F506" s="3" t="s">
        <v>623</v>
      </c>
    </row>
    <row r="507" spans="1:6" x14ac:dyDescent="0.35">
      <c r="A507" s="3" t="s">
        <v>169</v>
      </c>
      <c r="B507" s="3" t="str">
        <f t="shared" si="7"/>
        <v>SPS21XXX</v>
      </c>
      <c r="C507" s="3" t="s">
        <v>246</v>
      </c>
      <c r="D507" s="3" t="s">
        <v>255</v>
      </c>
      <c r="E507" s="3" t="s">
        <v>624</v>
      </c>
      <c r="F507" s="3" t="s">
        <v>625</v>
      </c>
    </row>
    <row r="508" spans="1:6" x14ac:dyDescent="0.35">
      <c r="A508" s="3" t="s">
        <v>169</v>
      </c>
      <c r="B508" s="3" t="str">
        <f t="shared" si="7"/>
        <v>SPS21XXX</v>
      </c>
      <c r="C508" s="3" t="s">
        <v>246</v>
      </c>
      <c r="D508" s="3" t="s">
        <v>257</v>
      </c>
      <c r="E508" s="3" t="s">
        <v>266</v>
      </c>
      <c r="F508" s="3" t="s">
        <v>626</v>
      </c>
    </row>
    <row r="509" spans="1:6" x14ac:dyDescent="0.35">
      <c r="A509" s="3" t="s">
        <v>170</v>
      </c>
      <c r="B509" s="3" t="str">
        <f t="shared" si="7"/>
        <v>SPS21XXX</v>
      </c>
      <c r="C509" s="3" t="s">
        <v>248</v>
      </c>
      <c r="D509" s="3" t="s">
        <v>252</v>
      </c>
      <c r="E509" s="3" t="s">
        <v>307</v>
      </c>
      <c r="F509" s="3" t="s">
        <v>307</v>
      </c>
    </row>
    <row r="510" spans="1:6" x14ac:dyDescent="0.35">
      <c r="A510" s="3" t="s">
        <v>170</v>
      </c>
      <c r="B510" s="3" t="str">
        <f t="shared" si="7"/>
        <v>SPS21XXX</v>
      </c>
      <c r="C510" s="3" t="s">
        <v>248</v>
      </c>
      <c r="D510" s="3" t="s">
        <v>255</v>
      </c>
      <c r="E510" s="3" t="s">
        <v>307</v>
      </c>
      <c r="F510" s="3" t="s">
        <v>307</v>
      </c>
    </row>
    <row r="511" spans="1:6" x14ac:dyDescent="0.35">
      <c r="A511" s="3" t="s">
        <v>170</v>
      </c>
      <c r="B511" s="3" t="str">
        <f t="shared" si="7"/>
        <v>SPS21XXX</v>
      </c>
      <c r="C511" s="3" t="s">
        <v>248</v>
      </c>
      <c r="D511" s="3" t="s">
        <v>257</v>
      </c>
      <c r="E511" s="3" t="s">
        <v>307</v>
      </c>
      <c r="F511" s="3" t="s">
        <v>307</v>
      </c>
    </row>
    <row r="512" spans="1:6" x14ac:dyDescent="0.35">
      <c r="A512" s="3" t="s">
        <v>171</v>
      </c>
      <c r="B512" s="3" t="str">
        <f t="shared" si="7"/>
        <v>SPS21XXX</v>
      </c>
      <c r="C512" s="3" t="s">
        <v>247</v>
      </c>
      <c r="D512" s="3" t="s">
        <v>252</v>
      </c>
      <c r="E512" s="3" t="s">
        <v>387</v>
      </c>
      <c r="F512" s="3" t="s">
        <v>627</v>
      </c>
    </row>
    <row r="513" spans="1:6" x14ac:dyDescent="0.35">
      <c r="A513" s="3" t="s">
        <v>171</v>
      </c>
      <c r="B513" s="3" t="str">
        <f t="shared" si="7"/>
        <v>SPS21XXX</v>
      </c>
      <c r="C513" s="3" t="s">
        <v>247</v>
      </c>
      <c r="D513" s="3" t="s">
        <v>255</v>
      </c>
      <c r="E513" s="3" t="s">
        <v>628</v>
      </c>
      <c r="F513" s="3" t="s">
        <v>415</v>
      </c>
    </row>
    <row r="514" spans="1:6" x14ac:dyDescent="0.35">
      <c r="A514" s="3" t="s">
        <v>171</v>
      </c>
      <c r="B514" s="3" t="str">
        <f t="shared" ref="B514:B577" si="8">REPLACE(A514,6,3,"XXX")</f>
        <v>SPS21XXX</v>
      </c>
      <c r="C514" s="3" t="s">
        <v>247</v>
      </c>
      <c r="D514" s="3" t="s">
        <v>257</v>
      </c>
      <c r="E514" s="3" t="s">
        <v>307</v>
      </c>
      <c r="F514" s="3" t="s">
        <v>307</v>
      </c>
    </row>
    <row r="515" spans="1:6" x14ac:dyDescent="0.35">
      <c r="A515" s="3" t="s">
        <v>172</v>
      </c>
      <c r="B515" s="3" t="str">
        <f t="shared" si="8"/>
        <v>SPS21XXX</v>
      </c>
      <c r="C515" s="3" t="s">
        <v>248</v>
      </c>
      <c r="D515" s="3" t="s">
        <v>252</v>
      </c>
      <c r="F515" s="3" t="s">
        <v>415</v>
      </c>
    </row>
    <row r="516" spans="1:6" x14ac:dyDescent="0.35">
      <c r="A516" s="3" t="s">
        <v>172</v>
      </c>
      <c r="B516" s="3" t="str">
        <f t="shared" si="8"/>
        <v>SPS21XXX</v>
      </c>
      <c r="C516" s="3" t="s">
        <v>248</v>
      </c>
      <c r="D516" s="3" t="s">
        <v>255</v>
      </c>
      <c r="F516" s="3" t="s">
        <v>339</v>
      </c>
    </row>
    <row r="517" spans="1:6" x14ac:dyDescent="0.35">
      <c r="A517" s="3" t="s">
        <v>172</v>
      </c>
      <c r="B517" s="3" t="str">
        <f t="shared" si="8"/>
        <v>SPS21XXX</v>
      </c>
      <c r="C517" s="3" t="s">
        <v>248</v>
      </c>
      <c r="D517" s="3" t="s">
        <v>257</v>
      </c>
      <c r="F517" s="3" t="s">
        <v>345</v>
      </c>
    </row>
    <row r="518" spans="1:6" x14ac:dyDescent="0.35">
      <c r="A518" s="3" t="s">
        <v>173</v>
      </c>
      <c r="B518" s="3" t="str">
        <f t="shared" si="8"/>
        <v>SPS21XXX</v>
      </c>
      <c r="C518" s="3" t="s">
        <v>248</v>
      </c>
      <c r="D518" s="3" t="s">
        <v>252</v>
      </c>
      <c r="E518" s="3" t="s">
        <v>362</v>
      </c>
      <c r="F518" s="3" t="s">
        <v>629</v>
      </c>
    </row>
    <row r="519" spans="1:6" x14ac:dyDescent="0.35">
      <c r="A519" s="3" t="s">
        <v>173</v>
      </c>
      <c r="B519" s="3" t="str">
        <f t="shared" si="8"/>
        <v>SPS21XXX</v>
      </c>
      <c r="C519" s="3" t="s">
        <v>248</v>
      </c>
      <c r="D519" s="3" t="s">
        <v>255</v>
      </c>
      <c r="E519" s="3" t="s">
        <v>344</v>
      </c>
      <c r="F519" s="3" t="s">
        <v>630</v>
      </c>
    </row>
    <row r="520" spans="1:6" x14ac:dyDescent="0.35">
      <c r="A520" s="3" t="s">
        <v>173</v>
      </c>
      <c r="B520" s="3" t="str">
        <f t="shared" si="8"/>
        <v>SPS21XXX</v>
      </c>
      <c r="C520" s="3" t="s">
        <v>248</v>
      </c>
      <c r="D520" s="3" t="s">
        <v>257</v>
      </c>
      <c r="E520" s="3" t="s">
        <v>631</v>
      </c>
      <c r="F520" s="3" t="s">
        <v>632</v>
      </c>
    </row>
    <row r="521" spans="1:6" x14ac:dyDescent="0.35">
      <c r="A521" s="3" t="s">
        <v>174</v>
      </c>
      <c r="B521" s="3" t="str">
        <f t="shared" si="8"/>
        <v>SPS21XXX</v>
      </c>
      <c r="C521" s="3" t="s">
        <v>246</v>
      </c>
      <c r="D521" s="3" t="s">
        <v>252</v>
      </c>
    </row>
    <row r="522" spans="1:6" x14ac:dyDescent="0.35">
      <c r="A522" s="3" t="s">
        <v>174</v>
      </c>
      <c r="B522" s="3" t="str">
        <f t="shared" si="8"/>
        <v>SPS21XXX</v>
      </c>
      <c r="C522" s="3" t="s">
        <v>246</v>
      </c>
      <c r="D522" s="3" t="s">
        <v>255</v>
      </c>
    </row>
    <row r="523" spans="1:6" x14ac:dyDescent="0.35">
      <c r="A523" s="3" t="s">
        <v>174</v>
      </c>
      <c r="B523" s="3" t="str">
        <f t="shared" si="8"/>
        <v>SPS21XXX</v>
      </c>
      <c r="C523" s="3" t="s">
        <v>246</v>
      </c>
      <c r="D523" s="3" t="s">
        <v>257</v>
      </c>
    </row>
    <row r="524" spans="1:6" x14ac:dyDescent="0.35">
      <c r="A524" s="3" t="s">
        <v>175</v>
      </c>
      <c r="B524" s="3" t="str">
        <f t="shared" si="8"/>
        <v>SPS21XXX</v>
      </c>
      <c r="C524" s="3" t="s">
        <v>247</v>
      </c>
      <c r="D524" s="3" t="s">
        <v>252</v>
      </c>
      <c r="E524" s="3" t="s">
        <v>312</v>
      </c>
      <c r="F524" s="3" t="s">
        <v>633</v>
      </c>
    </row>
    <row r="525" spans="1:6" x14ac:dyDescent="0.35">
      <c r="A525" s="3" t="s">
        <v>175</v>
      </c>
      <c r="B525" s="3" t="str">
        <f t="shared" si="8"/>
        <v>SPS21XXX</v>
      </c>
      <c r="C525" s="3" t="s">
        <v>247</v>
      </c>
      <c r="D525" s="3" t="s">
        <v>255</v>
      </c>
      <c r="E525" s="3" t="s">
        <v>634</v>
      </c>
      <c r="F525" s="3" t="s">
        <v>635</v>
      </c>
    </row>
    <row r="526" spans="1:6" x14ac:dyDescent="0.35">
      <c r="A526" s="3" t="s">
        <v>175</v>
      </c>
      <c r="B526" s="3" t="str">
        <f t="shared" si="8"/>
        <v>SPS21XXX</v>
      </c>
      <c r="C526" s="3" t="s">
        <v>247</v>
      </c>
      <c r="D526" s="3" t="s">
        <v>257</v>
      </c>
      <c r="E526" s="3" t="s">
        <v>501</v>
      </c>
      <c r="F526" s="3" t="s">
        <v>636</v>
      </c>
    </row>
    <row r="527" spans="1:6" x14ac:dyDescent="0.35">
      <c r="A527" s="3" t="s">
        <v>176</v>
      </c>
      <c r="B527" s="3" t="str">
        <f t="shared" si="8"/>
        <v>SPS21XXX</v>
      </c>
      <c r="C527" s="3" t="s">
        <v>248</v>
      </c>
      <c r="D527" s="3" t="s">
        <v>252</v>
      </c>
      <c r="E527" s="3" t="s">
        <v>637</v>
      </c>
      <c r="F527" s="3" t="s">
        <v>637</v>
      </c>
    </row>
    <row r="528" spans="1:6" x14ac:dyDescent="0.35">
      <c r="A528" s="3" t="s">
        <v>176</v>
      </c>
      <c r="B528" s="3" t="str">
        <f t="shared" si="8"/>
        <v>SPS21XXX</v>
      </c>
      <c r="C528" s="3" t="s">
        <v>248</v>
      </c>
      <c r="D528" s="3" t="s">
        <v>255</v>
      </c>
      <c r="E528" s="3" t="s">
        <v>637</v>
      </c>
      <c r="F528" s="3" t="s">
        <v>637</v>
      </c>
    </row>
    <row r="529" spans="1:6" x14ac:dyDescent="0.35">
      <c r="A529" s="3" t="s">
        <v>176</v>
      </c>
      <c r="B529" s="3" t="str">
        <f t="shared" si="8"/>
        <v>SPS21XXX</v>
      </c>
      <c r="C529" s="3" t="s">
        <v>248</v>
      </c>
      <c r="D529" s="3" t="s">
        <v>257</v>
      </c>
      <c r="E529" s="3" t="s">
        <v>307</v>
      </c>
      <c r="F529" s="3" t="s">
        <v>307</v>
      </c>
    </row>
    <row r="530" spans="1:6" x14ac:dyDescent="0.35">
      <c r="A530" s="3" t="s">
        <v>177</v>
      </c>
      <c r="B530" s="3" t="str">
        <f t="shared" si="8"/>
        <v>SPS21XXX</v>
      </c>
      <c r="C530" s="3" t="s">
        <v>248</v>
      </c>
      <c r="D530" s="3" t="s">
        <v>252</v>
      </c>
    </row>
    <row r="531" spans="1:6" x14ac:dyDescent="0.35">
      <c r="A531" s="3" t="s">
        <v>177</v>
      </c>
      <c r="B531" s="3" t="str">
        <f t="shared" si="8"/>
        <v>SPS21XXX</v>
      </c>
      <c r="C531" s="3" t="s">
        <v>248</v>
      </c>
      <c r="D531" s="3" t="s">
        <v>255</v>
      </c>
    </row>
    <row r="532" spans="1:6" x14ac:dyDescent="0.35">
      <c r="A532" s="3" t="s">
        <v>177</v>
      </c>
      <c r="B532" s="3" t="str">
        <f t="shared" si="8"/>
        <v>SPS21XXX</v>
      </c>
      <c r="C532" s="3" t="s">
        <v>248</v>
      </c>
      <c r="D532" s="3" t="s">
        <v>257</v>
      </c>
    </row>
    <row r="533" spans="1:6" x14ac:dyDescent="0.35">
      <c r="A533" s="3" t="s">
        <v>178</v>
      </c>
      <c r="B533" s="3" t="str">
        <f t="shared" si="8"/>
        <v>SPS21XXX</v>
      </c>
      <c r="C533" s="3" t="s">
        <v>248</v>
      </c>
      <c r="D533" s="3" t="s">
        <v>252</v>
      </c>
    </row>
    <row r="534" spans="1:6" x14ac:dyDescent="0.35">
      <c r="A534" s="3" t="s">
        <v>178</v>
      </c>
      <c r="B534" s="3" t="str">
        <f t="shared" si="8"/>
        <v>SPS21XXX</v>
      </c>
      <c r="C534" s="3" t="s">
        <v>248</v>
      </c>
      <c r="D534" s="3" t="s">
        <v>255</v>
      </c>
    </row>
    <row r="535" spans="1:6" x14ac:dyDescent="0.35">
      <c r="A535" s="3" t="s">
        <v>178</v>
      </c>
      <c r="B535" s="3" t="str">
        <f t="shared" si="8"/>
        <v>SPS21XXX</v>
      </c>
      <c r="C535" s="3" t="s">
        <v>248</v>
      </c>
      <c r="D535" s="3" t="s">
        <v>257</v>
      </c>
    </row>
    <row r="536" spans="1:6" x14ac:dyDescent="0.35">
      <c r="A536" s="3" t="s">
        <v>179</v>
      </c>
      <c r="B536" s="3" t="str">
        <f t="shared" si="8"/>
        <v>SPS21XXX</v>
      </c>
      <c r="C536" s="3" t="s">
        <v>248</v>
      </c>
      <c r="D536" s="3" t="s">
        <v>252</v>
      </c>
      <c r="E536" s="3" t="s">
        <v>307</v>
      </c>
      <c r="F536" s="3" t="s">
        <v>307</v>
      </c>
    </row>
    <row r="537" spans="1:6" x14ac:dyDescent="0.35">
      <c r="A537" s="3" t="s">
        <v>179</v>
      </c>
      <c r="B537" s="3" t="str">
        <f t="shared" si="8"/>
        <v>SPS21XXX</v>
      </c>
      <c r="C537" s="3" t="s">
        <v>248</v>
      </c>
      <c r="D537" s="3" t="s">
        <v>255</v>
      </c>
      <c r="E537" s="3" t="s">
        <v>307</v>
      </c>
      <c r="F537" s="3" t="s">
        <v>307</v>
      </c>
    </row>
    <row r="538" spans="1:6" x14ac:dyDescent="0.35">
      <c r="A538" s="3" t="s">
        <v>179</v>
      </c>
      <c r="B538" s="3" t="str">
        <f t="shared" si="8"/>
        <v>SPS21XXX</v>
      </c>
      <c r="C538" s="3" t="s">
        <v>248</v>
      </c>
      <c r="D538" s="3" t="s">
        <v>257</v>
      </c>
      <c r="E538" s="3" t="s">
        <v>307</v>
      </c>
      <c r="F538" s="3" t="s">
        <v>502</v>
      </c>
    </row>
    <row r="539" spans="1:6" x14ac:dyDescent="0.35">
      <c r="A539" s="3" t="s">
        <v>180</v>
      </c>
      <c r="B539" s="3" t="str">
        <f t="shared" si="8"/>
        <v>SPS21XXX</v>
      </c>
      <c r="C539" s="3" t="s">
        <v>247</v>
      </c>
      <c r="D539" s="3" t="s">
        <v>252</v>
      </c>
    </row>
    <row r="540" spans="1:6" x14ac:dyDescent="0.35">
      <c r="A540" s="3" t="s">
        <v>180</v>
      </c>
      <c r="B540" s="3" t="str">
        <f t="shared" si="8"/>
        <v>SPS21XXX</v>
      </c>
      <c r="C540" s="3" t="s">
        <v>247</v>
      </c>
      <c r="D540" s="3" t="s">
        <v>255</v>
      </c>
    </row>
    <row r="541" spans="1:6" x14ac:dyDescent="0.35">
      <c r="A541" s="3" t="s">
        <v>180</v>
      </c>
      <c r="B541" s="3" t="str">
        <f t="shared" si="8"/>
        <v>SPS21XXX</v>
      </c>
      <c r="C541" s="3" t="s">
        <v>247</v>
      </c>
      <c r="D541" s="3" t="s">
        <v>257</v>
      </c>
    </row>
    <row r="542" spans="1:6" x14ac:dyDescent="0.35">
      <c r="A542" s="3" t="s">
        <v>181</v>
      </c>
      <c r="B542" s="3" t="str">
        <f t="shared" si="8"/>
        <v>SPS21XXX</v>
      </c>
      <c r="C542" s="3" t="s">
        <v>248</v>
      </c>
      <c r="D542" s="3" t="s">
        <v>252</v>
      </c>
    </row>
    <row r="543" spans="1:6" x14ac:dyDescent="0.35">
      <c r="A543" s="3" t="s">
        <v>181</v>
      </c>
      <c r="B543" s="3" t="str">
        <f t="shared" si="8"/>
        <v>SPS21XXX</v>
      </c>
      <c r="C543" s="3" t="s">
        <v>248</v>
      </c>
      <c r="D543" s="3" t="s">
        <v>255</v>
      </c>
    </row>
    <row r="544" spans="1:6" x14ac:dyDescent="0.35">
      <c r="A544" s="3" t="s">
        <v>181</v>
      </c>
      <c r="B544" s="3" t="str">
        <f t="shared" si="8"/>
        <v>SPS21XXX</v>
      </c>
      <c r="C544" s="3" t="s">
        <v>248</v>
      </c>
      <c r="D544" s="3" t="s">
        <v>257</v>
      </c>
      <c r="E544" s="3" t="s">
        <v>307</v>
      </c>
      <c r="F544" s="3" t="s">
        <v>638</v>
      </c>
    </row>
    <row r="545" spans="1:6" x14ac:dyDescent="0.35">
      <c r="A545" s="3" t="s">
        <v>182</v>
      </c>
      <c r="B545" s="3" t="str">
        <f t="shared" si="8"/>
        <v>SPS21XXX</v>
      </c>
      <c r="C545" s="3" t="s">
        <v>247</v>
      </c>
      <c r="D545" s="3" t="s">
        <v>252</v>
      </c>
    </row>
    <row r="546" spans="1:6" x14ac:dyDescent="0.35">
      <c r="A546" s="3" t="s">
        <v>182</v>
      </c>
      <c r="B546" s="3" t="str">
        <f t="shared" si="8"/>
        <v>SPS21XXX</v>
      </c>
      <c r="C546" s="3" t="s">
        <v>247</v>
      </c>
      <c r="D546" s="3" t="s">
        <v>255</v>
      </c>
    </row>
    <row r="547" spans="1:6" x14ac:dyDescent="0.35">
      <c r="A547" s="3" t="s">
        <v>182</v>
      </c>
      <c r="B547" s="3" t="str">
        <f t="shared" si="8"/>
        <v>SPS21XXX</v>
      </c>
      <c r="C547" s="3" t="s">
        <v>247</v>
      </c>
      <c r="D547" s="3" t="s">
        <v>257</v>
      </c>
    </row>
    <row r="548" spans="1:6" x14ac:dyDescent="0.35">
      <c r="A548" s="3" t="s">
        <v>183</v>
      </c>
      <c r="B548" s="3" t="str">
        <f t="shared" si="8"/>
        <v>SPS21XXX</v>
      </c>
      <c r="C548" s="3" t="s">
        <v>248</v>
      </c>
      <c r="D548" s="3" t="s">
        <v>252</v>
      </c>
      <c r="E548" s="3" t="s">
        <v>307</v>
      </c>
      <c r="F548" s="3" t="s">
        <v>307</v>
      </c>
    </row>
    <row r="549" spans="1:6" x14ac:dyDescent="0.35">
      <c r="A549" s="3" t="s">
        <v>183</v>
      </c>
      <c r="B549" s="3" t="str">
        <f t="shared" si="8"/>
        <v>SPS21XXX</v>
      </c>
      <c r="C549" s="3" t="s">
        <v>248</v>
      </c>
      <c r="D549" s="3" t="s">
        <v>255</v>
      </c>
      <c r="E549" s="3" t="s">
        <v>307</v>
      </c>
      <c r="F549" s="3" t="s">
        <v>307</v>
      </c>
    </row>
    <row r="550" spans="1:6" x14ac:dyDescent="0.35">
      <c r="A550" s="3" t="s">
        <v>183</v>
      </c>
      <c r="B550" s="3" t="str">
        <f t="shared" si="8"/>
        <v>SPS21XXX</v>
      </c>
      <c r="C550" s="3" t="s">
        <v>248</v>
      </c>
      <c r="D550" s="3" t="s">
        <v>257</v>
      </c>
      <c r="E550" s="3" t="s">
        <v>307</v>
      </c>
      <c r="F550" s="3" t="s">
        <v>307</v>
      </c>
    </row>
    <row r="551" spans="1:6" x14ac:dyDescent="0.35">
      <c r="A551" s="3" t="s">
        <v>184</v>
      </c>
      <c r="B551" s="3" t="str">
        <f t="shared" si="8"/>
        <v>SPS21XXX</v>
      </c>
      <c r="C551" s="3" t="s">
        <v>248</v>
      </c>
      <c r="D551" s="3" t="s">
        <v>252</v>
      </c>
      <c r="E551" s="3" t="s">
        <v>307</v>
      </c>
      <c r="F551" s="3" t="s">
        <v>307</v>
      </c>
    </row>
    <row r="552" spans="1:6" x14ac:dyDescent="0.35">
      <c r="A552" s="3" t="s">
        <v>184</v>
      </c>
      <c r="B552" s="3" t="str">
        <f t="shared" si="8"/>
        <v>SPS21XXX</v>
      </c>
      <c r="C552" s="3" t="s">
        <v>248</v>
      </c>
      <c r="D552" s="3" t="s">
        <v>255</v>
      </c>
      <c r="E552" s="3" t="s">
        <v>307</v>
      </c>
      <c r="F552" s="3" t="s">
        <v>307</v>
      </c>
    </row>
    <row r="553" spans="1:6" x14ac:dyDescent="0.35">
      <c r="A553" s="3" t="s">
        <v>184</v>
      </c>
      <c r="B553" s="3" t="str">
        <f t="shared" si="8"/>
        <v>SPS21XXX</v>
      </c>
      <c r="C553" s="3" t="s">
        <v>248</v>
      </c>
      <c r="D553" s="3" t="s">
        <v>257</v>
      </c>
      <c r="E553" s="3" t="s">
        <v>307</v>
      </c>
      <c r="F553" s="3" t="s">
        <v>307</v>
      </c>
    </row>
    <row r="554" spans="1:6" x14ac:dyDescent="0.35">
      <c r="A554" s="3" t="s">
        <v>185</v>
      </c>
      <c r="B554" s="3" t="str">
        <f t="shared" si="8"/>
        <v>SPS21XXX</v>
      </c>
      <c r="C554" s="3" t="s">
        <v>247</v>
      </c>
      <c r="D554" s="3" t="s">
        <v>252</v>
      </c>
    </row>
    <row r="555" spans="1:6" x14ac:dyDescent="0.35">
      <c r="A555" s="3" t="s">
        <v>185</v>
      </c>
      <c r="B555" s="3" t="str">
        <f t="shared" si="8"/>
        <v>SPS21XXX</v>
      </c>
      <c r="C555" s="3" t="s">
        <v>247</v>
      </c>
      <c r="D555" s="3" t="s">
        <v>255</v>
      </c>
    </row>
    <row r="556" spans="1:6" x14ac:dyDescent="0.35">
      <c r="A556" s="3" t="s">
        <v>185</v>
      </c>
      <c r="B556" s="3" t="str">
        <f t="shared" si="8"/>
        <v>SPS21XXX</v>
      </c>
      <c r="C556" s="3" t="s">
        <v>247</v>
      </c>
      <c r="D556" s="3" t="s">
        <v>257</v>
      </c>
    </row>
    <row r="557" spans="1:6" x14ac:dyDescent="0.35">
      <c r="A557" s="3" t="s">
        <v>186</v>
      </c>
      <c r="B557" s="3" t="str">
        <f t="shared" si="8"/>
        <v>SPS21XXX</v>
      </c>
      <c r="C557" s="3" t="s">
        <v>248</v>
      </c>
      <c r="D557" s="3" t="s">
        <v>252</v>
      </c>
      <c r="E557" s="3" t="s">
        <v>307</v>
      </c>
      <c r="F557" s="3" t="s">
        <v>307</v>
      </c>
    </row>
    <row r="558" spans="1:6" x14ac:dyDescent="0.35">
      <c r="A558" s="3" t="s">
        <v>186</v>
      </c>
      <c r="B558" s="3" t="str">
        <f t="shared" si="8"/>
        <v>SPS21XXX</v>
      </c>
      <c r="C558" s="3" t="s">
        <v>248</v>
      </c>
      <c r="D558" s="3" t="s">
        <v>255</v>
      </c>
      <c r="E558" s="3" t="s">
        <v>307</v>
      </c>
      <c r="F558" s="3" t="s">
        <v>307</v>
      </c>
    </row>
    <row r="559" spans="1:6" x14ac:dyDescent="0.35">
      <c r="A559" s="3" t="s">
        <v>186</v>
      </c>
      <c r="B559" s="3" t="str">
        <f t="shared" si="8"/>
        <v>SPS21XXX</v>
      </c>
      <c r="C559" s="3" t="s">
        <v>248</v>
      </c>
      <c r="D559" s="3" t="s">
        <v>257</v>
      </c>
      <c r="E559" s="3" t="s">
        <v>307</v>
      </c>
      <c r="F559" s="3" t="s">
        <v>307</v>
      </c>
    </row>
    <row r="560" spans="1:6" x14ac:dyDescent="0.35">
      <c r="A560" s="3" t="s">
        <v>187</v>
      </c>
      <c r="B560" s="3" t="str">
        <f t="shared" si="8"/>
        <v>SPS21XXX</v>
      </c>
      <c r="C560" s="3" t="s">
        <v>248</v>
      </c>
      <c r="D560" s="3" t="s">
        <v>252</v>
      </c>
    </row>
    <row r="561" spans="1:6" x14ac:dyDescent="0.35">
      <c r="A561" s="3" t="s">
        <v>187</v>
      </c>
      <c r="B561" s="3" t="str">
        <f t="shared" si="8"/>
        <v>SPS21XXX</v>
      </c>
      <c r="C561" s="3" t="s">
        <v>248</v>
      </c>
      <c r="D561" s="3" t="s">
        <v>255</v>
      </c>
    </row>
    <row r="562" spans="1:6" x14ac:dyDescent="0.35">
      <c r="A562" s="3" t="s">
        <v>187</v>
      </c>
      <c r="B562" s="3" t="str">
        <f t="shared" si="8"/>
        <v>SPS21XXX</v>
      </c>
      <c r="C562" s="3" t="s">
        <v>248</v>
      </c>
      <c r="D562" s="3" t="s">
        <v>257</v>
      </c>
    </row>
    <row r="563" spans="1:6" x14ac:dyDescent="0.35">
      <c r="A563" s="3" t="s">
        <v>188</v>
      </c>
      <c r="B563" s="3" t="str">
        <f t="shared" si="8"/>
        <v>SPS21XXX</v>
      </c>
      <c r="C563" s="3" t="s">
        <v>248</v>
      </c>
      <c r="D563" s="3" t="s">
        <v>252</v>
      </c>
    </row>
    <row r="564" spans="1:6" x14ac:dyDescent="0.35">
      <c r="A564" s="3" t="s">
        <v>188</v>
      </c>
      <c r="B564" s="3" t="str">
        <f t="shared" si="8"/>
        <v>SPS21XXX</v>
      </c>
      <c r="C564" s="3" t="s">
        <v>248</v>
      </c>
      <c r="D564" s="3" t="s">
        <v>255</v>
      </c>
    </row>
    <row r="565" spans="1:6" x14ac:dyDescent="0.35">
      <c r="A565" s="3" t="s">
        <v>188</v>
      </c>
      <c r="B565" s="3" t="str">
        <f t="shared" si="8"/>
        <v>SPS21XXX</v>
      </c>
      <c r="C565" s="3" t="s">
        <v>248</v>
      </c>
      <c r="D565" s="3" t="s">
        <v>257</v>
      </c>
    </row>
    <row r="566" spans="1:6" x14ac:dyDescent="0.35">
      <c r="A566" s="3" t="s">
        <v>189</v>
      </c>
      <c r="B566" s="3" t="str">
        <f t="shared" si="8"/>
        <v>SPS21XXX</v>
      </c>
      <c r="C566" s="3" t="s">
        <v>248</v>
      </c>
      <c r="D566" s="3" t="s">
        <v>252</v>
      </c>
    </row>
    <row r="567" spans="1:6" x14ac:dyDescent="0.35">
      <c r="A567" s="3" t="s">
        <v>189</v>
      </c>
      <c r="B567" s="3" t="str">
        <f t="shared" si="8"/>
        <v>SPS21XXX</v>
      </c>
      <c r="C567" s="3" t="s">
        <v>248</v>
      </c>
      <c r="D567" s="3" t="s">
        <v>255</v>
      </c>
    </row>
    <row r="568" spans="1:6" x14ac:dyDescent="0.35">
      <c r="A568" s="3" t="s">
        <v>189</v>
      </c>
      <c r="B568" s="3" t="str">
        <f t="shared" si="8"/>
        <v>SPS21XXX</v>
      </c>
      <c r="C568" s="3" t="s">
        <v>248</v>
      </c>
      <c r="D568" s="3" t="s">
        <v>257</v>
      </c>
    </row>
    <row r="569" spans="1:6" x14ac:dyDescent="0.35">
      <c r="A569" s="3" t="s">
        <v>190</v>
      </c>
      <c r="B569" s="3" t="str">
        <f t="shared" si="8"/>
        <v>SPS21XXX</v>
      </c>
      <c r="C569" s="3" t="s">
        <v>248</v>
      </c>
      <c r="D569" s="3" t="s">
        <v>252</v>
      </c>
    </row>
    <row r="570" spans="1:6" x14ac:dyDescent="0.35">
      <c r="A570" s="3" t="s">
        <v>190</v>
      </c>
      <c r="B570" s="3" t="str">
        <f t="shared" si="8"/>
        <v>SPS21XXX</v>
      </c>
      <c r="C570" s="3" t="s">
        <v>248</v>
      </c>
      <c r="D570" s="3" t="s">
        <v>255</v>
      </c>
    </row>
    <row r="571" spans="1:6" x14ac:dyDescent="0.35">
      <c r="A571" s="3" t="s">
        <v>190</v>
      </c>
      <c r="B571" s="3" t="str">
        <f t="shared" si="8"/>
        <v>SPS21XXX</v>
      </c>
      <c r="C571" s="3" t="s">
        <v>248</v>
      </c>
      <c r="D571" s="3" t="s">
        <v>257</v>
      </c>
    </row>
    <row r="572" spans="1:6" x14ac:dyDescent="0.35">
      <c r="A572" s="3" t="s">
        <v>191</v>
      </c>
      <c r="B572" s="3" t="str">
        <f t="shared" si="8"/>
        <v>SPS21XXX</v>
      </c>
      <c r="C572" s="3" t="s">
        <v>247</v>
      </c>
      <c r="D572" s="3" t="s">
        <v>252</v>
      </c>
      <c r="E572" s="3" t="s">
        <v>509</v>
      </c>
      <c r="F572" s="3" t="s">
        <v>505</v>
      </c>
    </row>
    <row r="573" spans="1:6" x14ac:dyDescent="0.35">
      <c r="A573" s="3" t="s">
        <v>191</v>
      </c>
      <c r="B573" s="3" t="str">
        <f t="shared" si="8"/>
        <v>SPS21XXX</v>
      </c>
      <c r="C573" s="3" t="s">
        <v>247</v>
      </c>
      <c r="D573" s="3" t="s">
        <v>255</v>
      </c>
      <c r="E573" s="3" t="s">
        <v>330</v>
      </c>
      <c r="F573" s="3" t="s">
        <v>639</v>
      </c>
    </row>
    <row r="574" spans="1:6" x14ac:dyDescent="0.35">
      <c r="A574" s="3" t="s">
        <v>191</v>
      </c>
      <c r="B574" s="3" t="str">
        <f t="shared" si="8"/>
        <v>SPS21XXX</v>
      </c>
      <c r="C574" s="3" t="s">
        <v>247</v>
      </c>
      <c r="D574" s="3" t="s">
        <v>257</v>
      </c>
      <c r="E574" s="3" t="s">
        <v>640</v>
      </c>
      <c r="F574" s="3" t="s">
        <v>641</v>
      </c>
    </row>
    <row r="575" spans="1:6" x14ac:dyDescent="0.35">
      <c r="A575" s="3" t="s">
        <v>192</v>
      </c>
      <c r="B575" s="3" t="str">
        <f t="shared" si="8"/>
        <v>SPS21XXX</v>
      </c>
      <c r="C575" s="3" t="s">
        <v>247</v>
      </c>
      <c r="D575" s="3" t="s">
        <v>252</v>
      </c>
    </row>
    <row r="576" spans="1:6" x14ac:dyDescent="0.35">
      <c r="A576" s="3" t="s">
        <v>192</v>
      </c>
      <c r="B576" s="3" t="str">
        <f t="shared" si="8"/>
        <v>SPS21XXX</v>
      </c>
      <c r="C576" s="3" t="s">
        <v>247</v>
      </c>
      <c r="D576" s="3" t="s">
        <v>255</v>
      </c>
    </row>
    <row r="577" spans="1:6" x14ac:dyDescent="0.35">
      <c r="A577" s="3" t="s">
        <v>192</v>
      </c>
      <c r="B577" s="3" t="str">
        <f t="shared" si="8"/>
        <v>SPS21XXX</v>
      </c>
      <c r="C577" s="3" t="s">
        <v>247</v>
      </c>
      <c r="D577" s="3" t="s">
        <v>257</v>
      </c>
    </row>
    <row r="578" spans="1:6" x14ac:dyDescent="0.35">
      <c r="A578" s="3" t="s">
        <v>193</v>
      </c>
      <c r="B578" s="3" t="str">
        <f t="shared" ref="B578:B641" si="9">REPLACE(A578,6,3,"XXX")</f>
        <v>SPS21XXX</v>
      </c>
      <c r="C578" s="3" t="s">
        <v>246</v>
      </c>
      <c r="D578" s="3" t="s">
        <v>252</v>
      </c>
      <c r="E578" s="3" t="s">
        <v>642</v>
      </c>
      <c r="F578" s="3" t="s">
        <v>447</v>
      </c>
    </row>
    <row r="579" spans="1:6" x14ac:dyDescent="0.35">
      <c r="A579" s="3" t="s">
        <v>193</v>
      </c>
      <c r="B579" s="3" t="str">
        <f t="shared" si="9"/>
        <v>SPS21XXX</v>
      </c>
      <c r="C579" s="3" t="s">
        <v>246</v>
      </c>
      <c r="D579" s="3" t="s">
        <v>255</v>
      </c>
      <c r="E579" s="3" t="s">
        <v>643</v>
      </c>
      <c r="F579" s="3" t="s">
        <v>644</v>
      </c>
    </row>
    <row r="580" spans="1:6" x14ac:dyDescent="0.35">
      <c r="A580" s="3" t="s">
        <v>193</v>
      </c>
      <c r="B580" s="3" t="str">
        <f t="shared" si="9"/>
        <v>SPS21XXX</v>
      </c>
      <c r="C580" s="3" t="s">
        <v>246</v>
      </c>
      <c r="D580" s="3" t="s">
        <v>257</v>
      </c>
      <c r="E580" s="3" t="s">
        <v>307</v>
      </c>
      <c r="F580" s="3" t="s">
        <v>307</v>
      </c>
    </row>
    <row r="581" spans="1:6" x14ac:dyDescent="0.35">
      <c r="A581" s="3" t="s">
        <v>194</v>
      </c>
      <c r="B581" s="3" t="str">
        <f t="shared" si="9"/>
        <v>SPS21XXX</v>
      </c>
      <c r="C581" s="3" t="s">
        <v>248</v>
      </c>
      <c r="D581" s="3" t="s">
        <v>252</v>
      </c>
    </row>
    <row r="582" spans="1:6" x14ac:dyDescent="0.35">
      <c r="A582" s="3" t="s">
        <v>194</v>
      </c>
      <c r="B582" s="3" t="str">
        <f t="shared" si="9"/>
        <v>SPS21XXX</v>
      </c>
      <c r="C582" s="3" t="s">
        <v>248</v>
      </c>
      <c r="D582" s="3" t="s">
        <v>255</v>
      </c>
    </row>
    <row r="583" spans="1:6" x14ac:dyDescent="0.35">
      <c r="A583" s="3" t="s">
        <v>194</v>
      </c>
      <c r="B583" s="3" t="str">
        <f t="shared" si="9"/>
        <v>SPS21XXX</v>
      </c>
      <c r="C583" s="3" t="s">
        <v>248</v>
      </c>
      <c r="D583" s="3" t="s">
        <v>257</v>
      </c>
    </row>
    <row r="584" spans="1:6" x14ac:dyDescent="0.35">
      <c r="A584" s="3" t="s">
        <v>195</v>
      </c>
      <c r="B584" s="3" t="str">
        <f t="shared" si="9"/>
        <v>SPS21XXX</v>
      </c>
      <c r="C584" s="3" t="s">
        <v>247</v>
      </c>
      <c r="D584" s="3" t="s">
        <v>252</v>
      </c>
    </row>
    <row r="585" spans="1:6" x14ac:dyDescent="0.35">
      <c r="A585" s="3" t="s">
        <v>195</v>
      </c>
      <c r="B585" s="3" t="str">
        <f t="shared" si="9"/>
        <v>SPS21XXX</v>
      </c>
      <c r="C585" s="3" t="s">
        <v>247</v>
      </c>
      <c r="D585" s="3" t="s">
        <v>255</v>
      </c>
    </row>
    <row r="586" spans="1:6" x14ac:dyDescent="0.35">
      <c r="A586" s="3" t="s">
        <v>195</v>
      </c>
      <c r="B586" s="3" t="str">
        <f t="shared" si="9"/>
        <v>SPS21XXX</v>
      </c>
      <c r="C586" s="3" t="s">
        <v>247</v>
      </c>
      <c r="D586" s="3" t="s">
        <v>257</v>
      </c>
    </row>
    <row r="587" spans="1:6" x14ac:dyDescent="0.35">
      <c r="A587" s="3" t="s">
        <v>196</v>
      </c>
      <c r="B587" s="3" t="str">
        <f t="shared" si="9"/>
        <v>SPS21XXX</v>
      </c>
      <c r="C587" s="3" t="s">
        <v>248</v>
      </c>
      <c r="D587" s="3" t="s">
        <v>252</v>
      </c>
      <c r="E587" s="3" t="s">
        <v>307</v>
      </c>
      <c r="F587" s="3" t="s">
        <v>307</v>
      </c>
    </row>
    <row r="588" spans="1:6" x14ac:dyDescent="0.35">
      <c r="A588" s="3" t="s">
        <v>196</v>
      </c>
      <c r="B588" s="3" t="str">
        <f t="shared" si="9"/>
        <v>SPS21XXX</v>
      </c>
      <c r="C588" s="3" t="s">
        <v>248</v>
      </c>
      <c r="D588" s="3" t="s">
        <v>255</v>
      </c>
      <c r="E588" s="3" t="s">
        <v>307</v>
      </c>
      <c r="F588" s="3" t="s">
        <v>307</v>
      </c>
    </row>
    <row r="589" spans="1:6" x14ac:dyDescent="0.35">
      <c r="A589" s="3" t="s">
        <v>196</v>
      </c>
      <c r="B589" s="3" t="str">
        <f t="shared" si="9"/>
        <v>SPS21XXX</v>
      </c>
      <c r="C589" s="3" t="s">
        <v>248</v>
      </c>
      <c r="D589" s="3" t="s">
        <v>257</v>
      </c>
      <c r="E589" s="3" t="s">
        <v>307</v>
      </c>
      <c r="F589" s="3" t="s">
        <v>307</v>
      </c>
    </row>
    <row r="590" spans="1:6" x14ac:dyDescent="0.35">
      <c r="A590" s="3" t="s">
        <v>197</v>
      </c>
      <c r="B590" s="3" t="str">
        <f t="shared" si="9"/>
        <v>SPS21XXX</v>
      </c>
      <c r="C590" s="3" t="s">
        <v>248</v>
      </c>
      <c r="D590" s="3" t="s">
        <v>252</v>
      </c>
      <c r="E590" s="3" t="s">
        <v>307</v>
      </c>
      <c r="F590" s="3" t="s">
        <v>307</v>
      </c>
    </row>
    <row r="591" spans="1:6" x14ac:dyDescent="0.35">
      <c r="A591" s="3" t="s">
        <v>197</v>
      </c>
      <c r="B591" s="3" t="str">
        <f t="shared" si="9"/>
        <v>SPS21XXX</v>
      </c>
      <c r="C591" s="3" t="s">
        <v>248</v>
      </c>
      <c r="D591" s="3" t="s">
        <v>255</v>
      </c>
      <c r="E591" s="3" t="s">
        <v>307</v>
      </c>
      <c r="F591" s="3" t="s">
        <v>307</v>
      </c>
    </row>
    <row r="592" spans="1:6" x14ac:dyDescent="0.35">
      <c r="A592" s="3" t="s">
        <v>197</v>
      </c>
      <c r="B592" s="3" t="str">
        <f t="shared" si="9"/>
        <v>SPS21XXX</v>
      </c>
      <c r="C592" s="3" t="s">
        <v>248</v>
      </c>
      <c r="D592" s="3" t="s">
        <v>257</v>
      </c>
      <c r="E592" s="3" t="s">
        <v>307</v>
      </c>
      <c r="F592" s="3" t="s">
        <v>307</v>
      </c>
    </row>
    <row r="593" spans="1:6" x14ac:dyDescent="0.35">
      <c r="A593" s="3" t="s">
        <v>198</v>
      </c>
      <c r="B593" s="3" t="str">
        <f t="shared" si="9"/>
        <v>SPS21XXX</v>
      </c>
      <c r="C593" s="3" t="s">
        <v>246</v>
      </c>
      <c r="D593" s="3" t="s">
        <v>252</v>
      </c>
    </row>
    <row r="594" spans="1:6" x14ac:dyDescent="0.35">
      <c r="A594" s="3" t="s">
        <v>198</v>
      </c>
      <c r="B594" s="3" t="str">
        <f t="shared" si="9"/>
        <v>SPS21XXX</v>
      </c>
      <c r="C594" s="3" t="s">
        <v>246</v>
      </c>
      <c r="D594" s="3" t="s">
        <v>255</v>
      </c>
    </row>
    <row r="595" spans="1:6" x14ac:dyDescent="0.35">
      <c r="A595" s="3" t="s">
        <v>198</v>
      </c>
      <c r="B595" s="3" t="str">
        <f t="shared" si="9"/>
        <v>SPS21XXX</v>
      </c>
      <c r="C595" s="3" t="s">
        <v>246</v>
      </c>
      <c r="D595" s="3" t="s">
        <v>257</v>
      </c>
    </row>
    <row r="596" spans="1:6" x14ac:dyDescent="0.35">
      <c r="A596" s="3" t="s">
        <v>199</v>
      </c>
      <c r="B596" s="3" t="str">
        <f t="shared" si="9"/>
        <v>SPS21XXX</v>
      </c>
      <c r="C596" s="3" t="s">
        <v>248</v>
      </c>
      <c r="D596" s="3" t="s">
        <v>252</v>
      </c>
      <c r="E596" s="3" t="s">
        <v>307</v>
      </c>
      <c r="F596" s="3" t="s">
        <v>307</v>
      </c>
    </row>
    <row r="597" spans="1:6" x14ac:dyDescent="0.35">
      <c r="A597" s="3" t="s">
        <v>199</v>
      </c>
      <c r="B597" s="3" t="str">
        <f t="shared" si="9"/>
        <v>SPS21XXX</v>
      </c>
      <c r="C597" s="3" t="s">
        <v>248</v>
      </c>
      <c r="D597" s="3" t="s">
        <v>255</v>
      </c>
      <c r="E597" s="3" t="s">
        <v>307</v>
      </c>
      <c r="F597" s="3" t="s">
        <v>307</v>
      </c>
    </row>
    <row r="598" spans="1:6" x14ac:dyDescent="0.35">
      <c r="A598" s="3" t="s">
        <v>199</v>
      </c>
      <c r="B598" s="3" t="str">
        <f t="shared" si="9"/>
        <v>SPS21XXX</v>
      </c>
      <c r="C598" s="3" t="s">
        <v>248</v>
      </c>
      <c r="D598" s="3" t="s">
        <v>257</v>
      </c>
      <c r="E598" s="3" t="s">
        <v>307</v>
      </c>
      <c r="F598" s="3" t="s">
        <v>307</v>
      </c>
    </row>
    <row r="599" spans="1:6" x14ac:dyDescent="0.35">
      <c r="A599" s="3" t="s">
        <v>200</v>
      </c>
      <c r="B599" s="3" t="str">
        <f t="shared" si="9"/>
        <v>SPS21XXX</v>
      </c>
      <c r="C599" s="3" t="s">
        <v>246</v>
      </c>
      <c r="D599" s="3" t="s">
        <v>252</v>
      </c>
    </row>
    <row r="600" spans="1:6" x14ac:dyDescent="0.35">
      <c r="A600" s="3" t="s">
        <v>200</v>
      </c>
      <c r="B600" s="3" t="str">
        <f t="shared" si="9"/>
        <v>SPS21XXX</v>
      </c>
      <c r="C600" s="3" t="s">
        <v>246</v>
      </c>
      <c r="D600" s="3" t="s">
        <v>255</v>
      </c>
    </row>
    <row r="601" spans="1:6" x14ac:dyDescent="0.35">
      <c r="A601" s="3" t="s">
        <v>200</v>
      </c>
      <c r="B601" s="3" t="str">
        <f t="shared" si="9"/>
        <v>SPS21XXX</v>
      </c>
      <c r="C601" s="3" t="s">
        <v>246</v>
      </c>
      <c r="D601" s="3" t="s">
        <v>257</v>
      </c>
    </row>
    <row r="602" spans="1:6" x14ac:dyDescent="0.35">
      <c r="A602" s="3" t="s">
        <v>201</v>
      </c>
      <c r="B602" s="3" t="str">
        <f t="shared" si="9"/>
        <v>SPS21XXX</v>
      </c>
      <c r="C602" s="3" t="s">
        <v>248</v>
      </c>
      <c r="D602" s="3" t="s">
        <v>252</v>
      </c>
    </row>
    <row r="603" spans="1:6" x14ac:dyDescent="0.35">
      <c r="A603" s="3" t="s">
        <v>201</v>
      </c>
      <c r="B603" s="3" t="str">
        <f t="shared" si="9"/>
        <v>SPS21XXX</v>
      </c>
      <c r="C603" s="3" t="s">
        <v>248</v>
      </c>
      <c r="D603" s="3" t="s">
        <v>255</v>
      </c>
    </row>
    <row r="604" spans="1:6" x14ac:dyDescent="0.35">
      <c r="A604" s="3" t="s">
        <v>201</v>
      </c>
      <c r="B604" s="3" t="str">
        <f t="shared" si="9"/>
        <v>SPS21XXX</v>
      </c>
      <c r="C604" s="3" t="s">
        <v>248</v>
      </c>
      <c r="D604" s="3" t="s">
        <v>257</v>
      </c>
    </row>
    <row r="605" spans="1:6" x14ac:dyDescent="0.35">
      <c r="A605" s="3" t="s">
        <v>202</v>
      </c>
      <c r="B605" s="3" t="str">
        <f t="shared" si="9"/>
        <v>SPS21XXX</v>
      </c>
      <c r="C605" s="3" t="s">
        <v>247</v>
      </c>
      <c r="D605" s="3" t="s">
        <v>252</v>
      </c>
      <c r="E605" s="3" t="s">
        <v>307</v>
      </c>
      <c r="F605" s="3" t="s">
        <v>307</v>
      </c>
    </row>
    <row r="606" spans="1:6" x14ac:dyDescent="0.35">
      <c r="A606" s="3" t="s">
        <v>202</v>
      </c>
      <c r="B606" s="3" t="str">
        <f t="shared" si="9"/>
        <v>SPS21XXX</v>
      </c>
      <c r="C606" s="3" t="s">
        <v>247</v>
      </c>
      <c r="D606" s="3" t="s">
        <v>255</v>
      </c>
      <c r="E606" s="3" t="s">
        <v>307</v>
      </c>
      <c r="F606" s="3" t="s">
        <v>307</v>
      </c>
    </row>
    <row r="607" spans="1:6" x14ac:dyDescent="0.35">
      <c r="A607" s="3" t="s">
        <v>202</v>
      </c>
      <c r="B607" s="3" t="str">
        <f t="shared" si="9"/>
        <v>SPS21XXX</v>
      </c>
      <c r="C607" s="3" t="s">
        <v>247</v>
      </c>
      <c r="D607" s="3" t="s">
        <v>257</v>
      </c>
      <c r="E607" s="3" t="s">
        <v>307</v>
      </c>
      <c r="F607" s="3" t="s">
        <v>307</v>
      </c>
    </row>
    <row r="608" spans="1:6" x14ac:dyDescent="0.35">
      <c r="A608" s="3" t="s">
        <v>203</v>
      </c>
      <c r="B608" s="3" t="str">
        <f t="shared" si="9"/>
        <v>SPS21XXX</v>
      </c>
      <c r="C608" s="3" t="s">
        <v>246</v>
      </c>
      <c r="D608" s="3" t="s">
        <v>252</v>
      </c>
      <c r="E608" s="3" t="s">
        <v>340</v>
      </c>
      <c r="F608" s="3" t="s">
        <v>645</v>
      </c>
    </row>
    <row r="609" spans="1:6" x14ac:dyDescent="0.35">
      <c r="A609" s="3" t="s">
        <v>203</v>
      </c>
      <c r="B609" s="3" t="str">
        <f t="shared" si="9"/>
        <v>SPS21XXX</v>
      </c>
      <c r="C609" s="3" t="s">
        <v>246</v>
      </c>
      <c r="D609" s="3" t="s">
        <v>255</v>
      </c>
    </row>
    <row r="610" spans="1:6" x14ac:dyDescent="0.35">
      <c r="A610" s="3" t="s">
        <v>203</v>
      </c>
      <c r="B610" s="3" t="str">
        <f t="shared" si="9"/>
        <v>SPS21XXX</v>
      </c>
      <c r="C610" s="3" t="s">
        <v>246</v>
      </c>
      <c r="D610" s="3" t="s">
        <v>257</v>
      </c>
      <c r="E610" s="3" t="s">
        <v>340</v>
      </c>
      <c r="F610" s="3" t="s">
        <v>620</v>
      </c>
    </row>
    <row r="611" spans="1:6" x14ac:dyDescent="0.35">
      <c r="A611" s="3" t="s">
        <v>204</v>
      </c>
      <c r="B611" s="3" t="str">
        <f t="shared" si="9"/>
        <v>SPS21XXX</v>
      </c>
      <c r="C611" s="3" t="s">
        <v>246</v>
      </c>
      <c r="D611" s="3" t="s">
        <v>252</v>
      </c>
      <c r="E611" s="3" t="s">
        <v>307</v>
      </c>
      <c r="F611" s="3" t="s">
        <v>307</v>
      </c>
    </row>
    <row r="612" spans="1:6" x14ac:dyDescent="0.35">
      <c r="A612" s="3" t="s">
        <v>204</v>
      </c>
      <c r="B612" s="3" t="str">
        <f t="shared" si="9"/>
        <v>SPS21XXX</v>
      </c>
      <c r="C612" s="3" t="s">
        <v>246</v>
      </c>
      <c r="D612" s="3" t="s">
        <v>255</v>
      </c>
      <c r="E612" s="3" t="s">
        <v>307</v>
      </c>
      <c r="F612" s="3" t="s">
        <v>307</v>
      </c>
    </row>
    <row r="613" spans="1:6" x14ac:dyDescent="0.35">
      <c r="A613" s="3" t="s">
        <v>204</v>
      </c>
      <c r="B613" s="3" t="str">
        <f t="shared" si="9"/>
        <v>SPS21XXX</v>
      </c>
      <c r="C613" s="3" t="s">
        <v>246</v>
      </c>
      <c r="D613" s="3" t="s">
        <v>257</v>
      </c>
      <c r="E613" s="3" t="s">
        <v>307</v>
      </c>
      <c r="F613" s="3" t="s">
        <v>307</v>
      </c>
    </row>
    <row r="614" spans="1:6" x14ac:dyDescent="0.35">
      <c r="A614" s="3" t="s">
        <v>205</v>
      </c>
      <c r="B614" s="3" t="str">
        <f t="shared" si="9"/>
        <v>SPS21XXX</v>
      </c>
      <c r="C614" s="3" t="s">
        <v>248</v>
      </c>
      <c r="D614" s="3" t="s">
        <v>252</v>
      </c>
      <c r="E614" s="3" t="s">
        <v>307</v>
      </c>
      <c r="F614" s="3" t="s">
        <v>307</v>
      </c>
    </row>
    <row r="615" spans="1:6" x14ac:dyDescent="0.35">
      <c r="A615" s="3" t="s">
        <v>205</v>
      </c>
      <c r="B615" s="3" t="str">
        <f t="shared" si="9"/>
        <v>SPS21XXX</v>
      </c>
      <c r="C615" s="3" t="s">
        <v>248</v>
      </c>
      <c r="D615" s="3" t="s">
        <v>255</v>
      </c>
      <c r="E615" s="3" t="s">
        <v>307</v>
      </c>
      <c r="F615" s="3" t="s">
        <v>307</v>
      </c>
    </row>
    <row r="616" spans="1:6" x14ac:dyDescent="0.35">
      <c r="A616" s="3" t="s">
        <v>205</v>
      </c>
      <c r="B616" s="3" t="str">
        <f t="shared" si="9"/>
        <v>SPS21XXX</v>
      </c>
      <c r="C616" s="3" t="s">
        <v>248</v>
      </c>
      <c r="D616" s="3" t="s">
        <v>257</v>
      </c>
      <c r="E616" s="3" t="s">
        <v>307</v>
      </c>
      <c r="F616" s="3" t="s">
        <v>307</v>
      </c>
    </row>
    <row r="617" spans="1:6" x14ac:dyDescent="0.35">
      <c r="A617" s="3" t="s">
        <v>206</v>
      </c>
      <c r="B617" s="3" t="str">
        <f t="shared" si="9"/>
        <v>SPS21XXX</v>
      </c>
      <c r="C617" s="3" t="s">
        <v>248</v>
      </c>
      <c r="D617" s="3" t="s">
        <v>252</v>
      </c>
    </row>
    <row r="618" spans="1:6" x14ac:dyDescent="0.35">
      <c r="A618" s="3" t="s">
        <v>206</v>
      </c>
      <c r="B618" s="3" t="str">
        <f t="shared" si="9"/>
        <v>SPS21XXX</v>
      </c>
      <c r="C618" s="3" t="s">
        <v>248</v>
      </c>
      <c r="D618" s="3" t="s">
        <v>255</v>
      </c>
    </row>
    <row r="619" spans="1:6" x14ac:dyDescent="0.35">
      <c r="A619" s="3" t="s">
        <v>206</v>
      </c>
      <c r="B619" s="3" t="str">
        <f t="shared" si="9"/>
        <v>SPS21XXX</v>
      </c>
      <c r="C619" s="3" t="s">
        <v>248</v>
      </c>
      <c r="D619" s="3" t="s">
        <v>257</v>
      </c>
      <c r="F619" s="3" t="s">
        <v>646</v>
      </c>
    </row>
    <row r="620" spans="1:6" x14ac:dyDescent="0.35">
      <c r="A620" s="3" t="s">
        <v>207</v>
      </c>
      <c r="B620" s="3" t="str">
        <f t="shared" si="9"/>
        <v>SPS21XXX</v>
      </c>
      <c r="C620" s="3" t="s">
        <v>248</v>
      </c>
      <c r="D620" s="3" t="s">
        <v>252</v>
      </c>
      <c r="E620" s="3" t="s">
        <v>307</v>
      </c>
      <c r="F620" s="3" t="s">
        <v>307</v>
      </c>
    </row>
    <row r="621" spans="1:6" x14ac:dyDescent="0.35">
      <c r="A621" s="3" t="s">
        <v>207</v>
      </c>
      <c r="B621" s="3" t="str">
        <f t="shared" si="9"/>
        <v>SPS21XXX</v>
      </c>
      <c r="C621" s="3" t="s">
        <v>248</v>
      </c>
      <c r="D621" s="3" t="s">
        <v>255</v>
      </c>
      <c r="E621" s="3" t="s">
        <v>307</v>
      </c>
      <c r="F621" s="3" t="s">
        <v>307</v>
      </c>
    </row>
    <row r="622" spans="1:6" x14ac:dyDescent="0.35">
      <c r="A622" s="3" t="s">
        <v>207</v>
      </c>
      <c r="B622" s="3" t="str">
        <f t="shared" si="9"/>
        <v>SPS21XXX</v>
      </c>
      <c r="C622" s="3" t="s">
        <v>248</v>
      </c>
      <c r="D622" s="3" t="s">
        <v>257</v>
      </c>
      <c r="E622" s="3" t="s">
        <v>307</v>
      </c>
      <c r="F622" s="3" t="s">
        <v>307</v>
      </c>
    </row>
    <row r="623" spans="1:6" x14ac:dyDescent="0.35">
      <c r="A623" s="3" t="s">
        <v>208</v>
      </c>
      <c r="B623" s="3" t="str">
        <f t="shared" si="9"/>
        <v>SPS21XXX</v>
      </c>
      <c r="C623" s="3" t="s">
        <v>248</v>
      </c>
      <c r="D623" s="3" t="s">
        <v>252</v>
      </c>
      <c r="E623" s="3" t="s">
        <v>307</v>
      </c>
      <c r="F623" s="3" t="s">
        <v>307</v>
      </c>
    </row>
    <row r="624" spans="1:6" x14ac:dyDescent="0.35">
      <c r="A624" s="3" t="s">
        <v>208</v>
      </c>
      <c r="B624" s="3" t="str">
        <f t="shared" si="9"/>
        <v>SPS21XXX</v>
      </c>
      <c r="C624" s="3" t="s">
        <v>248</v>
      </c>
      <c r="D624" s="3" t="s">
        <v>255</v>
      </c>
      <c r="E624" s="3" t="s">
        <v>307</v>
      </c>
    </row>
    <row r="625" spans="1:6" x14ac:dyDescent="0.35">
      <c r="A625" s="3" t="s">
        <v>208</v>
      </c>
      <c r="B625" s="3" t="str">
        <f t="shared" si="9"/>
        <v>SPS21XXX</v>
      </c>
      <c r="C625" s="3" t="s">
        <v>248</v>
      </c>
      <c r="D625" s="3" t="s">
        <v>257</v>
      </c>
      <c r="E625" s="3" t="s">
        <v>307</v>
      </c>
      <c r="F625" s="3" t="s">
        <v>307</v>
      </c>
    </row>
    <row r="626" spans="1:6" x14ac:dyDescent="0.35">
      <c r="A626" s="3" t="s">
        <v>209</v>
      </c>
      <c r="B626" s="3" t="str">
        <f t="shared" si="9"/>
        <v>SPS21XXX</v>
      </c>
      <c r="C626" s="3" t="s">
        <v>246</v>
      </c>
      <c r="D626" s="3" t="s">
        <v>252</v>
      </c>
    </row>
    <row r="627" spans="1:6" x14ac:dyDescent="0.35">
      <c r="A627" s="3" t="s">
        <v>209</v>
      </c>
      <c r="B627" s="3" t="str">
        <f t="shared" si="9"/>
        <v>SPS21XXX</v>
      </c>
      <c r="C627" s="3" t="s">
        <v>246</v>
      </c>
      <c r="D627" s="3" t="s">
        <v>255</v>
      </c>
    </row>
    <row r="628" spans="1:6" x14ac:dyDescent="0.35">
      <c r="A628" s="3" t="s">
        <v>209</v>
      </c>
      <c r="B628" s="3" t="str">
        <f t="shared" si="9"/>
        <v>SPS21XXX</v>
      </c>
      <c r="C628" s="3" t="s">
        <v>246</v>
      </c>
      <c r="D628" s="3" t="s">
        <v>257</v>
      </c>
    </row>
    <row r="629" spans="1:6" x14ac:dyDescent="0.35">
      <c r="A629" s="3" t="s">
        <v>210</v>
      </c>
      <c r="B629" s="3" t="str">
        <f t="shared" si="9"/>
        <v>SPS21XXX</v>
      </c>
      <c r="C629" s="3" t="s">
        <v>247</v>
      </c>
      <c r="D629" s="3" t="s">
        <v>252</v>
      </c>
      <c r="E629" s="3" t="s">
        <v>307</v>
      </c>
      <c r="F629" s="3" t="s">
        <v>307</v>
      </c>
    </row>
    <row r="630" spans="1:6" x14ac:dyDescent="0.35">
      <c r="A630" s="3" t="s">
        <v>210</v>
      </c>
      <c r="B630" s="3" t="str">
        <f t="shared" si="9"/>
        <v>SPS21XXX</v>
      </c>
      <c r="C630" s="3" t="s">
        <v>247</v>
      </c>
      <c r="D630" s="3" t="s">
        <v>255</v>
      </c>
      <c r="E630" s="3" t="s">
        <v>284</v>
      </c>
      <c r="F630" s="3" t="s">
        <v>352</v>
      </c>
    </row>
    <row r="631" spans="1:6" x14ac:dyDescent="0.35">
      <c r="A631" s="3" t="s">
        <v>210</v>
      </c>
      <c r="B631" s="3" t="str">
        <f t="shared" si="9"/>
        <v>SPS21XXX</v>
      </c>
      <c r="C631" s="3" t="s">
        <v>247</v>
      </c>
      <c r="D631" s="3" t="s">
        <v>257</v>
      </c>
      <c r="E631" s="3" t="s">
        <v>332</v>
      </c>
      <c r="F631" s="3" t="s">
        <v>608</v>
      </c>
    </row>
    <row r="632" spans="1:6" x14ac:dyDescent="0.35">
      <c r="A632" s="3" t="s">
        <v>211</v>
      </c>
      <c r="B632" s="3" t="str">
        <f t="shared" si="9"/>
        <v>SPS21XXX</v>
      </c>
      <c r="C632" s="3" t="s">
        <v>246</v>
      </c>
      <c r="D632" s="3" t="s">
        <v>252</v>
      </c>
    </row>
    <row r="633" spans="1:6" x14ac:dyDescent="0.35">
      <c r="A633" s="3" t="s">
        <v>211</v>
      </c>
      <c r="B633" s="3" t="str">
        <f t="shared" si="9"/>
        <v>SPS21XXX</v>
      </c>
      <c r="C633" s="3" t="s">
        <v>246</v>
      </c>
      <c r="D633" s="3" t="s">
        <v>255</v>
      </c>
    </row>
    <row r="634" spans="1:6" x14ac:dyDescent="0.35">
      <c r="A634" s="3" t="s">
        <v>211</v>
      </c>
      <c r="B634" s="3" t="str">
        <f t="shared" si="9"/>
        <v>SPS21XXX</v>
      </c>
      <c r="C634" s="3" t="s">
        <v>246</v>
      </c>
      <c r="D634" s="3" t="s">
        <v>257</v>
      </c>
    </row>
    <row r="635" spans="1:6" x14ac:dyDescent="0.35">
      <c r="A635" s="3" t="s">
        <v>212</v>
      </c>
      <c r="B635" s="3" t="str">
        <f t="shared" si="9"/>
        <v>SPS21XXX</v>
      </c>
      <c r="C635" s="3" t="s">
        <v>248</v>
      </c>
      <c r="D635" s="3" t="s">
        <v>252</v>
      </c>
      <c r="E635" s="3" t="s">
        <v>391</v>
      </c>
      <c r="F635" s="3" t="s">
        <v>391</v>
      </c>
    </row>
    <row r="636" spans="1:6" x14ac:dyDescent="0.35">
      <c r="A636" s="3" t="s">
        <v>212</v>
      </c>
      <c r="B636" s="3" t="str">
        <f t="shared" si="9"/>
        <v>SPS21XXX</v>
      </c>
      <c r="C636" s="3" t="s">
        <v>248</v>
      </c>
      <c r="D636" s="3" t="s">
        <v>255</v>
      </c>
      <c r="E636" s="3" t="s">
        <v>391</v>
      </c>
      <c r="F636" s="3" t="s">
        <v>391</v>
      </c>
    </row>
    <row r="637" spans="1:6" x14ac:dyDescent="0.35">
      <c r="A637" s="3" t="s">
        <v>212</v>
      </c>
      <c r="B637" s="3" t="str">
        <f t="shared" si="9"/>
        <v>SPS21XXX</v>
      </c>
      <c r="C637" s="3" t="s">
        <v>248</v>
      </c>
      <c r="D637" s="3" t="s">
        <v>257</v>
      </c>
      <c r="E637" s="3" t="s">
        <v>391</v>
      </c>
      <c r="F637" s="3" t="s">
        <v>391</v>
      </c>
    </row>
    <row r="638" spans="1:6" x14ac:dyDescent="0.35">
      <c r="A638" s="3" t="s">
        <v>213</v>
      </c>
      <c r="B638" s="3" t="str">
        <f t="shared" si="9"/>
        <v>SPS21XXX</v>
      </c>
      <c r="C638" s="3" t="s">
        <v>248</v>
      </c>
      <c r="D638" s="3" t="s">
        <v>252</v>
      </c>
      <c r="E638" s="3" t="s">
        <v>307</v>
      </c>
      <c r="F638" s="3" t="s">
        <v>307</v>
      </c>
    </row>
    <row r="639" spans="1:6" x14ac:dyDescent="0.35">
      <c r="A639" s="3" t="s">
        <v>213</v>
      </c>
      <c r="B639" s="3" t="str">
        <f t="shared" si="9"/>
        <v>SPS21XXX</v>
      </c>
      <c r="C639" s="3" t="s">
        <v>248</v>
      </c>
      <c r="D639" s="3" t="s">
        <v>255</v>
      </c>
      <c r="E639" s="3" t="s">
        <v>307</v>
      </c>
      <c r="F639" s="3" t="s">
        <v>307</v>
      </c>
    </row>
    <row r="640" spans="1:6" x14ac:dyDescent="0.35">
      <c r="A640" s="3" t="s">
        <v>213</v>
      </c>
      <c r="B640" s="3" t="str">
        <f t="shared" si="9"/>
        <v>SPS21XXX</v>
      </c>
      <c r="C640" s="3" t="s">
        <v>248</v>
      </c>
      <c r="D640" s="3" t="s">
        <v>257</v>
      </c>
      <c r="E640" s="3" t="s">
        <v>307</v>
      </c>
      <c r="F640" s="3" t="s">
        <v>307</v>
      </c>
    </row>
    <row r="641" spans="1:6" x14ac:dyDescent="0.35">
      <c r="A641" s="3" t="s">
        <v>214</v>
      </c>
      <c r="B641" s="3" t="str">
        <f t="shared" si="9"/>
        <v>SPS21XXX</v>
      </c>
      <c r="C641" s="3" t="s">
        <v>246</v>
      </c>
      <c r="D641" s="3" t="s">
        <v>252</v>
      </c>
      <c r="E641" s="3" t="s">
        <v>307</v>
      </c>
      <c r="F641" s="3" t="s">
        <v>307</v>
      </c>
    </row>
    <row r="642" spans="1:6" x14ac:dyDescent="0.35">
      <c r="A642" s="3" t="s">
        <v>214</v>
      </c>
      <c r="B642" s="3" t="str">
        <f t="shared" ref="B642:B705" si="10">REPLACE(A642,6,3,"XXX")</f>
        <v>SPS21XXX</v>
      </c>
      <c r="C642" s="3" t="s">
        <v>246</v>
      </c>
      <c r="D642" s="3" t="s">
        <v>255</v>
      </c>
      <c r="E642" s="3" t="s">
        <v>307</v>
      </c>
      <c r="F642" s="3" t="s">
        <v>307</v>
      </c>
    </row>
    <row r="643" spans="1:6" x14ac:dyDescent="0.35">
      <c r="A643" s="3" t="s">
        <v>214</v>
      </c>
      <c r="B643" s="3" t="str">
        <f t="shared" si="10"/>
        <v>SPS21XXX</v>
      </c>
      <c r="C643" s="3" t="s">
        <v>246</v>
      </c>
      <c r="D643" s="3" t="s">
        <v>257</v>
      </c>
      <c r="E643" s="3" t="s">
        <v>307</v>
      </c>
      <c r="F643" s="3" t="s">
        <v>307</v>
      </c>
    </row>
    <row r="644" spans="1:6" x14ac:dyDescent="0.35">
      <c r="A644" s="3" t="s">
        <v>215</v>
      </c>
      <c r="B644" s="3" t="str">
        <f t="shared" si="10"/>
        <v>SPS21XXX</v>
      </c>
      <c r="C644" s="3" t="s">
        <v>246</v>
      </c>
      <c r="D644" s="3" t="s">
        <v>252</v>
      </c>
    </row>
    <row r="645" spans="1:6" x14ac:dyDescent="0.35">
      <c r="A645" s="3" t="s">
        <v>215</v>
      </c>
      <c r="B645" s="3" t="str">
        <f t="shared" si="10"/>
        <v>SPS21XXX</v>
      </c>
      <c r="C645" s="3" t="s">
        <v>246</v>
      </c>
      <c r="D645" s="3" t="s">
        <v>255</v>
      </c>
    </row>
    <row r="646" spans="1:6" x14ac:dyDescent="0.35">
      <c r="A646" s="3" t="s">
        <v>215</v>
      </c>
      <c r="B646" s="3" t="str">
        <f t="shared" si="10"/>
        <v>SPS21XXX</v>
      </c>
      <c r="C646" s="3" t="s">
        <v>246</v>
      </c>
      <c r="D646" s="3" t="s">
        <v>257</v>
      </c>
    </row>
    <row r="647" spans="1:6" x14ac:dyDescent="0.35">
      <c r="A647" s="3" t="s">
        <v>216</v>
      </c>
      <c r="B647" s="3" t="str">
        <f t="shared" si="10"/>
        <v>SPS21XXX</v>
      </c>
      <c r="C647" s="3" t="s">
        <v>248</v>
      </c>
      <c r="D647" s="3" t="s">
        <v>252</v>
      </c>
    </row>
    <row r="648" spans="1:6" x14ac:dyDescent="0.35">
      <c r="A648" s="3" t="s">
        <v>216</v>
      </c>
      <c r="B648" s="3" t="str">
        <f t="shared" si="10"/>
        <v>SPS21XXX</v>
      </c>
      <c r="C648" s="3" t="s">
        <v>248</v>
      </c>
      <c r="D648" s="3" t="s">
        <v>255</v>
      </c>
    </row>
    <row r="649" spans="1:6" x14ac:dyDescent="0.35">
      <c r="A649" s="3" t="s">
        <v>216</v>
      </c>
      <c r="B649" s="3" t="str">
        <f t="shared" si="10"/>
        <v>SPS21XXX</v>
      </c>
      <c r="C649" s="3" t="s">
        <v>248</v>
      </c>
      <c r="D649" s="3" t="s">
        <v>257</v>
      </c>
    </row>
    <row r="650" spans="1:6" x14ac:dyDescent="0.35">
      <c r="A650" s="3" t="s">
        <v>217</v>
      </c>
      <c r="B650" s="3" t="str">
        <f t="shared" si="10"/>
        <v>SPS21XXX</v>
      </c>
      <c r="C650" s="3" t="s">
        <v>248</v>
      </c>
      <c r="D650" s="3" t="s">
        <v>252</v>
      </c>
    </row>
    <row r="651" spans="1:6" x14ac:dyDescent="0.35">
      <c r="A651" s="3" t="s">
        <v>217</v>
      </c>
      <c r="B651" s="3" t="str">
        <f t="shared" si="10"/>
        <v>SPS21XXX</v>
      </c>
      <c r="C651" s="3" t="s">
        <v>248</v>
      </c>
      <c r="D651" s="3" t="s">
        <v>255</v>
      </c>
    </row>
    <row r="652" spans="1:6" x14ac:dyDescent="0.35">
      <c r="A652" s="3" t="s">
        <v>217</v>
      </c>
      <c r="B652" s="3" t="str">
        <f t="shared" si="10"/>
        <v>SPS21XXX</v>
      </c>
      <c r="C652" s="3" t="s">
        <v>248</v>
      </c>
      <c r="D652" s="3" t="s">
        <v>257</v>
      </c>
    </row>
    <row r="653" spans="1:6" x14ac:dyDescent="0.35">
      <c r="A653" s="3" t="s">
        <v>218</v>
      </c>
      <c r="B653" s="3" t="str">
        <f t="shared" si="10"/>
        <v>SPS21XXX</v>
      </c>
      <c r="C653" s="3" t="s">
        <v>246</v>
      </c>
      <c r="D653" s="3" t="s">
        <v>252</v>
      </c>
    </row>
    <row r="654" spans="1:6" x14ac:dyDescent="0.35">
      <c r="A654" s="3" t="s">
        <v>218</v>
      </c>
      <c r="B654" s="3" t="str">
        <f t="shared" si="10"/>
        <v>SPS21XXX</v>
      </c>
      <c r="C654" s="3" t="s">
        <v>246</v>
      </c>
      <c r="D654" s="3" t="s">
        <v>255</v>
      </c>
    </row>
    <row r="655" spans="1:6" x14ac:dyDescent="0.35">
      <c r="A655" s="3" t="s">
        <v>218</v>
      </c>
      <c r="B655" s="3" t="str">
        <f t="shared" si="10"/>
        <v>SPS21XXX</v>
      </c>
      <c r="C655" s="3" t="s">
        <v>246</v>
      </c>
      <c r="D655" s="3" t="s">
        <v>257</v>
      </c>
    </row>
    <row r="656" spans="1:6" x14ac:dyDescent="0.35">
      <c r="A656" s="3" t="s">
        <v>219</v>
      </c>
      <c r="B656" s="3" t="str">
        <f t="shared" si="10"/>
        <v>SPS21XXX</v>
      </c>
      <c r="C656" s="3" t="s">
        <v>248</v>
      </c>
      <c r="D656" s="3" t="s">
        <v>252</v>
      </c>
    </row>
    <row r="657" spans="1:6" x14ac:dyDescent="0.35">
      <c r="A657" s="3" t="s">
        <v>219</v>
      </c>
      <c r="B657" s="3" t="str">
        <f t="shared" si="10"/>
        <v>SPS21XXX</v>
      </c>
      <c r="C657" s="3" t="s">
        <v>248</v>
      </c>
      <c r="D657" s="3" t="s">
        <v>255</v>
      </c>
    </row>
    <row r="658" spans="1:6" x14ac:dyDescent="0.35">
      <c r="A658" s="3" t="s">
        <v>219</v>
      </c>
      <c r="B658" s="3" t="str">
        <f t="shared" si="10"/>
        <v>SPS21XXX</v>
      </c>
      <c r="C658" s="3" t="s">
        <v>248</v>
      </c>
      <c r="D658" s="3" t="s">
        <v>257</v>
      </c>
    </row>
    <row r="659" spans="1:6" x14ac:dyDescent="0.35">
      <c r="A659" s="3" t="s">
        <v>220</v>
      </c>
      <c r="B659" s="3" t="str">
        <f t="shared" si="10"/>
        <v>SPS21XXX</v>
      </c>
      <c r="C659" s="3" t="s">
        <v>248</v>
      </c>
      <c r="D659" s="3" t="s">
        <v>252</v>
      </c>
    </row>
    <row r="660" spans="1:6" x14ac:dyDescent="0.35">
      <c r="A660" s="3" t="s">
        <v>220</v>
      </c>
      <c r="B660" s="3" t="str">
        <f t="shared" si="10"/>
        <v>SPS21XXX</v>
      </c>
      <c r="C660" s="3" t="s">
        <v>248</v>
      </c>
      <c r="D660" s="3" t="s">
        <v>255</v>
      </c>
    </row>
    <row r="661" spans="1:6" x14ac:dyDescent="0.35">
      <c r="A661" s="3" t="s">
        <v>220</v>
      </c>
      <c r="B661" s="3" t="str">
        <f t="shared" si="10"/>
        <v>SPS21XXX</v>
      </c>
      <c r="C661" s="3" t="s">
        <v>248</v>
      </c>
      <c r="D661" s="3" t="s">
        <v>257</v>
      </c>
    </row>
    <row r="662" spans="1:6" x14ac:dyDescent="0.35">
      <c r="A662" s="3" t="s">
        <v>221</v>
      </c>
      <c r="B662" s="3" t="str">
        <f t="shared" si="10"/>
        <v>SPS21XXX</v>
      </c>
      <c r="C662" s="3" t="s">
        <v>248</v>
      </c>
      <c r="D662" s="3" t="s">
        <v>252</v>
      </c>
      <c r="E662" s="3" t="s">
        <v>647</v>
      </c>
      <c r="F662" s="3" t="s">
        <v>648</v>
      </c>
    </row>
    <row r="663" spans="1:6" x14ac:dyDescent="0.35">
      <c r="A663" s="3" t="s">
        <v>221</v>
      </c>
      <c r="B663" s="3" t="str">
        <f t="shared" si="10"/>
        <v>SPS21XXX</v>
      </c>
      <c r="C663" s="3" t="s">
        <v>248</v>
      </c>
      <c r="D663" s="3" t="s">
        <v>255</v>
      </c>
      <c r="E663" s="3" t="s">
        <v>649</v>
      </c>
      <c r="F663" s="3" t="s">
        <v>650</v>
      </c>
    </row>
    <row r="664" spans="1:6" x14ac:dyDescent="0.35">
      <c r="A664" s="3" t="s">
        <v>221</v>
      </c>
      <c r="B664" s="3" t="str">
        <f t="shared" si="10"/>
        <v>SPS21XXX</v>
      </c>
      <c r="C664" s="3" t="s">
        <v>248</v>
      </c>
      <c r="D664" s="3" t="s">
        <v>257</v>
      </c>
      <c r="E664" s="3" t="s">
        <v>651</v>
      </c>
      <c r="F664" s="3" t="s">
        <v>652</v>
      </c>
    </row>
    <row r="665" spans="1:6" x14ac:dyDescent="0.35">
      <c r="A665" s="3" t="s">
        <v>222</v>
      </c>
      <c r="B665" s="3" t="str">
        <f t="shared" si="10"/>
        <v>SPS21XXX</v>
      </c>
      <c r="C665" s="3" t="s">
        <v>247</v>
      </c>
      <c r="D665" s="3" t="s">
        <v>252</v>
      </c>
    </row>
    <row r="666" spans="1:6" x14ac:dyDescent="0.35">
      <c r="A666" s="3" t="s">
        <v>222</v>
      </c>
      <c r="B666" s="3" t="str">
        <f t="shared" si="10"/>
        <v>SPS21XXX</v>
      </c>
      <c r="C666" s="3" t="s">
        <v>247</v>
      </c>
      <c r="D666" s="3" t="s">
        <v>255</v>
      </c>
    </row>
    <row r="667" spans="1:6" x14ac:dyDescent="0.35">
      <c r="A667" s="3" t="s">
        <v>222</v>
      </c>
      <c r="B667" s="3" t="str">
        <f t="shared" si="10"/>
        <v>SPS21XXX</v>
      </c>
      <c r="C667" s="3" t="s">
        <v>247</v>
      </c>
      <c r="D667" s="3" t="s">
        <v>257</v>
      </c>
      <c r="E667" s="3" t="s">
        <v>290</v>
      </c>
      <c r="F667" s="3" t="s">
        <v>653</v>
      </c>
    </row>
    <row r="668" spans="1:6" x14ac:dyDescent="0.35">
      <c r="A668" s="3" t="s">
        <v>223</v>
      </c>
      <c r="B668" s="3" t="str">
        <f t="shared" si="10"/>
        <v>SPS21XXX</v>
      </c>
      <c r="C668" s="3" t="s">
        <v>247</v>
      </c>
      <c r="D668" s="3" t="s">
        <v>252</v>
      </c>
      <c r="E668" s="3" t="s">
        <v>654</v>
      </c>
      <c r="F668" s="3" t="s">
        <v>468</v>
      </c>
    </row>
    <row r="669" spans="1:6" x14ac:dyDescent="0.35">
      <c r="A669" s="3" t="s">
        <v>223</v>
      </c>
      <c r="B669" s="3" t="str">
        <f t="shared" si="10"/>
        <v>SPS21XXX</v>
      </c>
      <c r="C669" s="3" t="s">
        <v>247</v>
      </c>
      <c r="D669" s="3" t="s">
        <v>255</v>
      </c>
      <c r="E669" s="3" t="s">
        <v>308</v>
      </c>
      <c r="F669" s="3" t="s">
        <v>352</v>
      </c>
    </row>
    <row r="670" spans="1:6" x14ac:dyDescent="0.35">
      <c r="A670" s="3" t="s">
        <v>223</v>
      </c>
      <c r="B670" s="3" t="str">
        <f t="shared" si="10"/>
        <v>SPS21XXX</v>
      </c>
      <c r="C670" s="3" t="s">
        <v>247</v>
      </c>
      <c r="D670" s="3" t="s">
        <v>257</v>
      </c>
      <c r="E670" s="3" t="s">
        <v>307</v>
      </c>
      <c r="F670" s="3" t="s">
        <v>307</v>
      </c>
    </row>
    <row r="671" spans="1:6" x14ac:dyDescent="0.35">
      <c r="A671" s="3" t="s">
        <v>224</v>
      </c>
      <c r="B671" s="3" t="str">
        <f t="shared" si="10"/>
        <v>SPS21XXX</v>
      </c>
      <c r="C671" s="3" t="s">
        <v>248</v>
      </c>
      <c r="D671" s="3" t="s">
        <v>252</v>
      </c>
    </row>
    <row r="672" spans="1:6" x14ac:dyDescent="0.35">
      <c r="A672" s="3" t="s">
        <v>224</v>
      </c>
      <c r="B672" s="3" t="str">
        <f t="shared" si="10"/>
        <v>SPS21XXX</v>
      </c>
      <c r="C672" s="3" t="s">
        <v>248</v>
      </c>
      <c r="D672" s="3" t="s">
        <v>255</v>
      </c>
    </row>
    <row r="673" spans="1:6" x14ac:dyDescent="0.35">
      <c r="A673" s="3" t="s">
        <v>224</v>
      </c>
      <c r="B673" s="3" t="str">
        <f t="shared" si="10"/>
        <v>SPS21XXX</v>
      </c>
      <c r="C673" s="3" t="s">
        <v>248</v>
      </c>
      <c r="D673" s="3" t="s">
        <v>257</v>
      </c>
    </row>
    <row r="674" spans="1:6" x14ac:dyDescent="0.35">
      <c r="A674" s="3" t="s">
        <v>225</v>
      </c>
      <c r="B674" s="3" t="str">
        <f t="shared" si="10"/>
        <v>SPS21XXX</v>
      </c>
      <c r="C674" s="3" t="s">
        <v>248</v>
      </c>
      <c r="D674" s="3" t="s">
        <v>252</v>
      </c>
    </row>
    <row r="675" spans="1:6" x14ac:dyDescent="0.35">
      <c r="A675" s="3" t="s">
        <v>225</v>
      </c>
      <c r="B675" s="3" t="str">
        <f t="shared" si="10"/>
        <v>SPS21XXX</v>
      </c>
      <c r="C675" s="3" t="s">
        <v>248</v>
      </c>
      <c r="D675" s="3" t="s">
        <v>255</v>
      </c>
    </row>
    <row r="676" spans="1:6" x14ac:dyDescent="0.35">
      <c r="A676" s="3" t="s">
        <v>225</v>
      </c>
      <c r="B676" s="3" t="str">
        <f t="shared" si="10"/>
        <v>SPS21XXX</v>
      </c>
      <c r="C676" s="3" t="s">
        <v>248</v>
      </c>
      <c r="D676" s="3" t="s">
        <v>257</v>
      </c>
    </row>
    <row r="677" spans="1:6" x14ac:dyDescent="0.35">
      <c r="A677" s="3" t="s">
        <v>226</v>
      </c>
      <c r="B677" s="3" t="str">
        <f t="shared" si="10"/>
        <v>SPS21XXX</v>
      </c>
      <c r="C677" s="3" t="s">
        <v>247</v>
      </c>
      <c r="D677" s="3" t="s">
        <v>252</v>
      </c>
    </row>
    <row r="678" spans="1:6" x14ac:dyDescent="0.35">
      <c r="A678" s="3" t="s">
        <v>226</v>
      </c>
      <c r="B678" s="3" t="str">
        <f t="shared" si="10"/>
        <v>SPS21XXX</v>
      </c>
      <c r="C678" s="3" t="s">
        <v>247</v>
      </c>
      <c r="D678" s="3" t="s">
        <v>255</v>
      </c>
    </row>
    <row r="679" spans="1:6" x14ac:dyDescent="0.35">
      <c r="A679" s="3" t="s">
        <v>226</v>
      </c>
      <c r="B679" s="3" t="str">
        <f t="shared" si="10"/>
        <v>SPS21XXX</v>
      </c>
      <c r="C679" s="3" t="s">
        <v>247</v>
      </c>
      <c r="D679" s="3" t="s">
        <v>257</v>
      </c>
      <c r="E679" s="3" t="s">
        <v>308</v>
      </c>
      <c r="F679" s="3" t="s">
        <v>655</v>
      </c>
    </row>
    <row r="680" spans="1:6" x14ac:dyDescent="0.35">
      <c r="A680" s="3" t="s">
        <v>227</v>
      </c>
      <c r="B680" s="3" t="str">
        <f t="shared" si="10"/>
        <v>SPS21XXX</v>
      </c>
      <c r="C680" s="3" t="s">
        <v>248</v>
      </c>
      <c r="D680" s="3" t="s">
        <v>252</v>
      </c>
    </row>
    <row r="681" spans="1:6" x14ac:dyDescent="0.35">
      <c r="A681" s="3" t="s">
        <v>227</v>
      </c>
      <c r="B681" s="3" t="str">
        <f t="shared" si="10"/>
        <v>SPS21XXX</v>
      </c>
      <c r="C681" s="3" t="s">
        <v>248</v>
      </c>
      <c r="D681" s="3" t="s">
        <v>255</v>
      </c>
    </row>
    <row r="682" spans="1:6" x14ac:dyDescent="0.35">
      <c r="A682" s="3" t="s">
        <v>227</v>
      </c>
      <c r="B682" s="3" t="str">
        <f t="shared" si="10"/>
        <v>SPS21XXX</v>
      </c>
      <c r="C682" s="3" t="s">
        <v>248</v>
      </c>
      <c r="D682" s="3" t="s">
        <v>257</v>
      </c>
    </row>
    <row r="683" spans="1:6" x14ac:dyDescent="0.35">
      <c r="A683" s="3" t="s">
        <v>228</v>
      </c>
      <c r="B683" s="3" t="str">
        <f t="shared" si="10"/>
        <v>SPS21XXX</v>
      </c>
      <c r="C683" s="3" t="s">
        <v>248</v>
      </c>
      <c r="D683" s="3" t="s">
        <v>252</v>
      </c>
    </row>
    <row r="684" spans="1:6" x14ac:dyDescent="0.35">
      <c r="A684" s="3" t="s">
        <v>228</v>
      </c>
      <c r="B684" s="3" t="str">
        <f t="shared" si="10"/>
        <v>SPS21XXX</v>
      </c>
      <c r="C684" s="3" t="s">
        <v>248</v>
      </c>
      <c r="D684" s="3" t="s">
        <v>255</v>
      </c>
    </row>
    <row r="685" spans="1:6" x14ac:dyDescent="0.35">
      <c r="A685" s="3" t="s">
        <v>228</v>
      </c>
      <c r="B685" s="3" t="str">
        <f t="shared" si="10"/>
        <v>SPS21XXX</v>
      </c>
      <c r="C685" s="3" t="s">
        <v>248</v>
      </c>
      <c r="D685" s="3" t="s">
        <v>257</v>
      </c>
    </row>
    <row r="686" spans="1:6" x14ac:dyDescent="0.35">
      <c r="A686" s="3" t="s">
        <v>229</v>
      </c>
      <c r="B686" s="3" t="str">
        <f t="shared" si="10"/>
        <v>SPS21XXX</v>
      </c>
      <c r="C686" s="3" t="s">
        <v>246</v>
      </c>
      <c r="D686" s="3" t="s">
        <v>252</v>
      </c>
      <c r="E686" s="3" t="s">
        <v>307</v>
      </c>
      <c r="F686" s="3" t="s">
        <v>307</v>
      </c>
    </row>
    <row r="687" spans="1:6" x14ac:dyDescent="0.35">
      <c r="A687" s="3" t="s">
        <v>229</v>
      </c>
      <c r="B687" s="3" t="str">
        <f t="shared" si="10"/>
        <v>SPS21XXX</v>
      </c>
      <c r="C687" s="3" t="s">
        <v>246</v>
      </c>
      <c r="D687" s="3" t="s">
        <v>255</v>
      </c>
      <c r="E687" s="3" t="s">
        <v>307</v>
      </c>
      <c r="F687" s="3" t="s">
        <v>307</v>
      </c>
    </row>
    <row r="688" spans="1:6" x14ac:dyDescent="0.35">
      <c r="A688" s="3" t="s">
        <v>229</v>
      </c>
      <c r="B688" s="3" t="str">
        <f t="shared" si="10"/>
        <v>SPS21XXX</v>
      </c>
      <c r="C688" s="3" t="s">
        <v>246</v>
      </c>
      <c r="D688" s="3" t="s">
        <v>257</v>
      </c>
      <c r="E688" s="3" t="s">
        <v>307</v>
      </c>
      <c r="F688" s="3" t="s">
        <v>307</v>
      </c>
    </row>
    <row r="689" spans="1:6" x14ac:dyDescent="0.35">
      <c r="A689" s="3" t="s">
        <v>230</v>
      </c>
      <c r="B689" s="3" t="str">
        <f t="shared" si="10"/>
        <v>SPS21XXX</v>
      </c>
      <c r="C689" s="3" t="s">
        <v>247</v>
      </c>
      <c r="D689" s="3" t="s">
        <v>252</v>
      </c>
      <c r="E689" s="3" t="s">
        <v>307</v>
      </c>
      <c r="F689" s="3" t="s">
        <v>307</v>
      </c>
    </row>
    <row r="690" spans="1:6" x14ac:dyDescent="0.35">
      <c r="A690" s="3" t="s">
        <v>230</v>
      </c>
      <c r="B690" s="3" t="str">
        <f t="shared" si="10"/>
        <v>SPS21XXX</v>
      </c>
      <c r="C690" s="3" t="s">
        <v>247</v>
      </c>
      <c r="D690" s="3" t="s">
        <v>255</v>
      </c>
      <c r="E690" s="3" t="s">
        <v>307</v>
      </c>
      <c r="F690" s="3" t="s">
        <v>307</v>
      </c>
    </row>
    <row r="691" spans="1:6" x14ac:dyDescent="0.35">
      <c r="A691" s="3" t="s">
        <v>230</v>
      </c>
      <c r="B691" s="3" t="str">
        <f t="shared" si="10"/>
        <v>SPS21XXX</v>
      </c>
      <c r="C691" s="3" t="s">
        <v>247</v>
      </c>
      <c r="D691" s="3" t="s">
        <v>257</v>
      </c>
      <c r="E691" s="3" t="s">
        <v>307</v>
      </c>
      <c r="F691" s="3" t="s">
        <v>307</v>
      </c>
    </row>
    <row r="692" spans="1:6" x14ac:dyDescent="0.35">
      <c r="A692" s="3" t="s">
        <v>231</v>
      </c>
      <c r="B692" s="3" t="str">
        <f t="shared" si="10"/>
        <v>SPS21XXX</v>
      </c>
      <c r="C692" s="3" t="s">
        <v>248</v>
      </c>
      <c r="D692" s="3" t="s">
        <v>252</v>
      </c>
      <c r="E692" s="3" t="s">
        <v>307</v>
      </c>
      <c r="F692" s="3" t="s">
        <v>307</v>
      </c>
    </row>
    <row r="693" spans="1:6" x14ac:dyDescent="0.35">
      <c r="A693" s="3" t="s">
        <v>231</v>
      </c>
      <c r="B693" s="3" t="str">
        <f t="shared" si="10"/>
        <v>SPS21XXX</v>
      </c>
      <c r="C693" s="3" t="s">
        <v>248</v>
      </c>
      <c r="D693" s="3" t="s">
        <v>255</v>
      </c>
      <c r="E693" s="3" t="s">
        <v>307</v>
      </c>
      <c r="F693" s="3" t="s">
        <v>307</v>
      </c>
    </row>
    <row r="694" spans="1:6" x14ac:dyDescent="0.35">
      <c r="A694" s="3" t="s">
        <v>231</v>
      </c>
      <c r="B694" s="3" t="str">
        <f t="shared" si="10"/>
        <v>SPS21XXX</v>
      </c>
      <c r="C694" s="3" t="s">
        <v>248</v>
      </c>
      <c r="D694" s="3" t="s">
        <v>257</v>
      </c>
      <c r="E694" s="3" t="s">
        <v>305</v>
      </c>
      <c r="F694" s="3" t="s">
        <v>653</v>
      </c>
    </row>
    <row r="695" spans="1:6" x14ac:dyDescent="0.35">
      <c r="A695" s="3" t="s">
        <v>232</v>
      </c>
      <c r="B695" s="3" t="str">
        <f t="shared" si="10"/>
        <v>SPS21XXX</v>
      </c>
      <c r="C695" s="3" t="s">
        <v>248</v>
      </c>
      <c r="D695" s="3" t="s">
        <v>252</v>
      </c>
      <c r="E695" s="3" t="s">
        <v>307</v>
      </c>
      <c r="F695" s="3" t="s">
        <v>307</v>
      </c>
    </row>
    <row r="696" spans="1:6" x14ac:dyDescent="0.35">
      <c r="A696" s="3" t="s">
        <v>232</v>
      </c>
      <c r="B696" s="3" t="str">
        <f t="shared" si="10"/>
        <v>SPS21XXX</v>
      </c>
      <c r="C696" s="3" t="s">
        <v>248</v>
      </c>
      <c r="D696" s="3" t="s">
        <v>255</v>
      </c>
      <c r="E696" s="3" t="s">
        <v>307</v>
      </c>
      <c r="F696" s="3" t="s">
        <v>307</v>
      </c>
    </row>
    <row r="697" spans="1:6" x14ac:dyDescent="0.35">
      <c r="A697" s="3" t="s">
        <v>232</v>
      </c>
      <c r="B697" s="3" t="str">
        <f t="shared" si="10"/>
        <v>SPS21XXX</v>
      </c>
      <c r="C697" s="3" t="s">
        <v>248</v>
      </c>
      <c r="D697" s="3" t="s">
        <v>257</v>
      </c>
      <c r="E697" s="3" t="s">
        <v>307</v>
      </c>
      <c r="F697" s="3" t="s">
        <v>307</v>
      </c>
    </row>
    <row r="698" spans="1:6" x14ac:dyDescent="0.35">
      <c r="A698" s="3" t="s">
        <v>233</v>
      </c>
      <c r="B698" s="3" t="str">
        <f t="shared" si="10"/>
        <v>SPS21XXX</v>
      </c>
      <c r="C698" s="3" t="s">
        <v>247</v>
      </c>
      <c r="D698" s="3" t="s">
        <v>252</v>
      </c>
      <c r="E698" s="3" t="s">
        <v>624</v>
      </c>
      <c r="F698" s="3" t="s">
        <v>434</v>
      </c>
    </row>
    <row r="699" spans="1:6" x14ac:dyDescent="0.35">
      <c r="A699" s="3" t="s">
        <v>233</v>
      </c>
      <c r="B699" s="3" t="str">
        <f t="shared" si="10"/>
        <v>SPS21XXX</v>
      </c>
      <c r="C699" s="3" t="s">
        <v>247</v>
      </c>
      <c r="D699" s="3" t="s">
        <v>255</v>
      </c>
      <c r="E699" s="3" t="s">
        <v>479</v>
      </c>
      <c r="F699" s="3" t="s">
        <v>656</v>
      </c>
    </row>
    <row r="700" spans="1:6" x14ac:dyDescent="0.35">
      <c r="A700" s="3" t="s">
        <v>233</v>
      </c>
      <c r="B700" s="3" t="str">
        <f t="shared" si="10"/>
        <v>SPS21XXX</v>
      </c>
      <c r="C700" s="3" t="s">
        <v>247</v>
      </c>
      <c r="D700" s="3" t="s">
        <v>257</v>
      </c>
      <c r="E700" s="3" t="s">
        <v>495</v>
      </c>
      <c r="F700" s="3" t="s">
        <v>657</v>
      </c>
    </row>
    <row r="701" spans="1:6" x14ac:dyDescent="0.35">
      <c r="A701" s="3" t="s">
        <v>234</v>
      </c>
      <c r="B701" s="3" t="str">
        <f t="shared" si="10"/>
        <v>SPS21XXX</v>
      </c>
      <c r="C701" s="3" t="s">
        <v>248</v>
      </c>
      <c r="D701" s="3" t="s">
        <v>252</v>
      </c>
      <c r="E701" s="3" t="s">
        <v>307</v>
      </c>
      <c r="F701" s="3" t="s">
        <v>307</v>
      </c>
    </row>
    <row r="702" spans="1:6" x14ac:dyDescent="0.35">
      <c r="A702" s="3" t="s">
        <v>234</v>
      </c>
      <c r="B702" s="3" t="str">
        <f t="shared" si="10"/>
        <v>SPS21XXX</v>
      </c>
      <c r="C702" s="3" t="s">
        <v>248</v>
      </c>
      <c r="D702" s="3" t="s">
        <v>255</v>
      </c>
      <c r="E702" s="3" t="s">
        <v>307</v>
      </c>
      <c r="F702" s="3" t="s">
        <v>307</v>
      </c>
    </row>
    <row r="703" spans="1:6" x14ac:dyDescent="0.35">
      <c r="A703" s="3" t="s">
        <v>234</v>
      </c>
      <c r="B703" s="3" t="str">
        <f t="shared" si="10"/>
        <v>SPS21XXX</v>
      </c>
      <c r="C703" s="3" t="s">
        <v>248</v>
      </c>
      <c r="D703" s="3" t="s">
        <v>257</v>
      </c>
      <c r="E703" s="3" t="s">
        <v>307</v>
      </c>
      <c r="F703" s="3" t="s">
        <v>307</v>
      </c>
    </row>
    <row r="704" spans="1:6" x14ac:dyDescent="0.35">
      <c r="A704" s="3" t="s">
        <v>235</v>
      </c>
      <c r="B704" s="3" t="str">
        <f t="shared" si="10"/>
        <v>SPS21XXX</v>
      </c>
      <c r="C704" s="3" t="s">
        <v>247</v>
      </c>
      <c r="D704" s="3" t="s">
        <v>252</v>
      </c>
    </row>
    <row r="705" spans="1:6" x14ac:dyDescent="0.35">
      <c r="A705" s="3" t="s">
        <v>235</v>
      </c>
      <c r="B705" s="3" t="str">
        <f t="shared" si="10"/>
        <v>SPS21XXX</v>
      </c>
      <c r="C705" s="3" t="s">
        <v>247</v>
      </c>
      <c r="D705" s="3" t="s">
        <v>255</v>
      </c>
    </row>
    <row r="706" spans="1:6" x14ac:dyDescent="0.35">
      <c r="A706" s="3" t="s">
        <v>235</v>
      </c>
      <c r="B706" s="3" t="str">
        <f t="shared" ref="B706:B733" si="11">REPLACE(A706,6,3,"XXX")</f>
        <v>SPS21XXX</v>
      </c>
      <c r="C706" s="3" t="s">
        <v>247</v>
      </c>
      <c r="D706" s="3" t="s">
        <v>257</v>
      </c>
    </row>
    <row r="707" spans="1:6" x14ac:dyDescent="0.35">
      <c r="A707" s="3" t="s">
        <v>236</v>
      </c>
      <c r="B707" s="3" t="str">
        <f t="shared" si="11"/>
        <v>SPS21XXX</v>
      </c>
      <c r="C707" s="3" t="s">
        <v>248</v>
      </c>
      <c r="D707" s="3" t="s">
        <v>252</v>
      </c>
    </row>
    <row r="708" spans="1:6" x14ac:dyDescent="0.35">
      <c r="A708" s="3" t="s">
        <v>236</v>
      </c>
      <c r="B708" s="3" t="str">
        <f t="shared" si="11"/>
        <v>SPS21XXX</v>
      </c>
      <c r="C708" s="3" t="s">
        <v>248</v>
      </c>
      <c r="D708" s="3" t="s">
        <v>255</v>
      </c>
    </row>
    <row r="709" spans="1:6" x14ac:dyDescent="0.35">
      <c r="A709" s="3" t="s">
        <v>236</v>
      </c>
      <c r="B709" s="3" t="str">
        <f t="shared" si="11"/>
        <v>SPS21XXX</v>
      </c>
      <c r="C709" s="3" t="s">
        <v>248</v>
      </c>
      <c r="D709" s="3" t="s">
        <v>257</v>
      </c>
    </row>
    <row r="710" spans="1:6" x14ac:dyDescent="0.35">
      <c r="A710" s="3" t="s">
        <v>237</v>
      </c>
      <c r="B710" s="3" t="str">
        <f t="shared" si="11"/>
        <v>SPS21XXX</v>
      </c>
      <c r="C710" s="3" t="s">
        <v>248</v>
      </c>
      <c r="D710" s="3" t="s">
        <v>252</v>
      </c>
    </row>
    <row r="711" spans="1:6" x14ac:dyDescent="0.35">
      <c r="A711" s="3" t="s">
        <v>237</v>
      </c>
      <c r="B711" s="3" t="str">
        <f t="shared" si="11"/>
        <v>SPS21XXX</v>
      </c>
      <c r="C711" s="3" t="s">
        <v>248</v>
      </c>
      <c r="D711" s="3" t="s">
        <v>255</v>
      </c>
    </row>
    <row r="712" spans="1:6" x14ac:dyDescent="0.35">
      <c r="A712" s="3" t="s">
        <v>237</v>
      </c>
      <c r="B712" s="3" t="str">
        <f t="shared" si="11"/>
        <v>SPS21XXX</v>
      </c>
      <c r="C712" s="3" t="s">
        <v>248</v>
      </c>
      <c r="D712" s="3" t="s">
        <v>257</v>
      </c>
    </row>
    <row r="713" spans="1:6" x14ac:dyDescent="0.35">
      <c r="A713" s="3" t="s">
        <v>238</v>
      </c>
      <c r="B713" s="3" t="str">
        <f t="shared" si="11"/>
        <v>SPS21XXX</v>
      </c>
      <c r="C713" s="3" t="s">
        <v>248</v>
      </c>
      <c r="D713" s="3" t="s">
        <v>252</v>
      </c>
    </row>
    <row r="714" spans="1:6" x14ac:dyDescent="0.35">
      <c r="A714" s="3" t="s">
        <v>238</v>
      </c>
      <c r="B714" s="3" t="str">
        <f t="shared" si="11"/>
        <v>SPS21XXX</v>
      </c>
      <c r="C714" s="3" t="s">
        <v>248</v>
      </c>
      <c r="D714" s="3" t="s">
        <v>255</v>
      </c>
    </row>
    <row r="715" spans="1:6" x14ac:dyDescent="0.35">
      <c r="A715" s="3" t="s">
        <v>238</v>
      </c>
      <c r="B715" s="3" t="str">
        <f t="shared" si="11"/>
        <v>SPS21XXX</v>
      </c>
      <c r="C715" s="3" t="s">
        <v>248</v>
      </c>
      <c r="D715" s="3" t="s">
        <v>257</v>
      </c>
    </row>
    <row r="716" spans="1:6" x14ac:dyDescent="0.35">
      <c r="A716" s="3" t="s">
        <v>239</v>
      </c>
      <c r="B716" s="3" t="str">
        <f t="shared" si="11"/>
        <v>SPS21XXX</v>
      </c>
      <c r="C716" s="3" t="s">
        <v>248</v>
      </c>
      <c r="D716" s="3" t="s">
        <v>252</v>
      </c>
      <c r="E716" s="3" t="s">
        <v>307</v>
      </c>
      <c r="F716" s="3" t="s">
        <v>307</v>
      </c>
    </row>
    <row r="717" spans="1:6" x14ac:dyDescent="0.35">
      <c r="A717" s="3" t="s">
        <v>239</v>
      </c>
      <c r="B717" s="3" t="str">
        <f t="shared" si="11"/>
        <v>SPS21XXX</v>
      </c>
      <c r="C717" s="3" t="s">
        <v>248</v>
      </c>
      <c r="D717" s="3" t="s">
        <v>255</v>
      </c>
      <c r="E717" s="3" t="s">
        <v>307</v>
      </c>
      <c r="F717" s="3" t="s">
        <v>307</v>
      </c>
    </row>
    <row r="718" spans="1:6" x14ac:dyDescent="0.35">
      <c r="A718" s="3" t="s">
        <v>239</v>
      </c>
      <c r="B718" s="3" t="str">
        <f t="shared" si="11"/>
        <v>SPS21XXX</v>
      </c>
      <c r="C718" s="3" t="s">
        <v>248</v>
      </c>
      <c r="D718" s="3" t="s">
        <v>257</v>
      </c>
      <c r="E718" s="3" t="s">
        <v>307</v>
      </c>
      <c r="F718" s="3" t="s">
        <v>307</v>
      </c>
    </row>
    <row r="719" spans="1:6" x14ac:dyDescent="0.35">
      <c r="A719" s="3" t="s">
        <v>240</v>
      </c>
      <c r="B719" s="3" t="str">
        <f t="shared" si="11"/>
        <v>SPS21XXX</v>
      </c>
      <c r="C719" s="3" t="s">
        <v>248</v>
      </c>
      <c r="D719" s="3" t="s">
        <v>252</v>
      </c>
    </row>
    <row r="720" spans="1:6" x14ac:dyDescent="0.35">
      <c r="A720" s="3" t="s">
        <v>240</v>
      </c>
      <c r="B720" s="3" t="str">
        <f t="shared" si="11"/>
        <v>SPS21XXX</v>
      </c>
      <c r="C720" s="3" t="s">
        <v>248</v>
      </c>
      <c r="D720" s="3" t="s">
        <v>255</v>
      </c>
    </row>
    <row r="721" spans="1:6" x14ac:dyDescent="0.35">
      <c r="A721" s="3" t="s">
        <v>240</v>
      </c>
      <c r="B721" s="3" t="str">
        <f t="shared" si="11"/>
        <v>SPS21XXX</v>
      </c>
      <c r="C721" s="3" t="s">
        <v>248</v>
      </c>
      <c r="D721" s="3" t="s">
        <v>257</v>
      </c>
    </row>
    <row r="722" spans="1:6" x14ac:dyDescent="0.35">
      <c r="A722" s="3" t="s">
        <v>241</v>
      </c>
      <c r="B722" s="3" t="str">
        <f t="shared" si="11"/>
        <v>SPS21XXX</v>
      </c>
      <c r="C722" s="3" t="s">
        <v>248</v>
      </c>
      <c r="D722" s="3" t="s">
        <v>252</v>
      </c>
    </row>
    <row r="723" spans="1:6" x14ac:dyDescent="0.35">
      <c r="A723" s="3" t="s">
        <v>241</v>
      </c>
      <c r="B723" s="3" t="str">
        <f t="shared" si="11"/>
        <v>SPS21XXX</v>
      </c>
      <c r="C723" s="3" t="s">
        <v>248</v>
      </c>
      <c r="D723" s="3" t="s">
        <v>255</v>
      </c>
    </row>
    <row r="724" spans="1:6" x14ac:dyDescent="0.35">
      <c r="A724" s="3" t="s">
        <v>241</v>
      </c>
      <c r="B724" s="3" t="str">
        <f t="shared" si="11"/>
        <v>SPS21XXX</v>
      </c>
      <c r="C724" s="3" t="s">
        <v>248</v>
      </c>
      <c r="D724" s="3" t="s">
        <v>257</v>
      </c>
    </row>
    <row r="725" spans="1:6" x14ac:dyDescent="0.35">
      <c r="A725" s="3" t="s">
        <v>242</v>
      </c>
      <c r="B725" s="3" t="str">
        <f t="shared" si="11"/>
        <v>SPS21XXX</v>
      </c>
      <c r="C725" s="3" t="s">
        <v>247</v>
      </c>
      <c r="D725" s="3" t="s">
        <v>252</v>
      </c>
    </row>
    <row r="726" spans="1:6" x14ac:dyDescent="0.35">
      <c r="A726" s="3" t="s">
        <v>242</v>
      </c>
      <c r="B726" s="3" t="str">
        <f t="shared" si="11"/>
        <v>SPS21XXX</v>
      </c>
      <c r="C726" s="3" t="s">
        <v>247</v>
      </c>
      <c r="D726" s="3" t="s">
        <v>255</v>
      </c>
    </row>
    <row r="727" spans="1:6" x14ac:dyDescent="0.35">
      <c r="A727" s="3" t="s">
        <v>242</v>
      </c>
      <c r="B727" s="3" t="str">
        <f t="shared" si="11"/>
        <v>SPS21XXX</v>
      </c>
      <c r="C727" s="3" t="s">
        <v>247</v>
      </c>
      <c r="D727" s="3" t="s">
        <v>257</v>
      </c>
      <c r="E727" s="3" t="s">
        <v>658</v>
      </c>
      <c r="F727" s="3" t="s">
        <v>415</v>
      </c>
    </row>
    <row r="728" spans="1:6" x14ac:dyDescent="0.35">
      <c r="A728" s="3" t="s">
        <v>243</v>
      </c>
      <c r="B728" s="3" t="str">
        <f t="shared" si="11"/>
        <v>SPS21XXX</v>
      </c>
      <c r="C728" s="3" t="s">
        <v>248</v>
      </c>
      <c r="D728" s="3" t="s">
        <v>252</v>
      </c>
      <c r="E728" s="3" t="s">
        <v>307</v>
      </c>
      <c r="F728" s="3" t="s">
        <v>307</v>
      </c>
    </row>
    <row r="729" spans="1:6" x14ac:dyDescent="0.35">
      <c r="A729" s="3" t="s">
        <v>243</v>
      </c>
      <c r="B729" s="3" t="str">
        <f t="shared" si="11"/>
        <v>SPS21XXX</v>
      </c>
      <c r="C729" s="3" t="s">
        <v>248</v>
      </c>
      <c r="D729" s="3" t="s">
        <v>255</v>
      </c>
      <c r="E729" s="3" t="s">
        <v>307</v>
      </c>
      <c r="F729" s="3" t="s">
        <v>307</v>
      </c>
    </row>
    <row r="730" spans="1:6" x14ac:dyDescent="0.35">
      <c r="A730" s="3" t="s">
        <v>243</v>
      </c>
      <c r="B730" s="3" t="str">
        <f t="shared" si="11"/>
        <v>SPS21XXX</v>
      </c>
      <c r="C730" s="3" t="s">
        <v>248</v>
      </c>
      <c r="D730" s="3" t="s">
        <v>257</v>
      </c>
      <c r="E730" s="3" t="s">
        <v>307</v>
      </c>
      <c r="F730" s="3" t="s">
        <v>307</v>
      </c>
    </row>
    <row r="731" spans="1:6" x14ac:dyDescent="0.35">
      <c r="A731" s="3" t="s">
        <v>244</v>
      </c>
      <c r="B731" s="3" t="str">
        <f t="shared" si="11"/>
        <v>SPS21XXX</v>
      </c>
      <c r="C731" s="3" t="s">
        <v>248</v>
      </c>
      <c r="D731" s="3" t="s">
        <v>252</v>
      </c>
      <c r="E731" s="3" t="s">
        <v>307</v>
      </c>
      <c r="F731" s="3" t="s">
        <v>307</v>
      </c>
    </row>
    <row r="732" spans="1:6" x14ac:dyDescent="0.35">
      <c r="A732" s="3" t="s">
        <v>244</v>
      </c>
      <c r="B732" s="3" t="str">
        <f t="shared" si="11"/>
        <v>SPS21XXX</v>
      </c>
      <c r="C732" s="3" t="s">
        <v>248</v>
      </c>
      <c r="D732" s="3" t="s">
        <v>255</v>
      </c>
      <c r="E732" s="3" t="s">
        <v>307</v>
      </c>
      <c r="F732" s="3" t="s">
        <v>307</v>
      </c>
    </row>
    <row r="733" spans="1:6" x14ac:dyDescent="0.35">
      <c r="A733" s="3" t="s">
        <v>244</v>
      </c>
      <c r="B733" s="3" t="str">
        <f t="shared" si="11"/>
        <v>SPS21XXX</v>
      </c>
      <c r="C733" s="3" t="s">
        <v>248</v>
      </c>
      <c r="D733" s="3" t="s">
        <v>257</v>
      </c>
      <c r="E733" s="3" t="s">
        <v>272</v>
      </c>
      <c r="F733" s="3" t="s">
        <v>659</v>
      </c>
    </row>
  </sheetData>
  <sheetProtection algorithmName="SHA-512" hashValue="REq4HjjisnZcWJRnKNCFWMR1HjxZ/y2iNehf6Y2qgreOp+7qd0E2885qfolfGLE7R10kA/o8nyq0CtM/PQjYWw==" saltValue="8CihxRW0YZh8HIIsg2WKO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48"/>
  <sheetViews>
    <sheetView zoomScaleNormal="100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18.453125" style="3" hidden="1" customWidth="1"/>
    <col min="2" max="2" width="20" style="3" customWidth="1"/>
    <col min="3" max="3" width="10" style="3" bestFit="1" customWidth="1"/>
    <col min="4" max="4" width="10.6328125" style="3" customWidth="1"/>
    <col min="5" max="5" width="11" style="3" bestFit="1" customWidth="1"/>
    <col min="6" max="8" width="11" style="3" customWidth="1"/>
    <col min="9" max="9" width="8.90625" style="3"/>
    <col min="10" max="10" width="13.36328125" style="3" bestFit="1" customWidth="1"/>
    <col min="11" max="11" width="24.453125" style="3" bestFit="1" customWidth="1"/>
    <col min="12" max="12" width="18.36328125" style="3" bestFit="1" customWidth="1"/>
    <col min="13" max="13" width="8.90625" style="3"/>
    <col min="14" max="14" width="8.7265625" style="3"/>
    <col min="15" max="15" width="15.08984375" style="3" customWidth="1"/>
    <col min="16" max="16" width="9.36328125" style="3" bestFit="1" customWidth="1"/>
    <col min="17" max="18" width="12.90625" style="3" customWidth="1"/>
    <col min="19" max="19" width="8.90625" style="3"/>
    <col min="20" max="20" width="10.453125" style="3" customWidth="1"/>
    <col min="21" max="21" width="8.90625" style="3"/>
    <col min="22" max="16384" width="8.7265625" style="3"/>
  </cols>
  <sheetData>
    <row r="1" spans="1:21" ht="30" customHeight="1" x14ac:dyDescent="0.35">
      <c r="A1" s="2" t="s">
        <v>0</v>
      </c>
      <c r="B1" s="2" t="s">
        <v>922</v>
      </c>
      <c r="C1" s="2" t="s">
        <v>245</v>
      </c>
      <c r="D1" s="2" t="s">
        <v>669</v>
      </c>
      <c r="E1" s="2" t="s">
        <v>660</v>
      </c>
      <c r="F1" s="2" t="s">
        <v>666</v>
      </c>
      <c r="G1" s="2" t="s">
        <v>667</v>
      </c>
      <c r="H1" s="2" t="s">
        <v>668</v>
      </c>
      <c r="J1" s="4" t="s">
        <v>661</v>
      </c>
      <c r="K1" s="3" t="s">
        <v>664</v>
      </c>
      <c r="L1" s="3" t="s">
        <v>665</v>
      </c>
      <c r="O1" s="2" t="s">
        <v>0</v>
      </c>
      <c r="P1" s="2" t="s">
        <v>922</v>
      </c>
      <c r="Q1" s="2" t="s">
        <v>245</v>
      </c>
      <c r="R1" s="2" t="s">
        <v>668</v>
      </c>
      <c r="S1" s="2" t="s">
        <v>670</v>
      </c>
      <c r="T1" s="2" t="s">
        <v>671</v>
      </c>
      <c r="U1" s="2" t="s">
        <v>672</v>
      </c>
    </row>
    <row r="2" spans="1:21" x14ac:dyDescent="0.35">
      <c r="A2" s="3" t="s">
        <v>1</v>
      </c>
      <c r="B2" s="3" t="str">
        <f t="shared" ref="B2:B65" si="0">REPLACE(A2,6,3,"XXX")</f>
        <v>SPS21XXX</v>
      </c>
      <c r="C2" s="3" t="s">
        <v>246</v>
      </c>
      <c r="D2" s="3" t="s">
        <v>252</v>
      </c>
      <c r="E2" s="5">
        <v>51924</v>
      </c>
      <c r="F2" s="5">
        <v>289905.08818181814</v>
      </c>
      <c r="G2" s="5">
        <f>(E2/F2)</f>
        <v>0.17910689434824656</v>
      </c>
      <c r="H2" s="5"/>
      <c r="J2" s="6" t="s">
        <v>246</v>
      </c>
      <c r="K2" s="5">
        <v>240</v>
      </c>
      <c r="L2" s="5">
        <v>285547.92126865673</v>
      </c>
      <c r="O2" s="3" t="s">
        <v>1</v>
      </c>
      <c r="P2" s="3" t="str">
        <f t="shared" ref="P2:P65" si="1">REPLACE(O2,6,3,"XXX")</f>
        <v>SPS21XXX</v>
      </c>
      <c r="Q2" s="3" t="s">
        <v>246</v>
      </c>
      <c r="R2" s="3">
        <v>0.30088378589099923</v>
      </c>
      <c r="S2" s="3">
        <f t="shared" ref="S2:S65" si="2">IF(R2&gt;1,1,R2)</f>
        <v>0.30088378589099923</v>
      </c>
      <c r="T2" s="7">
        <f t="shared" ref="T2:T65" si="3">(S2*9)</f>
        <v>2.707954073018993</v>
      </c>
      <c r="U2" s="3">
        <v>3</v>
      </c>
    </row>
    <row r="3" spans="1:21" x14ac:dyDescent="0.35">
      <c r="A3" s="3" t="s">
        <v>1</v>
      </c>
      <c r="B3" s="3" t="str">
        <f t="shared" si="0"/>
        <v>SPS21XXX</v>
      </c>
      <c r="C3" s="3" t="s">
        <v>246</v>
      </c>
      <c r="D3" s="3" t="s">
        <v>255</v>
      </c>
      <c r="E3" s="5">
        <v>32832</v>
      </c>
      <c r="F3" s="5">
        <v>276969.6708510638</v>
      </c>
      <c r="G3" s="5">
        <f t="shared" ref="G3:G4" si="4">(E3/F3)</f>
        <v>0.11854005494217057</v>
      </c>
      <c r="H3" s="5"/>
      <c r="J3" s="8" t="s">
        <v>252</v>
      </c>
      <c r="K3" s="5">
        <v>80</v>
      </c>
      <c r="L3" s="5">
        <v>289905.08818181814</v>
      </c>
      <c r="O3" s="3" t="s">
        <v>10</v>
      </c>
      <c r="P3" s="3" t="str">
        <f t="shared" si="1"/>
        <v>SPS21XXX</v>
      </c>
      <c r="Q3" s="3" t="s">
        <v>246</v>
      </c>
      <c r="R3" s="3">
        <v>0.69432387408791074</v>
      </c>
      <c r="S3" s="3">
        <f t="shared" si="2"/>
        <v>0.69432387408791074</v>
      </c>
      <c r="T3" s="7">
        <f t="shared" si="3"/>
        <v>6.2489148667911962</v>
      </c>
      <c r="U3" s="3">
        <v>7</v>
      </c>
    </row>
    <row r="4" spans="1:21" x14ac:dyDescent="0.35">
      <c r="A4" s="3" t="s">
        <v>1</v>
      </c>
      <c r="B4" s="3" t="str">
        <f t="shared" si="0"/>
        <v>SPS21XXX</v>
      </c>
      <c r="C4" s="3" t="s">
        <v>246</v>
      </c>
      <c r="D4" s="3" t="s">
        <v>257</v>
      </c>
      <c r="E4" s="5">
        <v>175733</v>
      </c>
      <c r="F4" s="5">
        <v>290465.65209302324</v>
      </c>
      <c r="G4" s="5">
        <f t="shared" si="4"/>
        <v>0.60500440838258063</v>
      </c>
      <c r="H4" s="5">
        <f>AVERAGE(G2:G4)</f>
        <v>0.30088378589099923</v>
      </c>
      <c r="J4" s="8" t="s">
        <v>255</v>
      </c>
      <c r="K4" s="5">
        <v>80</v>
      </c>
      <c r="L4" s="5">
        <v>276969.6708510638</v>
      </c>
      <c r="O4" s="3" t="s">
        <v>12</v>
      </c>
      <c r="P4" s="3" t="str">
        <f t="shared" si="1"/>
        <v>SPS21XXX</v>
      </c>
      <c r="Q4" s="3" t="s">
        <v>246</v>
      </c>
      <c r="R4" s="3">
        <v>4.4173535143871213E-2</v>
      </c>
      <c r="S4" s="3">
        <f t="shared" si="2"/>
        <v>4.4173535143871213E-2</v>
      </c>
      <c r="T4" s="7">
        <f t="shared" si="3"/>
        <v>0.39756181629484094</v>
      </c>
      <c r="U4" s="3">
        <v>1</v>
      </c>
    </row>
    <row r="5" spans="1:21" x14ac:dyDescent="0.35">
      <c r="A5" s="3" t="s">
        <v>10</v>
      </c>
      <c r="B5" s="3" t="str">
        <f t="shared" si="0"/>
        <v>SPS21XXX</v>
      </c>
      <c r="C5" s="3" t="s">
        <v>246</v>
      </c>
      <c r="D5" s="3" t="s">
        <v>252</v>
      </c>
      <c r="E5" s="5">
        <v>70000</v>
      </c>
      <c r="F5" s="5">
        <v>289905.08818181814</v>
      </c>
      <c r="G5" s="5">
        <f>(E5/F5)</f>
        <v>0.24145833534352629</v>
      </c>
      <c r="H5" s="5"/>
      <c r="J5" s="8" t="s">
        <v>257</v>
      </c>
      <c r="K5" s="5">
        <v>80</v>
      </c>
      <c r="L5" s="5">
        <v>290465.65209302324</v>
      </c>
      <c r="O5" s="3" t="s">
        <v>15</v>
      </c>
      <c r="P5" s="3" t="str">
        <f t="shared" si="1"/>
        <v>SPS21XXX</v>
      </c>
      <c r="Q5" s="3" t="s">
        <v>246</v>
      </c>
      <c r="R5" s="3">
        <v>2.276755224197077E-2</v>
      </c>
      <c r="S5" s="3">
        <f t="shared" si="2"/>
        <v>2.276755224197077E-2</v>
      </c>
      <c r="T5" s="7">
        <f t="shared" si="3"/>
        <v>0.20490797017773693</v>
      </c>
      <c r="U5" s="3">
        <v>1</v>
      </c>
    </row>
    <row r="6" spans="1:21" x14ac:dyDescent="0.35">
      <c r="A6" s="3" t="s">
        <v>10</v>
      </c>
      <c r="B6" s="3" t="str">
        <f t="shared" si="0"/>
        <v>SPS21XXX</v>
      </c>
      <c r="C6" s="3" t="s">
        <v>246</v>
      </c>
      <c r="D6" s="3" t="s">
        <v>255</v>
      </c>
      <c r="E6" s="5">
        <v>436621</v>
      </c>
      <c r="F6" s="5">
        <v>276969.6708510638</v>
      </c>
      <c r="G6" s="5">
        <f t="shared" ref="G6:G7" si="5">(E6/F6)</f>
        <v>1.5764217022692939</v>
      </c>
      <c r="H6" s="5"/>
      <c r="J6" s="6" t="s">
        <v>247</v>
      </c>
      <c r="K6" s="5">
        <v>177</v>
      </c>
      <c r="L6" s="5">
        <v>78573.126146788985</v>
      </c>
      <c r="O6" s="3" t="s">
        <v>16</v>
      </c>
      <c r="P6" s="3" t="str">
        <f t="shared" si="1"/>
        <v>SPS21XXX</v>
      </c>
      <c r="Q6" s="3" t="s">
        <v>246</v>
      </c>
      <c r="R6" s="3">
        <v>0.20888565190948052</v>
      </c>
      <c r="S6" s="3">
        <f t="shared" si="2"/>
        <v>0.20888565190948052</v>
      </c>
      <c r="T6" s="7">
        <f t="shared" si="3"/>
        <v>1.8799708671853248</v>
      </c>
      <c r="U6" s="3">
        <v>2</v>
      </c>
    </row>
    <row r="7" spans="1:21" x14ac:dyDescent="0.35">
      <c r="A7" s="3" t="s">
        <v>10</v>
      </c>
      <c r="B7" s="3" t="str">
        <f t="shared" si="0"/>
        <v>SPS21XXX</v>
      </c>
      <c r="C7" s="3" t="s">
        <v>246</v>
      </c>
      <c r="D7" s="3" t="s">
        <v>257</v>
      </c>
      <c r="E7" s="5">
        <v>77000</v>
      </c>
      <c r="F7" s="5">
        <v>290465.65209302324</v>
      </c>
      <c r="G7" s="5">
        <f t="shared" si="5"/>
        <v>0.26509158465091193</v>
      </c>
      <c r="H7" s="5">
        <f>AVERAGE(G5:G7)</f>
        <v>0.69432387408791074</v>
      </c>
      <c r="J7" s="8" t="s">
        <v>252</v>
      </c>
      <c r="K7" s="5">
        <v>59</v>
      </c>
      <c r="L7" s="5">
        <v>47924.05794117647</v>
      </c>
      <c r="O7" s="3" t="s">
        <v>17</v>
      </c>
      <c r="P7" s="3" t="str">
        <f t="shared" si="1"/>
        <v>SPS21XXX</v>
      </c>
      <c r="Q7" s="3" t="s">
        <v>246</v>
      </c>
      <c r="R7" s="3">
        <v>0</v>
      </c>
      <c r="S7" s="3">
        <f t="shared" si="2"/>
        <v>0</v>
      </c>
      <c r="T7" s="7">
        <f t="shared" si="3"/>
        <v>0</v>
      </c>
      <c r="U7" s="3">
        <v>0</v>
      </c>
    </row>
    <row r="8" spans="1:21" x14ac:dyDescent="0.35">
      <c r="A8" s="3" t="s">
        <v>12</v>
      </c>
      <c r="B8" s="3" t="str">
        <f t="shared" si="0"/>
        <v>SPS21XXX</v>
      </c>
      <c r="C8" s="3" t="s">
        <v>246</v>
      </c>
      <c r="D8" s="3" t="s">
        <v>252</v>
      </c>
      <c r="E8" s="5">
        <v>18060</v>
      </c>
      <c r="F8" s="5">
        <v>289905.08818181814</v>
      </c>
      <c r="G8" s="5">
        <f>(E8/F8)</f>
        <v>6.2296250518629782E-2</v>
      </c>
      <c r="H8" s="5"/>
      <c r="J8" s="8" t="s">
        <v>255</v>
      </c>
      <c r="K8" s="5">
        <v>59</v>
      </c>
      <c r="L8" s="5">
        <v>50632.998055555552</v>
      </c>
      <c r="O8" s="3" t="s">
        <v>18</v>
      </c>
      <c r="P8" s="3" t="str">
        <f t="shared" si="1"/>
        <v>SPS21XXX</v>
      </c>
      <c r="Q8" s="3" t="s">
        <v>246</v>
      </c>
      <c r="R8" s="3">
        <v>7.516641443576387E-2</v>
      </c>
      <c r="S8" s="3">
        <f t="shared" si="2"/>
        <v>7.516641443576387E-2</v>
      </c>
      <c r="T8" s="7">
        <f t="shared" si="3"/>
        <v>0.67649772992187485</v>
      </c>
      <c r="U8" s="3">
        <v>1</v>
      </c>
    </row>
    <row r="9" spans="1:21" x14ac:dyDescent="0.35">
      <c r="A9" s="3" t="s">
        <v>12</v>
      </c>
      <c r="B9" s="3" t="str">
        <f t="shared" si="0"/>
        <v>SPS21XXX</v>
      </c>
      <c r="C9" s="3" t="s">
        <v>246</v>
      </c>
      <c r="D9" s="3" t="s">
        <v>255</v>
      </c>
      <c r="E9" s="5">
        <v>8122</v>
      </c>
      <c r="F9" s="5">
        <v>276969.6708510638</v>
      </c>
      <c r="G9" s="5">
        <f t="shared" ref="G9:G10" si="6">(E9/F9)</f>
        <v>2.9324510423986028E-2</v>
      </c>
      <c r="H9" s="5"/>
      <c r="J9" s="8" t="s">
        <v>257</v>
      </c>
      <c r="K9" s="5">
        <v>59</v>
      </c>
      <c r="L9" s="5">
        <v>131083.71410256412</v>
      </c>
      <c r="O9" s="3" t="s">
        <v>24</v>
      </c>
      <c r="P9" s="3" t="str">
        <f t="shared" si="1"/>
        <v>SPS21XXX</v>
      </c>
      <c r="Q9" s="3" t="s">
        <v>246</v>
      </c>
      <c r="R9" s="3">
        <v>0.60597373081707795</v>
      </c>
      <c r="S9" s="3">
        <f t="shared" si="2"/>
        <v>0.60597373081707795</v>
      </c>
      <c r="T9" s="7">
        <f t="shared" si="3"/>
        <v>5.4537635773537012</v>
      </c>
      <c r="U9" s="3">
        <v>6</v>
      </c>
    </row>
    <row r="10" spans="1:21" x14ac:dyDescent="0.35">
      <c r="A10" s="3" t="s">
        <v>12</v>
      </c>
      <c r="B10" s="3" t="str">
        <f t="shared" si="0"/>
        <v>SPS21XXX</v>
      </c>
      <c r="C10" s="3" t="s">
        <v>246</v>
      </c>
      <c r="D10" s="3" t="s">
        <v>257</v>
      </c>
      <c r="E10" s="5">
        <v>11880</v>
      </c>
      <c r="F10" s="5">
        <v>290465.65209302324</v>
      </c>
      <c r="G10" s="5">
        <f t="shared" si="6"/>
        <v>4.089984448899784E-2</v>
      </c>
      <c r="H10" s="5">
        <f>AVERAGE(G8:G10)</f>
        <v>4.4173535143871213E-2</v>
      </c>
      <c r="J10" s="6" t="s">
        <v>248</v>
      </c>
      <c r="K10" s="5">
        <v>315</v>
      </c>
      <c r="L10" s="5">
        <v>35537.150338983047</v>
      </c>
      <c r="O10" s="3" t="s">
        <v>25</v>
      </c>
      <c r="P10" s="3" t="str">
        <f t="shared" si="1"/>
        <v>SPS21XXX</v>
      </c>
      <c r="Q10" s="3" t="s">
        <v>246</v>
      </c>
      <c r="R10" s="3">
        <v>8.1530302992639012E-2</v>
      </c>
      <c r="S10" s="3">
        <f t="shared" si="2"/>
        <v>8.1530302992639012E-2</v>
      </c>
      <c r="T10" s="7">
        <f t="shared" si="3"/>
        <v>0.73377272693375106</v>
      </c>
      <c r="U10" s="3">
        <v>1</v>
      </c>
    </row>
    <row r="11" spans="1:21" x14ac:dyDescent="0.35">
      <c r="A11" s="3" t="s">
        <v>15</v>
      </c>
      <c r="B11" s="3" t="str">
        <f t="shared" si="0"/>
        <v>SPS21XXX</v>
      </c>
      <c r="C11" s="3" t="s">
        <v>246</v>
      </c>
      <c r="D11" s="3" t="s">
        <v>252</v>
      </c>
      <c r="E11" s="5">
        <v>10500</v>
      </c>
      <c r="F11" s="5">
        <v>289905.08818181814</v>
      </c>
      <c r="G11" s="5">
        <f>(E11/F11)</f>
        <v>3.6218750301528942E-2</v>
      </c>
      <c r="H11" s="5"/>
      <c r="J11" s="8" t="s">
        <v>252</v>
      </c>
      <c r="K11" s="5">
        <v>105</v>
      </c>
      <c r="L11" s="5">
        <v>25503.665833333333</v>
      </c>
      <c r="O11" s="3" t="s">
        <v>26</v>
      </c>
      <c r="P11" s="3" t="str">
        <f t="shared" si="1"/>
        <v>SPS21XXX</v>
      </c>
      <c r="Q11" s="3" t="s">
        <v>246</v>
      </c>
      <c r="R11" s="3">
        <v>5.885271967663918E-2</v>
      </c>
      <c r="S11" s="3">
        <f t="shared" si="2"/>
        <v>5.885271967663918E-2</v>
      </c>
      <c r="T11" s="7">
        <f t="shared" si="3"/>
        <v>0.52967447708975257</v>
      </c>
      <c r="U11" s="3">
        <v>1</v>
      </c>
    </row>
    <row r="12" spans="1:21" x14ac:dyDescent="0.35">
      <c r="A12" s="3" t="s">
        <v>15</v>
      </c>
      <c r="B12" s="3" t="str">
        <f t="shared" si="0"/>
        <v>SPS21XXX</v>
      </c>
      <c r="C12" s="3" t="s">
        <v>246</v>
      </c>
      <c r="D12" s="3" t="s">
        <v>255</v>
      </c>
      <c r="E12" s="5">
        <v>4500</v>
      </c>
      <c r="F12" s="5">
        <v>276969.6708510638</v>
      </c>
      <c r="G12" s="5">
        <f t="shared" ref="G12:G13" si="7">(E12/F12)</f>
        <v>1.6247266302380835E-2</v>
      </c>
      <c r="H12" s="5"/>
      <c r="J12" s="8" t="s">
        <v>255</v>
      </c>
      <c r="K12" s="5">
        <v>105</v>
      </c>
      <c r="L12" s="5">
        <v>42150.848749999997</v>
      </c>
      <c r="O12" s="3" t="s">
        <v>27</v>
      </c>
      <c r="P12" s="3" t="str">
        <f t="shared" si="1"/>
        <v>SPS21XXX</v>
      </c>
      <c r="Q12" s="3" t="s">
        <v>246</v>
      </c>
      <c r="R12" s="3">
        <v>3.0060542924074873</v>
      </c>
      <c r="S12" s="3">
        <f t="shared" si="2"/>
        <v>1</v>
      </c>
      <c r="T12" s="7">
        <f t="shared" si="3"/>
        <v>9</v>
      </c>
      <c r="U12" s="3">
        <v>9</v>
      </c>
    </row>
    <row r="13" spans="1:21" x14ac:dyDescent="0.35">
      <c r="A13" s="3" t="s">
        <v>15</v>
      </c>
      <c r="B13" s="3" t="str">
        <f t="shared" si="0"/>
        <v>SPS21XXX</v>
      </c>
      <c r="C13" s="3" t="s">
        <v>246</v>
      </c>
      <c r="D13" s="3" t="s">
        <v>257</v>
      </c>
      <c r="E13" s="5">
        <v>4600</v>
      </c>
      <c r="F13" s="5">
        <v>290465.65209302324</v>
      </c>
      <c r="G13" s="5">
        <f t="shared" si="7"/>
        <v>1.5836640122002529E-2</v>
      </c>
      <c r="H13" s="5">
        <f>AVERAGE(G11:G13)</f>
        <v>2.276755224197077E-2</v>
      </c>
      <c r="J13" s="8" t="s">
        <v>257</v>
      </c>
      <c r="K13" s="5">
        <v>105</v>
      </c>
      <c r="L13" s="5">
        <v>36007.558064516132</v>
      </c>
      <c r="O13" s="3" t="s">
        <v>28</v>
      </c>
      <c r="P13" s="3" t="str">
        <f t="shared" si="1"/>
        <v>SPS21XXX</v>
      </c>
      <c r="Q13" s="3" t="s">
        <v>246</v>
      </c>
      <c r="R13" s="3">
        <v>1.1141447677774339</v>
      </c>
      <c r="S13" s="3">
        <f t="shared" si="2"/>
        <v>1</v>
      </c>
      <c r="T13" s="7">
        <f t="shared" si="3"/>
        <v>9</v>
      </c>
      <c r="U13" s="3">
        <v>9</v>
      </c>
    </row>
    <row r="14" spans="1:21" x14ac:dyDescent="0.35">
      <c r="A14" s="3" t="s">
        <v>16</v>
      </c>
      <c r="B14" s="3" t="str">
        <f t="shared" si="0"/>
        <v>SPS21XXX</v>
      </c>
      <c r="C14" s="3" t="s">
        <v>246</v>
      </c>
      <c r="D14" s="3" t="s">
        <v>252</v>
      </c>
      <c r="E14" s="5">
        <v>39000</v>
      </c>
      <c r="F14" s="5">
        <v>289905.08818181814</v>
      </c>
      <c r="G14" s="5">
        <f>(E14/F14)</f>
        <v>0.13452678683425034</v>
      </c>
      <c r="H14" s="5"/>
      <c r="J14" s="6" t="s">
        <v>662</v>
      </c>
      <c r="K14" s="5"/>
      <c r="L14" s="5"/>
      <c r="O14" s="3" t="s">
        <v>29</v>
      </c>
      <c r="P14" s="3" t="str">
        <f t="shared" si="1"/>
        <v>SPS21XXX</v>
      </c>
      <c r="Q14" s="3" t="s">
        <v>246</v>
      </c>
      <c r="R14" s="3">
        <v>0</v>
      </c>
      <c r="S14" s="3">
        <f t="shared" si="2"/>
        <v>0</v>
      </c>
      <c r="T14" s="7">
        <f t="shared" si="3"/>
        <v>0</v>
      </c>
      <c r="U14" s="3">
        <v>0</v>
      </c>
    </row>
    <row r="15" spans="1:21" x14ac:dyDescent="0.35">
      <c r="A15" s="3" t="s">
        <v>16</v>
      </c>
      <c r="B15" s="3" t="str">
        <f t="shared" si="0"/>
        <v>SPS21XXX</v>
      </c>
      <c r="C15" s="3" t="s">
        <v>246</v>
      </c>
      <c r="D15" s="3" t="s">
        <v>255</v>
      </c>
      <c r="E15" s="5">
        <v>81000</v>
      </c>
      <c r="F15" s="5">
        <v>276969.6708510638</v>
      </c>
      <c r="G15" s="5">
        <f t="shared" ref="G15:G16" si="8">(E15/F15)</f>
        <v>0.29245079344285502</v>
      </c>
      <c r="H15" s="5"/>
      <c r="J15" s="8" t="s">
        <v>662</v>
      </c>
      <c r="K15" s="5"/>
      <c r="L15" s="5"/>
      <c r="O15" s="3" t="s">
        <v>30</v>
      </c>
      <c r="P15" s="3" t="str">
        <f t="shared" si="1"/>
        <v>SPS21XXX</v>
      </c>
      <c r="Q15" s="3" t="s">
        <v>246</v>
      </c>
      <c r="R15" s="3">
        <v>0.53408724141351871</v>
      </c>
      <c r="S15" s="3">
        <f t="shared" si="2"/>
        <v>0.53408724141351871</v>
      </c>
      <c r="T15" s="7">
        <f t="shared" si="3"/>
        <v>4.8067851727216686</v>
      </c>
      <c r="U15" s="3">
        <v>5</v>
      </c>
    </row>
    <row r="16" spans="1:21" x14ac:dyDescent="0.35">
      <c r="A16" s="3" t="s">
        <v>16</v>
      </c>
      <c r="B16" s="3" t="str">
        <f t="shared" si="0"/>
        <v>SPS21XXX</v>
      </c>
      <c r="C16" s="3" t="s">
        <v>246</v>
      </c>
      <c r="D16" s="3" t="s">
        <v>257</v>
      </c>
      <c r="E16" s="5">
        <v>58000</v>
      </c>
      <c r="F16" s="5">
        <v>290465.65209302324</v>
      </c>
      <c r="G16" s="5">
        <f t="shared" si="8"/>
        <v>0.19967937545133624</v>
      </c>
      <c r="H16" s="5">
        <f>AVERAGE(G14:G16)</f>
        <v>0.20888565190948052</v>
      </c>
      <c r="J16" s="6" t="s">
        <v>663</v>
      </c>
      <c r="K16" s="5">
        <v>732</v>
      </c>
      <c r="L16" s="5">
        <v>162001.93400662256</v>
      </c>
      <c r="O16" s="3" t="s">
        <v>31</v>
      </c>
      <c r="P16" s="3" t="str">
        <f t="shared" si="1"/>
        <v>SPS21XXX</v>
      </c>
      <c r="Q16" s="3" t="s">
        <v>246</v>
      </c>
      <c r="R16" s="3">
        <v>18.378586222412093</v>
      </c>
      <c r="S16" s="3">
        <f t="shared" si="2"/>
        <v>1</v>
      </c>
      <c r="T16" s="7">
        <f t="shared" si="3"/>
        <v>9</v>
      </c>
      <c r="U16" s="3">
        <v>9</v>
      </c>
    </row>
    <row r="17" spans="1:21" x14ac:dyDescent="0.35">
      <c r="A17" s="3" t="s">
        <v>17</v>
      </c>
      <c r="B17" s="3" t="str">
        <f t="shared" si="0"/>
        <v>SPS21XXX</v>
      </c>
      <c r="C17" s="3" t="s">
        <v>246</v>
      </c>
      <c r="D17" s="3" t="s">
        <v>252</v>
      </c>
      <c r="E17" s="5"/>
      <c r="F17" s="5">
        <v>289905.08818181814</v>
      </c>
      <c r="G17" s="5">
        <f>(E17/F17)</f>
        <v>0</v>
      </c>
      <c r="H17" s="5"/>
      <c r="O17" s="3" t="s">
        <v>34</v>
      </c>
      <c r="P17" s="3" t="str">
        <f t="shared" si="1"/>
        <v>SPS21XXX</v>
      </c>
      <c r="Q17" s="3" t="s">
        <v>246</v>
      </c>
      <c r="R17" s="3">
        <v>0.12324912289885361</v>
      </c>
      <c r="S17" s="3">
        <f t="shared" si="2"/>
        <v>0.12324912289885361</v>
      </c>
      <c r="T17" s="7">
        <f t="shared" si="3"/>
        <v>1.1092421060896824</v>
      </c>
      <c r="U17" s="3">
        <v>2</v>
      </c>
    </row>
    <row r="18" spans="1:21" x14ac:dyDescent="0.35">
      <c r="A18" s="3" t="s">
        <v>17</v>
      </c>
      <c r="B18" s="3" t="str">
        <f t="shared" si="0"/>
        <v>SPS21XXX</v>
      </c>
      <c r="C18" s="3" t="s">
        <v>246</v>
      </c>
      <c r="D18" s="3" t="s">
        <v>255</v>
      </c>
      <c r="E18" s="5"/>
      <c r="F18" s="5">
        <v>276969.6708510638</v>
      </c>
      <c r="G18" s="5">
        <f t="shared" ref="G18:G19" si="9">(E18/F18)</f>
        <v>0</v>
      </c>
      <c r="H18" s="5"/>
      <c r="O18" s="3" t="s">
        <v>35</v>
      </c>
      <c r="P18" s="3" t="str">
        <f t="shared" si="1"/>
        <v>SPS21XXX</v>
      </c>
      <c r="Q18" s="3" t="s">
        <v>246</v>
      </c>
      <c r="R18" s="3">
        <v>0</v>
      </c>
      <c r="S18" s="3">
        <f t="shared" si="2"/>
        <v>0</v>
      </c>
      <c r="T18" s="7">
        <f t="shared" si="3"/>
        <v>0</v>
      </c>
      <c r="U18" s="3">
        <v>0</v>
      </c>
    </row>
    <row r="19" spans="1:21" x14ac:dyDescent="0.35">
      <c r="A19" s="3" t="s">
        <v>17</v>
      </c>
      <c r="B19" s="3" t="str">
        <f t="shared" si="0"/>
        <v>SPS21XXX</v>
      </c>
      <c r="C19" s="3" t="s">
        <v>246</v>
      </c>
      <c r="D19" s="3" t="s">
        <v>257</v>
      </c>
      <c r="E19" s="5"/>
      <c r="F19" s="5">
        <v>290465.65209302324</v>
      </c>
      <c r="G19" s="5">
        <f t="shared" si="9"/>
        <v>0</v>
      </c>
      <c r="H19" s="5">
        <f>AVERAGE(G17:G19)</f>
        <v>0</v>
      </c>
      <c r="O19" s="3" t="s">
        <v>36</v>
      </c>
      <c r="P19" s="3" t="str">
        <f t="shared" si="1"/>
        <v>SPS21XXX</v>
      </c>
      <c r="Q19" s="3" t="s">
        <v>246</v>
      </c>
      <c r="R19" s="3">
        <v>0</v>
      </c>
      <c r="S19" s="3">
        <f t="shared" si="2"/>
        <v>0</v>
      </c>
      <c r="T19" s="7">
        <f t="shared" si="3"/>
        <v>0</v>
      </c>
      <c r="U19" s="3">
        <v>0</v>
      </c>
    </row>
    <row r="20" spans="1:21" x14ac:dyDescent="0.35">
      <c r="A20" s="3" t="s">
        <v>18</v>
      </c>
      <c r="B20" s="3" t="str">
        <f t="shared" si="0"/>
        <v>SPS21XXX</v>
      </c>
      <c r="C20" s="3" t="s">
        <v>246</v>
      </c>
      <c r="D20" s="3" t="s">
        <v>252</v>
      </c>
      <c r="E20" s="5">
        <v>20500</v>
      </c>
      <c r="F20" s="5">
        <v>289905.08818181814</v>
      </c>
      <c r="G20" s="5">
        <f>(E20/F20)</f>
        <v>7.071279820774698E-2</v>
      </c>
      <c r="H20" s="5"/>
      <c r="O20" s="3" t="s">
        <v>37</v>
      </c>
      <c r="P20" s="3" t="str">
        <f t="shared" si="1"/>
        <v>SPS21XXX</v>
      </c>
      <c r="Q20" s="3" t="s">
        <v>246</v>
      </c>
      <c r="R20" s="3">
        <v>1.3872439978659628</v>
      </c>
      <c r="S20" s="3">
        <f t="shared" si="2"/>
        <v>1</v>
      </c>
      <c r="T20" s="7">
        <f t="shared" si="3"/>
        <v>9</v>
      </c>
      <c r="U20" s="3">
        <v>9</v>
      </c>
    </row>
    <row r="21" spans="1:21" x14ac:dyDescent="0.35">
      <c r="A21" s="3" t="s">
        <v>18</v>
      </c>
      <c r="B21" s="3" t="str">
        <f t="shared" si="0"/>
        <v>SPS21XXX</v>
      </c>
      <c r="C21" s="3" t="s">
        <v>246</v>
      </c>
      <c r="D21" s="3" t="s">
        <v>255</v>
      </c>
      <c r="E21" s="5">
        <v>15600</v>
      </c>
      <c r="F21" s="5">
        <v>276969.6708510638</v>
      </c>
      <c r="G21" s="5">
        <f t="shared" ref="G21:G22" si="10">(E21/F21)</f>
        <v>5.6323856514920223E-2</v>
      </c>
      <c r="H21" s="5"/>
      <c r="O21" s="3" t="s">
        <v>38</v>
      </c>
      <c r="P21" s="3" t="str">
        <f t="shared" si="1"/>
        <v>SPS21XXX</v>
      </c>
      <c r="Q21" s="3" t="s">
        <v>246</v>
      </c>
      <c r="R21" s="3">
        <v>0.40425096958219786</v>
      </c>
      <c r="S21" s="3">
        <f t="shared" si="2"/>
        <v>0.40425096958219786</v>
      </c>
      <c r="T21" s="7">
        <f t="shared" si="3"/>
        <v>3.6382587262397807</v>
      </c>
      <c r="U21" s="3">
        <v>4</v>
      </c>
    </row>
    <row r="22" spans="1:21" x14ac:dyDescent="0.35">
      <c r="A22" s="3" t="s">
        <v>18</v>
      </c>
      <c r="B22" s="3" t="str">
        <f t="shared" si="0"/>
        <v>SPS21XXX</v>
      </c>
      <c r="C22" s="3" t="s">
        <v>246</v>
      </c>
      <c r="D22" s="3" t="s">
        <v>257</v>
      </c>
      <c r="E22" s="5">
        <v>28600</v>
      </c>
      <c r="F22" s="5">
        <v>290465.65209302324</v>
      </c>
      <c r="G22" s="5">
        <f t="shared" si="10"/>
        <v>9.8462588584624422E-2</v>
      </c>
      <c r="H22" s="5">
        <f>AVERAGE(G20:G22)</f>
        <v>7.516641443576387E-2</v>
      </c>
      <c r="O22" s="3" t="s">
        <v>39</v>
      </c>
      <c r="P22" s="3" t="str">
        <f t="shared" si="1"/>
        <v>SPS21XXX</v>
      </c>
      <c r="Q22" s="3" t="s">
        <v>246</v>
      </c>
      <c r="R22" s="3">
        <v>0</v>
      </c>
      <c r="S22" s="3">
        <f t="shared" si="2"/>
        <v>0</v>
      </c>
      <c r="T22" s="7">
        <f t="shared" si="3"/>
        <v>0</v>
      </c>
      <c r="U22" s="3">
        <v>0</v>
      </c>
    </row>
    <row r="23" spans="1:21" x14ac:dyDescent="0.35">
      <c r="A23" s="3" t="s">
        <v>24</v>
      </c>
      <c r="B23" s="3" t="str">
        <f t="shared" si="0"/>
        <v>SPS21XXX</v>
      </c>
      <c r="C23" s="3" t="s">
        <v>246</v>
      </c>
      <c r="D23" s="3" t="s">
        <v>252</v>
      </c>
      <c r="E23" s="5">
        <v>159123</v>
      </c>
      <c r="F23" s="5">
        <v>289905.08818181814</v>
      </c>
      <c r="G23" s="5">
        <f>(E23/F23)</f>
        <v>0.54887963849811328</v>
      </c>
      <c r="H23" s="5"/>
      <c r="O23" s="3" t="s">
        <v>41</v>
      </c>
      <c r="P23" s="3" t="str">
        <f t="shared" si="1"/>
        <v>SPS21XXX</v>
      </c>
      <c r="Q23" s="3" t="s">
        <v>246</v>
      </c>
      <c r="R23" s="3">
        <v>0</v>
      </c>
      <c r="S23" s="3">
        <f t="shared" si="2"/>
        <v>0</v>
      </c>
      <c r="T23" s="7">
        <f t="shared" si="3"/>
        <v>0</v>
      </c>
      <c r="U23" s="3">
        <v>0</v>
      </c>
    </row>
    <row r="24" spans="1:21" x14ac:dyDescent="0.35">
      <c r="A24" s="3" t="s">
        <v>24</v>
      </c>
      <c r="B24" s="3" t="str">
        <f t="shared" si="0"/>
        <v>SPS21XXX</v>
      </c>
      <c r="C24" s="3" t="s">
        <v>246</v>
      </c>
      <c r="D24" s="3" t="s">
        <v>255</v>
      </c>
      <c r="E24" s="5">
        <v>218563</v>
      </c>
      <c r="F24" s="5">
        <v>276969.6708510638</v>
      </c>
      <c r="G24" s="5">
        <f t="shared" ref="G24:G25" si="11">(E24/F24)</f>
        <v>0.7891225032993916</v>
      </c>
      <c r="H24" s="5"/>
      <c r="O24" s="3" t="s">
        <v>42</v>
      </c>
      <c r="P24" s="3" t="str">
        <f t="shared" si="1"/>
        <v>SPS21XXX</v>
      </c>
      <c r="Q24" s="3" t="s">
        <v>246</v>
      </c>
      <c r="R24" s="3">
        <v>9.6568753151679001</v>
      </c>
      <c r="S24" s="3">
        <f t="shared" si="2"/>
        <v>1</v>
      </c>
      <c r="T24" s="7">
        <f t="shared" si="3"/>
        <v>9</v>
      </c>
      <c r="U24" s="3">
        <v>9</v>
      </c>
    </row>
    <row r="25" spans="1:21" x14ac:dyDescent="0.35">
      <c r="A25" s="3" t="s">
        <v>24</v>
      </c>
      <c r="B25" s="3" t="str">
        <f t="shared" si="0"/>
        <v>SPS21XXX</v>
      </c>
      <c r="C25" s="3" t="s">
        <v>246</v>
      </c>
      <c r="D25" s="3" t="s">
        <v>257</v>
      </c>
      <c r="E25" s="5">
        <v>139400</v>
      </c>
      <c r="F25" s="5">
        <v>290465.65209302324</v>
      </c>
      <c r="G25" s="5">
        <f t="shared" si="11"/>
        <v>0.47991905065372886</v>
      </c>
      <c r="H25" s="5">
        <f>AVERAGE(G23:G25)</f>
        <v>0.60597373081707795</v>
      </c>
      <c r="O25" s="3" t="s">
        <v>43</v>
      </c>
      <c r="P25" s="3" t="str">
        <f t="shared" si="1"/>
        <v>SPS21XXX</v>
      </c>
      <c r="Q25" s="3" t="s">
        <v>246</v>
      </c>
      <c r="R25" s="3">
        <v>9.6531787869787763E-2</v>
      </c>
      <c r="S25" s="3">
        <f t="shared" si="2"/>
        <v>9.6531787869787763E-2</v>
      </c>
      <c r="T25" s="7">
        <f t="shared" si="3"/>
        <v>0.86878609082808989</v>
      </c>
      <c r="U25" s="3">
        <v>1</v>
      </c>
    </row>
    <row r="26" spans="1:21" x14ac:dyDescent="0.35">
      <c r="A26" s="3" t="s">
        <v>25</v>
      </c>
      <c r="B26" s="3" t="str">
        <f t="shared" si="0"/>
        <v>SPS21XXX</v>
      </c>
      <c r="C26" s="3" t="s">
        <v>246</v>
      </c>
      <c r="D26" s="3" t="s">
        <v>252</v>
      </c>
      <c r="E26" s="5">
        <v>5000</v>
      </c>
      <c r="F26" s="5">
        <v>289905.08818181814</v>
      </c>
      <c r="G26" s="5">
        <f>(E26/F26)</f>
        <v>1.7247023953109019E-2</v>
      </c>
      <c r="H26" s="5"/>
      <c r="O26" s="3" t="s">
        <v>45</v>
      </c>
      <c r="P26" s="3" t="str">
        <f t="shared" si="1"/>
        <v>SPS21XXX</v>
      </c>
      <c r="Q26" s="3" t="s">
        <v>246</v>
      </c>
      <c r="R26" s="3">
        <v>9.5864887761642814E-2</v>
      </c>
      <c r="S26" s="3">
        <f t="shared" si="2"/>
        <v>9.5864887761642814E-2</v>
      </c>
      <c r="T26" s="7">
        <f t="shared" si="3"/>
        <v>0.86278398985478533</v>
      </c>
      <c r="U26" s="3">
        <v>1</v>
      </c>
    </row>
    <row r="27" spans="1:21" x14ac:dyDescent="0.35">
      <c r="A27" s="3" t="s">
        <v>25</v>
      </c>
      <c r="B27" s="3" t="str">
        <f t="shared" si="0"/>
        <v>SPS21XXX</v>
      </c>
      <c r="C27" s="3" t="s">
        <v>246</v>
      </c>
      <c r="D27" s="3" t="s">
        <v>255</v>
      </c>
      <c r="E27" s="5">
        <v>43930</v>
      </c>
      <c r="F27" s="5">
        <v>276969.6708510638</v>
      </c>
      <c r="G27" s="5">
        <f t="shared" ref="G27:G28" si="12">(E27/F27)</f>
        <v>0.15860942414746446</v>
      </c>
      <c r="H27" s="5"/>
      <c r="O27" s="3" t="s">
        <v>46</v>
      </c>
      <c r="P27" s="3" t="str">
        <f t="shared" si="1"/>
        <v>SPS21XXX</v>
      </c>
      <c r="Q27" s="3" t="s">
        <v>246</v>
      </c>
      <c r="R27" s="3">
        <v>0</v>
      </c>
      <c r="S27" s="3">
        <f t="shared" si="2"/>
        <v>0</v>
      </c>
      <c r="T27" s="7">
        <f t="shared" si="3"/>
        <v>0</v>
      </c>
      <c r="U27" s="3">
        <v>0</v>
      </c>
    </row>
    <row r="28" spans="1:21" x14ac:dyDescent="0.35">
      <c r="A28" s="3" t="s">
        <v>25</v>
      </c>
      <c r="B28" s="3" t="str">
        <f t="shared" si="0"/>
        <v>SPS21XXX</v>
      </c>
      <c r="C28" s="3" t="s">
        <v>246</v>
      </c>
      <c r="D28" s="3" t="s">
        <v>257</v>
      </c>
      <c r="E28" s="5">
        <v>19965</v>
      </c>
      <c r="F28" s="5">
        <v>290465.65209302324</v>
      </c>
      <c r="G28" s="5">
        <f t="shared" si="12"/>
        <v>6.8734460877343584E-2</v>
      </c>
      <c r="H28" s="5">
        <f>AVERAGE(G26:G28)</f>
        <v>8.1530302992639012E-2</v>
      </c>
      <c r="O28" s="3" t="s">
        <v>48</v>
      </c>
      <c r="P28" s="3" t="str">
        <f t="shared" si="1"/>
        <v>SPS21XXX</v>
      </c>
      <c r="Q28" s="3" t="s">
        <v>246</v>
      </c>
      <c r="R28" s="3">
        <v>0</v>
      </c>
      <c r="S28" s="3">
        <f t="shared" si="2"/>
        <v>0</v>
      </c>
      <c r="T28" s="7">
        <f t="shared" si="3"/>
        <v>0</v>
      </c>
      <c r="U28" s="3">
        <v>0</v>
      </c>
    </row>
    <row r="29" spans="1:21" x14ac:dyDescent="0.35">
      <c r="A29" s="3" t="s">
        <v>26</v>
      </c>
      <c r="B29" s="3" t="str">
        <f t="shared" si="0"/>
        <v>SPS21XXX</v>
      </c>
      <c r="C29" s="3" t="s">
        <v>246</v>
      </c>
      <c r="D29" s="3" t="s">
        <v>252</v>
      </c>
      <c r="E29" s="5">
        <v>7000</v>
      </c>
      <c r="F29" s="5">
        <v>289905.08818181814</v>
      </c>
      <c r="G29" s="5">
        <f>(E29/F29)</f>
        <v>2.4145833534352627E-2</v>
      </c>
      <c r="H29" s="5"/>
      <c r="O29" s="3" t="s">
        <v>49</v>
      </c>
      <c r="P29" s="3" t="str">
        <f t="shared" si="1"/>
        <v>SPS21XXX</v>
      </c>
      <c r="Q29" s="3" t="s">
        <v>246</v>
      </c>
      <c r="R29" s="3">
        <v>0.57405938750994945</v>
      </c>
      <c r="S29" s="3">
        <f t="shared" si="2"/>
        <v>0.57405938750994945</v>
      </c>
      <c r="T29" s="7">
        <f t="shared" si="3"/>
        <v>5.1665344875895451</v>
      </c>
      <c r="U29" s="3">
        <v>6</v>
      </c>
    </row>
    <row r="30" spans="1:21" x14ac:dyDescent="0.35">
      <c r="A30" s="3" t="s">
        <v>26</v>
      </c>
      <c r="B30" s="3" t="str">
        <f t="shared" si="0"/>
        <v>SPS21XXX</v>
      </c>
      <c r="C30" s="3" t="s">
        <v>246</v>
      </c>
      <c r="D30" s="3" t="s">
        <v>255</v>
      </c>
      <c r="E30" s="5">
        <v>3500</v>
      </c>
      <c r="F30" s="5">
        <v>276969.6708510638</v>
      </c>
      <c r="G30" s="5">
        <f t="shared" ref="G30:G31" si="13">(E30/F30)</f>
        <v>1.2636762679629538E-2</v>
      </c>
      <c r="H30" s="5"/>
      <c r="O30" s="3" t="s">
        <v>50</v>
      </c>
      <c r="P30" s="3" t="str">
        <f t="shared" si="1"/>
        <v>SPS21XXX</v>
      </c>
      <c r="Q30" s="3" t="s">
        <v>246</v>
      </c>
      <c r="R30" s="3">
        <v>0.1733405917583194</v>
      </c>
      <c r="S30" s="3">
        <f t="shared" si="2"/>
        <v>0.1733405917583194</v>
      </c>
      <c r="T30" s="7">
        <f t="shared" si="3"/>
        <v>1.5600653258248744</v>
      </c>
      <c r="U30" s="3">
        <v>2</v>
      </c>
    </row>
    <row r="31" spans="1:21" x14ac:dyDescent="0.35">
      <c r="A31" s="3" t="s">
        <v>26</v>
      </c>
      <c r="B31" s="3" t="str">
        <f t="shared" si="0"/>
        <v>SPS21XXX</v>
      </c>
      <c r="C31" s="3" t="s">
        <v>246</v>
      </c>
      <c r="D31" s="3" t="s">
        <v>257</v>
      </c>
      <c r="E31" s="5">
        <v>40600</v>
      </c>
      <c r="F31" s="5">
        <v>290465.65209302324</v>
      </c>
      <c r="G31" s="5">
        <f t="shared" si="13"/>
        <v>0.13977556281593537</v>
      </c>
      <c r="H31" s="5">
        <f>AVERAGE(G29:G31)</f>
        <v>5.885271967663918E-2</v>
      </c>
      <c r="O31" s="3" t="s">
        <v>52</v>
      </c>
      <c r="P31" s="3" t="str">
        <f t="shared" si="1"/>
        <v>SPS21XXX</v>
      </c>
      <c r="Q31" s="3" t="s">
        <v>246</v>
      </c>
      <c r="R31" s="3">
        <v>4.0902646694753027E-2</v>
      </c>
      <c r="S31" s="3">
        <f t="shared" si="2"/>
        <v>4.0902646694753027E-2</v>
      </c>
      <c r="T31" s="7">
        <f t="shared" si="3"/>
        <v>0.36812382025277723</v>
      </c>
      <c r="U31" s="3">
        <v>1</v>
      </c>
    </row>
    <row r="32" spans="1:21" x14ac:dyDescent="0.35">
      <c r="A32" s="3" t="s">
        <v>27</v>
      </c>
      <c r="B32" s="3" t="str">
        <f t="shared" si="0"/>
        <v>SPS21XXX</v>
      </c>
      <c r="C32" s="3" t="s">
        <v>246</v>
      </c>
      <c r="D32" s="3" t="s">
        <v>252</v>
      </c>
      <c r="E32" s="5">
        <v>1033343.88</v>
      </c>
      <c r="F32" s="5">
        <v>289905.08818181814</v>
      </c>
      <c r="G32" s="5">
        <f>(E32/F32)</f>
        <v>3.5644213300317227</v>
      </c>
      <c r="H32" s="5"/>
      <c r="O32" s="3" t="s">
        <v>55</v>
      </c>
      <c r="P32" s="3" t="str">
        <f t="shared" si="1"/>
        <v>SPS21XXX</v>
      </c>
      <c r="Q32" s="3" t="s">
        <v>246</v>
      </c>
      <c r="R32" s="3">
        <v>0.56356583057457499</v>
      </c>
      <c r="S32" s="3">
        <f t="shared" si="2"/>
        <v>0.56356583057457499</v>
      </c>
      <c r="T32" s="7">
        <f t="shared" si="3"/>
        <v>5.0720924751711749</v>
      </c>
      <c r="U32" s="3">
        <v>6</v>
      </c>
    </row>
    <row r="33" spans="1:21" x14ac:dyDescent="0.35">
      <c r="A33" s="3" t="s">
        <v>27</v>
      </c>
      <c r="B33" s="3" t="str">
        <f t="shared" si="0"/>
        <v>SPS21XXX</v>
      </c>
      <c r="C33" s="3" t="s">
        <v>246</v>
      </c>
      <c r="D33" s="3" t="s">
        <v>255</v>
      </c>
      <c r="E33" s="5">
        <v>826878.44</v>
      </c>
      <c r="F33" s="5">
        <v>276969.6708510638</v>
      </c>
      <c r="G33" s="5">
        <f t="shared" ref="G33:G34" si="14">(E33/F33)</f>
        <v>2.9854476031949404</v>
      </c>
      <c r="H33" s="5"/>
      <c r="O33" s="3" t="s">
        <v>57</v>
      </c>
      <c r="P33" s="3" t="str">
        <f t="shared" si="1"/>
        <v>SPS21XXX</v>
      </c>
      <c r="Q33" s="3" t="s">
        <v>246</v>
      </c>
      <c r="R33" s="3">
        <v>8.3294020222640305E-2</v>
      </c>
      <c r="S33" s="3">
        <f t="shared" si="2"/>
        <v>8.3294020222640305E-2</v>
      </c>
      <c r="T33" s="7">
        <f t="shared" si="3"/>
        <v>0.74964618200376276</v>
      </c>
      <c r="U33" s="3">
        <v>1</v>
      </c>
    </row>
    <row r="34" spans="1:21" x14ac:dyDescent="0.35">
      <c r="A34" s="3" t="s">
        <v>27</v>
      </c>
      <c r="B34" s="3" t="str">
        <f t="shared" si="0"/>
        <v>SPS21XXX</v>
      </c>
      <c r="C34" s="3" t="s">
        <v>246</v>
      </c>
      <c r="D34" s="3" t="s">
        <v>257</v>
      </c>
      <c r="E34" s="5">
        <v>716954.61</v>
      </c>
      <c r="F34" s="5">
        <v>290465.65209302324</v>
      </c>
      <c r="G34" s="5">
        <f t="shared" si="14"/>
        <v>2.4682939439957994</v>
      </c>
      <c r="H34" s="5">
        <f>AVERAGE(G32:G34)</f>
        <v>3.0060542924074873</v>
      </c>
      <c r="O34" s="3" t="s">
        <v>59</v>
      </c>
      <c r="P34" s="3" t="str">
        <f t="shared" si="1"/>
        <v>SPS21XXX</v>
      </c>
      <c r="Q34" s="3" t="s">
        <v>246</v>
      </c>
      <c r="R34" s="3">
        <v>0.4341911990026488</v>
      </c>
      <c r="S34" s="3">
        <f t="shared" si="2"/>
        <v>0.4341911990026488</v>
      </c>
      <c r="T34" s="7">
        <f t="shared" si="3"/>
        <v>3.9077207910238392</v>
      </c>
      <c r="U34" s="3">
        <v>4</v>
      </c>
    </row>
    <row r="35" spans="1:21" x14ac:dyDescent="0.35">
      <c r="A35" s="3" t="s">
        <v>28</v>
      </c>
      <c r="B35" s="3" t="str">
        <f t="shared" si="0"/>
        <v>SPS21XXX</v>
      </c>
      <c r="C35" s="3" t="s">
        <v>246</v>
      </c>
      <c r="D35" s="3" t="s">
        <v>252</v>
      </c>
      <c r="E35" s="5">
        <v>313394</v>
      </c>
      <c r="F35" s="5">
        <v>289905.08818181814</v>
      </c>
      <c r="G35" s="5">
        <f>(E35/F35)</f>
        <v>1.0810227649521296</v>
      </c>
      <c r="H35" s="5"/>
      <c r="O35" s="3" t="s">
        <v>61</v>
      </c>
      <c r="P35" s="3" t="str">
        <f t="shared" si="1"/>
        <v>SPS21XXX</v>
      </c>
      <c r="Q35" s="3" t="s">
        <v>246</v>
      </c>
      <c r="R35" s="3">
        <v>0</v>
      </c>
      <c r="S35" s="3">
        <f t="shared" si="2"/>
        <v>0</v>
      </c>
      <c r="T35" s="7">
        <f t="shared" si="3"/>
        <v>0</v>
      </c>
      <c r="U35" s="3">
        <v>0</v>
      </c>
    </row>
    <row r="36" spans="1:21" x14ac:dyDescent="0.35">
      <c r="A36" s="3" t="s">
        <v>28</v>
      </c>
      <c r="B36" s="3" t="str">
        <f t="shared" si="0"/>
        <v>SPS21XXX</v>
      </c>
      <c r="C36" s="3" t="s">
        <v>246</v>
      </c>
      <c r="D36" s="3" t="s">
        <v>255</v>
      </c>
      <c r="E36" s="5">
        <v>379405</v>
      </c>
      <c r="F36" s="5">
        <v>276969.6708510638</v>
      </c>
      <c r="G36" s="5">
        <f t="shared" ref="G36:G37" si="15">(E36/F36)</f>
        <v>1.3698431269899556</v>
      </c>
      <c r="H36" s="5"/>
      <c r="O36" s="3" t="s">
        <v>63</v>
      </c>
      <c r="P36" s="3" t="str">
        <f t="shared" si="1"/>
        <v>SPS21XXX</v>
      </c>
      <c r="Q36" s="3" t="s">
        <v>246</v>
      </c>
      <c r="R36" s="3">
        <v>0</v>
      </c>
      <c r="S36" s="3">
        <f t="shared" si="2"/>
        <v>0</v>
      </c>
      <c r="T36" s="7">
        <f t="shared" si="3"/>
        <v>0</v>
      </c>
      <c r="U36" s="3">
        <v>0</v>
      </c>
    </row>
    <row r="37" spans="1:21" x14ac:dyDescent="0.35">
      <c r="A37" s="3" t="s">
        <v>28</v>
      </c>
      <c r="B37" s="3" t="str">
        <f t="shared" si="0"/>
        <v>SPS21XXX</v>
      </c>
      <c r="C37" s="3" t="s">
        <v>246</v>
      </c>
      <c r="D37" s="3" t="s">
        <v>257</v>
      </c>
      <c r="E37" s="5">
        <v>258970</v>
      </c>
      <c r="F37" s="5">
        <v>290465.65209302324</v>
      </c>
      <c r="G37" s="5">
        <f t="shared" si="15"/>
        <v>0.89156841139021636</v>
      </c>
      <c r="H37" s="5">
        <f>AVERAGE(G35:G37)</f>
        <v>1.1141447677774339</v>
      </c>
      <c r="O37" s="3" t="s">
        <v>64</v>
      </c>
      <c r="P37" s="3" t="str">
        <f t="shared" si="1"/>
        <v>SPS21XXX</v>
      </c>
      <c r="Q37" s="3" t="s">
        <v>246</v>
      </c>
      <c r="R37" s="3">
        <v>0.29753604585811844</v>
      </c>
      <c r="S37" s="3">
        <f t="shared" si="2"/>
        <v>0.29753604585811844</v>
      </c>
      <c r="T37" s="7">
        <f t="shared" si="3"/>
        <v>2.6778244127230657</v>
      </c>
      <c r="U37" s="3">
        <v>3</v>
      </c>
    </row>
    <row r="38" spans="1:21" x14ac:dyDescent="0.35">
      <c r="A38" s="3" t="s">
        <v>29</v>
      </c>
      <c r="B38" s="3" t="str">
        <f t="shared" si="0"/>
        <v>SPS21XXX</v>
      </c>
      <c r="C38" s="3" t="s">
        <v>246</v>
      </c>
      <c r="D38" s="3" t="s">
        <v>252</v>
      </c>
      <c r="E38" s="5"/>
      <c r="F38" s="5">
        <v>289905.08818181814</v>
      </c>
      <c r="G38" s="5">
        <f>(E38/F38)</f>
        <v>0</v>
      </c>
      <c r="H38" s="5"/>
      <c r="O38" s="3" t="s">
        <v>69</v>
      </c>
      <c r="P38" s="3" t="str">
        <f t="shared" si="1"/>
        <v>SPS21XXX</v>
      </c>
      <c r="Q38" s="3" t="s">
        <v>246</v>
      </c>
      <c r="R38" s="3">
        <v>1.7213739263046229E-2</v>
      </c>
      <c r="S38" s="3">
        <f t="shared" si="2"/>
        <v>1.7213739263046229E-2</v>
      </c>
      <c r="T38" s="7">
        <f t="shared" si="3"/>
        <v>0.15492365336741606</v>
      </c>
      <c r="U38" s="3">
        <v>1</v>
      </c>
    </row>
    <row r="39" spans="1:21" x14ac:dyDescent="0.35">
      <c r="A39" s="3" t="s">
        <v>29</v>
      </c>
      <c r="B39" s="3" t="str">
        <f t="shared" si="0"/>
        <v>SPS21XXX</v>
      </c>
      <c r="C39" s="3" t="s">
        <v>246</v>
      </c>
      <c r="D39" s="3" t="s">
        <v>255</v>
      </c>
      <c r="E39" s="5"/>
      <c r="F39" s="5">
        <v>276969.6708510638</v>
      </c>
      <c r="G39" s="5">
        <f t="shared" ref="G39:G40" si="16">(E39/F39)</f>
        <v>0</v>
      </c>
      <c r="H39" s="5"/>
      <c r="O39" s="3" t="s">
        <v>70</v>
      </c>
      <c r="P39" s="3" t="str">
        <f t="shared" si="1"/>
        <v>SPS21XXX</v>
      </c>
      <c r="Q39" s="3" t="s">
        <v>246</v>
      </c>
      <c r="R39" s="3">
        <v>0</v>
      </c>
      <c r="S39" s="3">
        <f t="shared" si="2"/>
        <v>0</v>
      </c>
      <c r="T39" s="7">
        <f t="shared" si="3"/>
        <v>0</v>
      </c>
      <c r="U39" s="3">
        <v>0</v>
      </c>
    </row>
    <row r="40" spans="1:21" x14ac:dyDescent="0.35">
      <c r="A40" s="3" t="s">
        <v>29</v>
      </c>
      <c r="B40" s="3" t="str">
        <f t="shared" si="0"/>
        <v>SPS21XXX</v>
      </c>
      <c r="C40" s="3" t="s">
        <v>246</v>
      </c>
      <c r="D40" s="3" t="s">
        <v>257</v>
      </c>
      <c r="E40" s="5"/>
      <c r="F40" s="5">
        <v>290465.65209302324</v>
      </c>
      <c r="G40" s="5">
        <f t="shared" si="16"/>
        <v>0</v>
      </c>
      <c r="H40" s="5">
        <f>AVERAGE(G38:G40)</f>
        <v>0</v>
      </c>
      <c r="O40" s="3" t="s">
        <v>77</v>
      </c>
      <c r="P40" s="3" t="str">
        <f t="shared" si="1"/>
        <v>SPS21XXX</v>
      </c>
      <c r="Q40" s="3" t="s">
        <v>246</v>
      </c>
      <c r="R40" s="3">
        <v>0</v>
      </c>
      <c r="S40" s="3">
        <f t="shared" si="2"/>
        <v>0</v>
      </c>
      <c r="T40" s="7">
        <f t="shared" si="3"/>
        <v>0</v>
      </c>
      <c r="U40" s="3">
        <v>0</v>
      </c>
    </row>
    <row r="41" spans="1:21" x14ac:dyDescent="0.35">
      <c r="A41" s="3" t="s">
        <v>30</v>
      </c>
      <c r="B41" s="3" t="str">
        <f t="shared" si="0"/>
        <v>SPS21XXX</v>
      </c>
      <c r="C41" s="3" t="s">
        <v>246</v>
      </c>
      <c r="D41" s="3" t="s">
        <v>252</v>
      </c>
      <c r="E41" s="5">
        <v>35205</v>
      </c>
      <c r="F41" s="5">
        <v>289905.08818181814</v>
      </c>
      <c r="G41" s="5">
        <f>(E41/F41)</f>
        <v>0.12143629565384061</v>
      </c>
      <c r="H41" s="5"/>
      <c r="O41" s="3" t="s">
        <v>79</v>
      </c>
      <c r="P41" s="3" t="str">
        <f t="shared" si="1"/>
        <v>SPS21XXX</v>
      </c>
      <c r="Q41" s="3" t="s">
        <v>246</v>
      </c>
      <c r="R41" s="3">
        <v>7.0599084133730998E-3</v>
      </c>
      <c r="S41" s="3">
        <f t="shared" si="2"/>
        <v>7.0599084133730998E-3</v>
      </c>
      <c r="T41" s="7">
        <f t="shared" si="3"/>
        <v>6.3539175720357902E-2</v>
      </c>
      <c r="U41" s="3">
        <v>1</v>
      </c>
    </row>
    <row r="42" spans="1:21" x14ac:dyDescent="0.35">
      <c r="A42" s="3" t="s">
        <v>30</v>
      </c>
      <c r="B42" s="3" t="str">
        <f t="shared" si="0"/>
        <v>SPS21XXX</v>
      </c>
      <c r="C42" s="3" t="s">
        <v>246</v>
      </c>
      <c r="D42" s="3" t="s">
        <v>255</v>
      </c>
      <c r="E42" s="5">
        <v>6935</v>
      </c>
      <c r="F42" s="5">
        <v>276969.6708510638</v>
      </c>
      <c r="G42" s="5">
        <f t="shared" ref="G42:G43" si="17">(E42/F42)</f>
        <v>2.5038842623780241E-2</v>
      </c>
      <c r="H42" s="5"/>
      <c r="O42" s="3" t="s">
        <v>81</v>
      </c>
      <c r="P42" s="3" t="str">
        <f t="shared" si="1"/>
        <v>SPS21XXX</v>
      </c>
      <c r="Q42" s="3" t="s">
        <v>246</v>
      </c>
      <c r="R42" s="3">
        <v>3.0230491860046227E-2</v>
      </c>
      <c r="S42" s="3">
        <f t="shared" si="2"/>
        <v>3.0230491860046227E-2</v>
      </c>
      <c r="T42" s="7">
        <f t="shared" si="3"/>
        <v>0.27207442674041604</v>
      </c>
      <c r="U42" s="3">
        <v>1</v>
      </c>
    </row>
    <row r="43" spans="1:21" x14ac:dyDescent="0.35">
      <c r="A43" s="3" t="s">
        <v>30</v>
      </c>
      <c r="B43" s="3" t="str">
        <f t="shared" si="0"/>
        <v>SPS21XXX</v>
      </c>
      <c r="C43" s="3" t="s">
        <v>246</v>
      </c>
      <c r="D43" s="3" t="s">
        <v>257</v>
      </c>
      <c r="E43" s="5">
        <v>422856</v>
      </c>
      <c r="F43" s="5">
        <v>290465.65209302324</v>
      </c>
      <c r="G43" s="5">
        <f t="shared" si="17"/>
        <v>1.4557865859629353</v>
      </c>
      <c r="H43" s="5">
        <f>AVERAGE(G41:G43)</f>
        <v>0.53408724141351871</v>
      </c>
      <c r="O43" s="3" t="s">
        <v>82</v>
      </c>
      <c r="P43" s="3" t="str">
        <f t="shared" si="1"/>
        <v>SPS21XXX</v>
      </c>
      <c r="Q43" s="3" t="s">
        <v>246</v>
      </c>
      <c r="R43" s="3">
        <v>0.17037768479000606</v>
      </c>
      <c r="S43" s="3">
        <f t="shared" si="2"/>
        <v>0.17037768479000606</v>
      </c>
      <c r="T43" s="7">
        <f t="shared" si="3"/>
        <v>1.5333991631100545</v>
      </c>
      <c r="U43" s="3">
        <v>2</v>
      </c>
    </row>
    <row r="44" spans="1:21" x14ac:dyDescent="0.35">
      <c r="A44" s="3" t="s">
        <v>31</v>
      </c>
      <c r="B44" s="3" t="str">
        <f t="shared" si="0"/>
        <v>SPS21XXX</v>
      </c>
      <c r="C44" s="3" t="s">
        <v>246</v>
      </c>
      <c r="D44" s="3" t="s">
        <v>252</v>
      </c>
      <c r="E44" s="5">
        <v>6260541</v>
      </c>
      <c r="F44" s="5">
        <v>289905.08818181814</v>
      </c>
      <c r="G44" s="5">
        <f>(E44/F44)</f>
        <v>21.59514011728422</v>
      </c>
      <c r="H44" s="5"/>
      <c r="O44" s="3" t="s">
        <v>86</v>
      </c>
      <c r="P44" s="3" t="str">
        <f t="shared" si="1"/>
        <v>SPS21XXX</v>
      </c>
      <c r="Q44" s="3" t="s">
        <v>246</v>
      </c>
      <c r="R44" s="3">
        <v>1.2935267964831765E-2</v>
      </c>
      <c r="S44" s="3">
        <f t="shared" si="2"/>
        <v>1.2935267964831765E-2</v>
      </c>
      <c r="T44" s="7">
        <f t="shared" si="3"/>
        <v>0.11641741168348589</v>
      </c>
      <c r="U44" s="3">
        <v>1</v>
      </c>
    </row>
    <row r="45" spans="1:21" x14ac:dyDescent="0.35">
      <c r="A45" s="3" t="s">
        <v>31</v>
      </c>
      <c r="B45" s="3" t="str">
        <f t="shared" si="0"/>
        <v>SPS21XXX</v>
      </c>
      <c r="C45" s="3" t="s">
        <v>246</v>
      </c>
      <c r="D45" s="3" t="s">
        <v>255</v>
      </c>
      <c r="E45" s="5">
        <v>4434284</v>
      </c>
      <c r="F45" s="5">
        <v>276969.6708510638</v>
      </c>
      <c r="G45" s="5">
        <f t="shared" ref="G45:G46" si="18">(E45/F45)</f>
        <v>16.00999844630811</v>
      </c>
      <c r="H45" s="5"/>
      <c r="O45" s="3" t="s">
        <v>94</v>
      </c>
      <c r="P45" s="3" t="str">
        <f t="shared" si="1"/>
        <v>SPS21XXX</v>
      </c>
      <c r="Q45" s="3" t="s">
        <v>246</v>
      </c>
      <c r="R45" s="3">
        <v>0</v>
      </c>
      <c r="S45" s="3">
        <f t="shared" si="2"/>
        <v>0</v>
      </c>
      <c r="T45" s="7">
        <f t="shared" si="3"/>
        <v>0</v>
      </c>
      <c r="U45" s="3">
        <v>0</v>
      </c>
    </row>
    <row r="46" spans="1:21" x14ac:dyDescent="0.35">
      <c r="A46" s="3" t="s">
        <v>31</v>
      </c>
      <c r="B46" s="3" t="str">
        <f t="shared" si="0"/>
        <v>SPS21XXX</v>
      </c>
      <c r="C46" s="3" t="s">
        <v>246</v>
      </c>
      <c r="D46" s="3" t="s">
        <v>257</v>
      </c>
      <c r="E46" s="5">
        <v>5092043</v>
      </c>
      <c r="F46" s="5">
        <v>290465.65209302324</v>
      </c>
      <c r="G46" s="5">
        <f t="shared" si="18"/>
        <v>17.53062010364394</v>
      </c>
      <c r="H46" s="5">
        <f>AVERAGE(G44:G46)</f>
        <v>18.378586222412093</v>
      </c>
      <c r="O46" s="3" t="s">
        <v>96</v>
      </c>
      <c r="P46" s="3" t="str">
        <f t="shared" si="1"/>
        <v>SPS21XXX</v>
      </c>
      <c r="Q46" s="3" t="s">
        <v>246</v>
      </c>
      <c r="R46" s="3">
        <v>5.2479996639848937E-3</v>
      </c>
      <c r="S46" s="3">
        <f t="shared" si="2"/>
        <v>5.2479996639848937E-3</v>
      </c>
      <c r="T46" s="7">
        <f t="shared" si="3"/>
        <v>4.7231996975864041E-2</v>
      </c>
      <c r="U46" s="3">
        <v>1</v>
      </c>
    </row>
    <row r="47" spans="1:21" x14ac:dyDescent="0.35">
      <c r="A47" s="3" t="s">
        <v>34</v>
      </c>
      <c r="B47" s="3" t="str">
        <f t="shared" si="0"/>
        <v>SPS21XXX</v>
      </c>
      <c r="C47" s="3" t="s">
        <v>246</v>
      </c>
      <c r="D47" s="3" t="s">
        <v>252</v>
      </c>
      <c r="E47" s="5"/>
      <c r="F47" s="5">
        <v>289905.08818181814</v>
      </c>
      <c r="G47" s="5"/>
      <c r="H47" s="5"/>
      <c r="O47" s="3" t="s">
        <v>99</v>
      </c>
      <c r="P47" s="3" t="str">
        <f t="shared" si="1"/>
        <v>SPS21XXX</v>
      </c>
      <c r="Q47" s="3" t="s">
        <v>246</v>
      </c>
      <c r="R47" s="3">
        <v>0</v>
      </c>
      <c r="S47" s="3">
        <f t="shared" si="2"/>
        <v>0</v>
      </c>
      <c r="T47" s="7">
        <f t="shared" si="3"/>
        <v>0</v>
      </c>
      <c r="U47" s="3">
        <v>0</v>
      </c>
    </row>
    <row r="48" spans="1:21" x14ac:dyDescent="0.35">
      <c r="A48" s="3" t="s">
        <v>34</v>
      </c>
      <c r="B48" s="3" t="str">
        <f t="shared" si="0"/>
        <v>SPS21XXX</v>
      </c>
      <c r="C48" s="3" t="s">
        <v>246</v>
      </c>
      <c r="D48" s="3" t="s">
        <v>255</v>
      </c>
      <c r="E48" s="5">
        <v>59500</v>
      </c>
      <c r="F48" s="5">
        <v>276969.6708510638</v>
      </c>
      <c r="G48" s="5">
        <f t="shared" ref="G48:G49" si="19">(E48/F48)</f>
        <v>0.21482496555370215</v>
      </c>
      <c r="H48" s="5"/>
      <c r="O48" s="3" t="s">
        <v>100</v>
      </c>
      <c r="P48" s="3" t="str">
        <f t="shared" si="1"/>
        <v>SPS21XXX</v>
      </c>
      <c r="Q48" s="3" t="s">
        <v>246</v>
      </c>
      <c r="R48" s="3">
        <v>3.4660834778412447E-2</v>
      </c>
      <c r="S48" s="3">
        <f t="shared" si="2"/>
        <v>3.4660834778412447E-2</v>
      </c>
      <c r="T48" s="7">
        <f t="shared" si="3"/>
        <v>0.311947513005712</v>
      </c>
      <c r="U48" s="3">
        <v>1</v>
      </c>
    </row>
    <row r="49" spans="1:21" x14ac:dyDescent="0.35">
      <c r="A49" s="3" t="s">
        <v>34</v>
      </c>
      <c r="B49" s="3" t="str">
        <f t="shared" si="0"/>
        <v>SPS21XXX</v>
      </c>
      <c r="C49" s="3" t="s">
        <v>246</v>
      </c>
      <c r="D49" s="3" t="s">
        <v>257</v>
      </c>
      <c r="E49" s="5">
        <v>9200</v>
      </c>
      <c r="F49" s="5">
        <v>290465.65209302324</v>
      </c>
      <c r="G49" s="5">
        <f t="shared" si="19"/>
        <v>3.1673280244005057E-2</v>
      </c>
      <c r="H49" s="5">
        <f>AVERAGE(G47:G49)</f>
        <v>0.12324912289885361</v>
      </c>
      <c r="O49" s="3" t="s">
        <v>103</v>
      </c>
      <c r="P49" s="3" t="str">
        <f t="shared" si="1"/>
        <v>SPS21XXX</v>
      </c>
      <c r="Q49" s="3" t="s">
        <v>246</v>
      </c>
      <c r="R49" s="3">
        <v>1.083151086825389E-2</v>
      </c>
      <c r="S49" s="3">
        <f t="shared" si="2"/>
        <v>1.083151086825389E-2</v>
      </c>
      <c r="T49" s="7">
        <f t="shared" si="3"/>
        <v>9.7483597814285006E-2</v>
      </c>
      <c r="U49" s="3">
        <v>1</v>
      </c>
    </row>
    <row r="50" spans="1:21" x14ac:dyDescent="0.35">
      <c r="A50" s="3" t="s">
        <v>35</v>
      </c>
      <c r="B50" s="3" t="str">
        <f t="shared" si="0"/>
        <v>SPS21XXX</v>
      </c>
      <c r="C50" s="3" t="s">
        <v>246</v>
      </c>
      <c r="D50" s="3" t="s">
        <v>252</v>
      </c>
      <c r="E50" s="5"/>
      <c r="F50" s="5">
        <v>289905.08818181814</v>
      </c>
      <c r="G50" s="5">
        <f>(E50/F50)</f>
        <v>0</v>
      </c>
      <c r="H50" s="5"/>
      <c r="O50" s="3" t="s">
        <v>108</v>
      </c>
      <c r="P50" s="3" t="str">
        <f t="shared" si="1"/>
        <v>SPS21XXX</v>
      </c>
      <c r="Q50" s="3" t="s">
        <v>246</v>
      </c>
      <c r="R50" s="3">
        <v>4.1894160659206085E-2</v>
      </c>
      <c r="S50" s="3">
        <f t="shared" si="2"/>
        <v>4.1894160659206085E-2</v>
      </c>
      <c r="T50" s="7">
        <f t="shared" si="3"/>
        <v>0.37704744593285477</v>
      </c>
      <c r="U50" s="3">
        <v>1</v>
      </c>
    </row>
    <row r="51" spans="1:21" x14ac:dyDescent="0.35">
      <c r="A51" s="3" t="s">
        <v>35</v>
      </c>
      <c r="B51" s="3" t="str">
        <f t="shared" si="0"/>
        <v>SPS21XXX</v>
      </c>
      <c r="C51" s="3" t="s">
        <v>246</v>
      </c>
      <c r="D51" s="3" t="s">
        <v>255</v>
      </c>
      <c r="E51" s="5"/>
      <c r="F51" s="5">
        <v>276969.6708510638</v>
      </c>
      <c r="G51" s="5">
        <f t="shared" ref="G51:G52" si="20">(E51/F51)</f>
        <v>0</v>
      </c>
      <c r="H51" s="5"/>
      <c r="O51" s="3" t="s">
        <v>109</v>
      </c>
      <c r="P51" s="3" t="str">
        <f t="shared" si="1"/>
        <v>SPS21XXX</v>
      </c>
      <c r="Q51" s="3" t="s">
        <v>246</v>
      </c>
      <c r="R51" s="3">
        <v>0.29000185621508856</v>
      </c>
      <c r="S51" s="3">
        <f t="shared" si="2"/>
        <v>0.29000185621508856</v>
      </c>
      <c r="T51" s="7">
        <f t="shared" si="3"/>
        <v>2.6100167059357968</v>
      </c>
      <c r="U51" s="3">
        <v>3</v>
      </c>
    </row>
    <row r="52" spans="1:21" x14ac:dyDescent="0.35">
      <c r="A52" s="3" t="s">
        <v>35</v>
      </c>
      <c r="B52" s="3" t="str">
        <f t="shared" si="0"/>
        <v>SPS21XXX</v>
      </c>
      <c r="C52" s="3" t="s">
        <v>246</v>
      </c>
      <c r="D52" s="3" t="s">
        <v>257</v>
      </c>
      <c r="E52" s="5"/>
      <c r="F52" s="5">
        <v>290465.65209302324</v>
      </c>
      <c r="G52" s="5">
        <f t="shared" si="20"/>
        <v>0</v>
      </c>
      <c r="H52" s="5">
        <f>AVERAGE(G50:G52)</f>
        <v>0</v>
      </c>
      <c r="O52" s="3" t="s">
        <v>115</v>
      </c>
      <c r="P52" s="3" t="str">
        <f t="shared" si="1"/>
        <v>SPS21XXX</v>
      </c>
      <c r="Q52" s="3" t="s">
        <v>246</v>
      </c>
      <c r="R52" s="3">
        <v>0.79887836848238791</v>
      </c>
      <c r="S52" s="3">
        <f t="shared" si="2"/>
        <v>0.79887836848238791</v>
      </c>
      <c r="T52" s="7">
        <f t="shared" si="3"/>
        <v>7.1899053163414912</v>
      </c>
      <c r="U52" s="3">
        <v>8</v>
      </c>
    </row>
    <row r="53" spans="1:21" x14ac:dyDescent="0.35">
      <c r="A53" s="3" t="s">
        <v>36</v>
      </c>
      <c r="B53" s="3" t="str">
        <f t="shared" si="0"/>
        <v>SPS21XXX</v>
      </c>
      <c r="C53" s="3" t="s">
        <v>246</v>
      </c>
      <c r="D53" s="3" t="s">
        <v>252</v>
      </c>
      <c r="F53" s="5">
        <v>289905.08818181814</v>
      </c>
      <c r="G53" s="5">
        <f>(E53/F53)</f>
        <v>0</v>
      </c>
      <c r="H53" s="5"/>
      <c r="O53" s="3" t="s">
        <v>121</v>
      </c>
      <c r="P53" s="3" t="str">
        <f t="shared" si="1"/>
        <v>SPS21XXX</v>
      </c>
      <c r="Q53" s="3" t="s">
        <v>246</v>
      </c>
      <c r="R53" s="3">
        <v>0.46675041446049842</v>
      </c>
      <c r="S53" s="3">
        <f t="shared" si="2"/>
        <v>0.46675041446049842</v>
      </c>
      <c r="T53" s="7">
        <f t="shared" si="3"/>
        <v>4.2007537301444859</v>
      </c>
      <c r="U53" s="3">
        <v>5</v>
      </c>
    </row>
    <row r="54" spans="1:21" x14ac:dyDescent="0.35">
      <c r="A54" s="3" t="s">
        <v>36</v>
      </c>
      <c r="B54" s="3" t="str">
        <f t="shared" si="0"/>
        <v>SPS21XXX</v>
      </c>
      <c r="C54" s="3" t="s">
        <v>246</v>
      </c>
      <c r="D54" s="3" t="s">
        <v>255</v>
      </c>
      <c r="F54" s="5">
        <v>276969.6708510638</v>
      </c>
      <c r="G54" s="5">
        <f t="shared" ref="G54:G55" si="21">(E54/F54)</f>
        <v>0</v>
      </c>
      <c r="H54" s="5"/>
      <c r="O54" s="3" t="s">
        <v>124</v>
      </c>
      <c r="P54" s="3" t="str">
        <f t="shared" si="1"/>
        <v>SPS21XXX</v>
      </c>
      <c r="Q54" s="3" t="s">
        <v>246</v>
      </c>
      <c r="R54" s="3">
        <v>0.37870226378701705</v>
      </c>
      <c r="S54" s="3">
        <f t="shared" si="2"/>
        <v>0.37870226378701705</v>
      </c>
      <c r="T54" s="7">
        <f t="shared" si="3"/>
        <v>3.4083203740831536</v>
      </c>
      <c r="U54" s="3">
        <v>4</v>
      </c>
    </row>
    <row r="55" spans="1:21" x14ac:dyDescent="0.35">
      <c r="A55" s="3" t="s">
        <v>36</v>
      </c>
      <c r="B55" s="3" t="str">
        <f t="shared" si="0"/>
        <v>SPS21XXX</v>
      </c>
      <c r="C55" s="3" t="s">
        <v>246</v>
      </c>
      <c r="D55" s="3" t="s">
        <v>257</v>
      </c>
      <c r="F55" s="5">
        <v>290465.65209302324</v>
      </c>
      <c r="G55" s="5">
        <f t="shared" si="21"/>
        <v>0</v>
      </c>
      <c r="H55" s="5">
        <f>AVERAGE(G53:G55)</f>
        <v>0</v>
      </c>
      <c r="O55" s="3" t="s">
        <v>139</v>
      </c>
      <c r="P55" s="3" t="str">
        <f t="shared" si="1"/>
        <v>SPS21XXX</v>
      </c>
      <c r="Q55" s="3" t="s">
        <v>246</v>
      </c>
      <c r="R55" s="3">
        <v>6.1923458793710334E-2</v>
      </c>
      <c r="S55" s="3">
        <f t="shared" si="2"/>
        <v>6.1923458793710334E-2</v>
      </c>
      <c r="T55" s="7">
        <f t="shared" si="3"/>
        <v>0.55731112914339298</v>
      </c>
      <c r="U55" s="3">
        <v>1</v>
      </c>
    </row>
    <row r="56" spans="1:21" x14ac:dyDescent="0.35">
      <c r="A56" s="3" t="s">
        <v>37</v>
      </c>
      <c r="B56" s="3" t="str">
        <f t="shared" si="0"/>
        <v>SPS21XXX</v>
      </c>
      <c r="C56" s="3" t="s">
        <v>246</v>
      </c>
      <c r="D56" s="3" t="s">
        <v>252</v>
      </c>
      <c r="E56" s="5">
        <v>110831.05</v>
      </c>
      <c r="F56" s="5">
        <v>289905.08818181814</v>
      </c>
      <c r="G56" s="5">
        <f>(E56/F56)</f>
        <v>0.38230115481964472</v>
      </c>
      <c r="H56" s="5"/>
      <c r="O56" s="3" t="s">
        <v>140</v>
      </c>
      <c r="P56" s="3" t="str">
        <f t="shared" si="1"/>
        <v>SPS21XXX</v>
      </c>
      <c r="Q56" s="3" t="s">
        <v>246</v>
      </c>
      <c r="R56" s="3">
        <v>0</v>
      </c>
      <c r="S56" s="3">
        <f t="shared" si="2"/>
        <v>0</v>
      </c>
      <c r="T56" s="7">
        <f t="shared" si="3"/>
        <v>0</v>
      </c>
      <c r="U56" s="3">
        <v>0</v>
      </c>
    </row>
    <row r="57" spans="1:21" x14ac:dyDescent="0.35">
      <c r="A57" s="3" t="s">
        <v>37</v>
      </c>
      <c r="B57" s="3" t="str">
        <f t="shared" si="0"/>
        <v>SPS21XXX</v>
      </c>
      <c r="C57" s="3" t="s">
        <v>246</v>
      </c>
      <c r="D57" s="3" t="s">
        <v>255</v>
      </c>
      <c r="E57" s="5">
        <v>824118.76</v>
      </c>
      <c r="F57" s="5">
        <v>276969.6708510638</v>
      </c>
      <c r="G57" s="5">
        <f t="shared" ref="G57:G58" si="22">(E57/F57)</f>
        <v>2.9754837685573063</v>
      </c>
      <c r="H57" s="5"/>
      <c r="O57" s="3" t="s">
        <v>141</v>
      </c>
      <c r="P57" s="3" t="str">
        <f t="shared" si="1"/>
        <v>SPS21XXX</v>
      </c>
      <c r="Q57" s="3" t="s">
        <v>246</v>
      </c>
      <c r="R57" s="3">
        <v>6.8538267380526083E-2</v>
      </c>
      <c r="S57" s="3">
        <f t="shared" si="2"/>
        <v>6.8538267380526083E-2</v>
      </c>
      <c r="T57" s="7">
        <f t="shared" si="3"/>
        <v>0.6168444064247347</v>
      </c>
      <c r="U57" s="3">
        <v>1</v>
      </c>
    </row>
    <row r="58" spans="1:21" x14ac:dyDescent="0.35">
      <c r="A58" s="3" t="s">
        <v>37</v>
      </c>
      <c r="B58" s="3" t="str">
        <f t="shared" si="0"/>
        <v>SPS21XXX</v>
      </c>
      <c r="C58" s="3" t="s">
        <v>246</v>
      </c>
      <c r="D58" s="3" t="s">
        <v>257</v>
      </c>
      <c r="E58" s="5">
        <v>233519.01</v>
      </c>
      <c r="F58" s="5">
        <v>290465.65209302324</v>
      </c>
      <c r="G58" s="5">
        <f t="shared" si="22"/>
        <v>0.80394707022093703</v>
      </c>
      <c r="H58" s="5">
        <f>AVERAGE(G56:G58)</f>
        <v>1.3872439978659628</v>
      </c>
      <c r="O58" s="3" t="s">
        <v>142</v>
      </c>
      <c r="P58" s="3" t="str">
        <f t="shared" si="1"/>
        <v>SPS21XXX</v>
      </c>
      <c r="Q58" s="3" t="s">
        <v>246</v>
      </c>
      <c r="R58" s="3">
        <v>6.2267733578971259E-2</v>
      </c>
      <c r="S58" s="3">
        <f t="shared" si="2"/>
        <v>6.2267733578971259E-2</v>
      </c>
      <c r="T58" s="7">
        <f t="shared" si="3"/>
        <v>0.56040960221074132</v>
      </c>
      <c r="U58" s="3">
        <v>1</v>
      </c>
    </row>
    <row r="59" spans="1:21" x14ac:dyDescent="0.35">
      <c r="A59" s="3" t="s">
        <v>38</v>
      </c>
      <c r="B59" s="3" t="str">
        <f t="shared" si="0"/>
        <v>SPS21XXX</v>
      </c>
      <c r="C59" s="3" t="s">
        <v>246</v>
      </c>
      <c r="D59" s="3" t="s">
        <v>252</v>
      </c>
      <c r="E59" s="5">
        <v>109500.38</v>
      </c>
      <c r="F59" s="5">
        <v>289905.08818181814</v>
      </c>
      <c r="G59" s="5">
        <f>(E59/F59)</f>
        <v>0.37771113534690798</v>
      </c>
      <c r="H59" s="5"/>
      <c r="O59" s="3" t="s">
        <v>143</v>
      </c>
      <c r="P59" s="3" t="str">
        <f t="shared" si="1"/>
        <v>SPS21XXX</v>
      </c>
      <c r="Q59" s="3" t="s">
        <v>246</v>
      </c>
      <c r="R59" s="3">
        <v>2.3376922430449212</v>
      </c>
      <c r="S59" s="3">
        <f t="shared" si="2"/>
        <v>1</v>
      </c>
      <c r="T59" s="7">
        <f t="shared" si="3"/>
        <v>9</v>
      </c>
      <c r="U59" s="3">
        <v>9</v>
      </c>
    </row>
    <row r="60" spans="1:21" x14ac:dyDescent="0.35">
      <c r="A60" s="3" t="s">
        <v>38</v>
      </c>
      <c r="B60" s="3" t="str">
        <f t="shared" si="0"/>
        <v>SPS21XXX</v>
      </c>
      <c r="C60" s="3" t="s">
        <v>246</v>
      </c>
      <c r="D60" s="3" t="s">
        <v>255</v>
      </c>
      <c r="E60" s="5">
        <v>75152</v>
      </c>
      <c r="F60" s="5">
        <v>276969.6708510638</v>
      </c>
      <c r="G60" s="5">
        <f t="shared" ref="G60:G61" si="23">(E60/F60)</f>
        <v>0.27133656825700542</v>
      </c>
      <c r="H60" s="5"/>
      <c r="O60" s="3" t="s">
        <v>144</v>
      </c>
      <c r="P60" s="3" t="str">
        <f t="shared" si="1"/>
        <v>SPS21XXX</v>
      </c>
      <c r="Q60" s="3" t="s">
        <v>246</v>
      </c>
      <c r="R60" s="3">
        <v>0</v>
      </c>
      <c r="S60" s="3">
        <f t="shared" si="2"/>
        <v>0</v>
      </c>
      <c r="T60" s="7">
        <f t="shared" si="3"/>
        <v>0</v>
      </c>
      <c r="U60" s="3">
        <v>0</v>
      </c>
    </row>
    <row r="61" spans="1:21" x14ac:dyDescent="0.35">
      <c r="A61" s="3" t="s">
        <v>38</v>
      </c>
      <c r="B61" s="3" t="str">
        <f t="shared" si="0"/>
        <v>SPS21XXX</v>
      </c>
      <c r="C61" s="3" t="s">
        <v>246</v>
      </c>
      <c r="D61" s="3" t="s">
        <v>257</v>
      </c>
      <c r="E61" s="5">
        <v>163737</v>
      </c>
      <c r="F61" s="5">
        <v>290465.65209302324</v>
      </c>
      <c r="G61" s="5">
        <f t="shared" si="23"/>
        <v>0.56370520514268008</v>
      </c>
      <c r="H61" s="5">
        <f>AVERAGE(G59:G61)</f>
        <v>0.40425096958219786</v>
      </c>
      <c r="O61" s="3" t="s">
        <v>146</v>
      </c>
      <c r="P61" s="3" t="str">
        <f t="shared" si="1"/>
        <v>SPS21XXX</v>
      </c>
      <c r="Q61" s="3" t="s">
        <v>246</v>
      </c>
      <c r="R61" s="3">
        <v>6.0866076273579574E-2</v>
      </c>
      <c r="S61" s="3">
        <f t="shared" si="2"/>
        <v>6.0866076273579574E-2</v>
      </c>
      <c r="T61" s="7">
        <f t="shared" si="3"/>
        <v>0.54779468646221618</v>
      </c>
      <c r="U61" s="3">
        <v>1</v>
      </c>
    </row>
    <row r="62" spans="1:21" x14ac:dyDescent="0.35">
      <c r="A62" s="3" t="s">
        <v>39</v>
      </c>
      <c r="B62" s="3" t="str">
        <f t="shared" si="0"/>
        <v>SPS21XXX</v>
      </c>
      <c r="C62" s="3" t="s">
        <v>246</v>
      </c>
      <c r="D62" s="3" t="s">
        <v>252</v>
      </c>
      <c r="F62" s="5">
        <v>289905.08818181814</v>
      </c>
      <c r="G62" s="5">
        <f>(E62/F62)</f>
        <v>0</v>
      </c>
      <c r="H62" s="5"/>
      <c r="O62" s="3" t="s">
        <v>147</v>
      </c>
      <c r="P62" s="3" t="str">
        <f t="shared" si="1"/>
        <v>SPS21XXX</v>
      </c>
      <c r="Q62" s="3" t="s">
        <v>246</v>
      </c>
      <c r="R62" s="3">
        <v>0</v>
      </c>
      <c r="S62" s="3">
        <f t="shared" si="2"/>
        <v>0</v>
      </c>
      <c r="T62" s="7">
        <f t="shared" si="3"/>
        <v>0</v>
      </c>
      <c r="U62" s="3">
        <v>0</v>
      </c>
    </row>
    <row r="63" spans="1:21" x14ac:dyDescent="0.35">
      <c r="A63" s="3" t="s">
        <v>39</v>
      </c>
      <c r="B63" s="3" t="str">
        <f t="shared" si="0"/>
        <v>SPS21XXX</v>
      </c>
      <c r="C63" s="3" t="s">
        <v>246</v>
      </c>
      <c r="D63" s="3" t="s">
        <v>255</v>
      </c>
      <c r="F63" s="5">
        <v>276969.6708510638</v>
      </c>
      <c r="G63" s="5">
        <f t="shared" ref="G63:G64" si="24">(E63/F63)</f>
        <v>0</v>
      </c>
      <c r="H63" s="5"/>
      <c r="O63" s="3" t="s">
        <v>149</v>
      </c>
      <c r="P63" s="3" t="str">
        <f t="shared" si="1"/>
        <v>SPS21XXX</v>
      </c>
      <c r="Q63" s="3" t="s">
        <v>246</v>
      </c>
      <c r="R63" s="3">
        <v>7.0017708439882309E-2</v>
      </c>
      <c r="S63" s="3">
        <f t="shared" si="2"/>
        <v>7.0017708439882309E-2</v>
      </c>
      <c r="T63" s="7">
        <f t="shared" si="3"/>
        <v>0.63015937595894078</v>
      </c>
      <c r="U63" s="3">
        <v>1</v>
      </c>
    </row>
    <row r="64" spans="1:21" x14ac:dyDescent="0.35">
      <c r="A64" s="3" t="s">
        <v>39</v>
      </c>
      <c r="B64" s="3" t="str">
        <f t="shared" si="0"/>
        <v>SPS21XXX</v>
      </c>
      <c r="C64" s="3" t="s">
        <v>246</v>
      </c>
      <c r="D64" s="3" t="s">
        <v>257</v>
      </c>
      <c r="F64" s="5">
        <v>290465.65209302324</v>
      </c>
      <c r="G64" s="5">
        <f t="shared" si="24"/>
        <v>0</v>
      </c>
      <c r="H64" s="5">
        <f>AVERAGE(G62:G64)</f>
        <v>0</v>
      </c>
      <c r="O64" s="3" t="s">
        <v>151</v>
      </c>
      <c r="P64" s="3" t="str">
        <f t="shared" si="1"/>
        <v>SPS21XXX</v>
      </c>
      <c r="Q64" s="3" t="s">
        <v>246</v>
      </c>
      <c r="R64" s="3">
        <v>0.17560345700017929</v>
      </c>
      <c r="S64" s="3">
        <f t="shared" si="2"/>
        <v>0.17560345700017929</v>
      </c>
      <c r="T64" s="7">
        <f t="shared" si="3"/>
        <v>1.5804311130016135</v>
      </c>
      <c r="U64" s="3">
        <v>2</v>
      </c>
    </row>
    <row r="65" spans="1:21" x14ac:dyDescent="0.35">
      <c r="A65" s="3" t="s">
        <v>41</v>
      </c>
      <c r="B65" s="3" t="str">
        <f t="shared" si="0"/>
        <v>SPS21XXX</v>
      </c>
      <c r="C65" s="3" t="s">
        <v>246</v>
      </c>
      <c r="D65" s="3" t="s">
        <v>252</v>
      </c>
      <c r="F65" s="5">
        <v>289905.08818181814</v>
      </c>
      <c r="G65" s="5">
        <f>(E65/F65)</f>
        <v>0</v>
      </c>
      <c r="H65" s="5"/>
      <c r="O65" s="3" t="s">
        <v>155</v>
      </c>
      <c r="P65" s="3" t="str">
        <f t="shared" si="1"/>
        <v>SPS21XXX</v>
      </c>
      <c r="Q65" s="3" t="s">
        <v>246</v>
      </c>
      <c r="R65" s="3">
        <v>0.64355763417845246</v>
      </c>
      <c r="S65" s="3">
        <f t="shared" si="2"/>
        <v>0.64355763417845246</v>
      </c>
      <c r="T65" s="7">
        <f t="shared" si="3"/>
        <v>5.7920187076060721</v>
      </c>
      <c r="U65" s="3">
        <v>6</v>
      </c>
    </row>
    <row r="66" spans="1:21" x14ac:dyDescent="0.35">
      <c r="A66" s="3" t="s">
        <v>41</v>
      </c>
      <c r="B66" s="3" t="str">
        <f t="shared" ref="B66:B129" si="25">REPLACE(A66,6,3,"XXX")</f>
        <v>SPS21XXX</v>
      </c>
      <c r="C66" s="3" t="s">
        <v>246</v>
      </c>
      <c r="D66" s="3" t="s">
        <v>255</v>
      </c>
      <c r="F66" s="5">
        <v>276969.6708510638</v>
      </c>
      <c r="G66" s="5">
        <f t="shared" ref="G66:G67" si="26">(E66/F66)</f>
        <v>0</v>
      </c>
      <c r="H66" s="5"/>
      <c r="O66" s="3" t="s">
        <v>156</v>
      </c>
      <c r="P66" s="3" t="str">
        <f t="shared" ref="P66:P129" si="27">REPLACE(O66,6,3,"XXX")</f>
        <v>SPS21XXX</v>
      </c>
      <c r="Q66" s="3" t="s">
        <v>246</v>
      </c>
      <c r="R66" s="3">
        <v>0</v>
      </c>
      <c r="S66" s="3">
        <f t="shared" ref="S66:S129" si="28">IF(R66&gt;1,1,R66)</f>
        <v>0</v>
      </c>
      <c r="T66" s="7">
        <f t="shared" ref="T66:T129" si="29">(S66*9)</f>
        <v>0</v>
      </c>
      <c r="U66" s="3">
        <v>0</v>
      </c>
    </row>
    <row r="67" spans="1:21" x14ac:dyDescent="0.35">
      <c r="A67" s="3" t="s">
        <v>41</v>
      </c>
      <c r="B67" s="3" t="str">
        <f t="shared" si="25"/>
        <v>SPS21XXX</v>
      </c>
      <c r="C67" s="3" t="s">
        <v>246</v>
      </c>
      <c r="D67" s="3" t="s">
        <v>257</v>
      </c>
      <c r="F67" s="5">
        <v>290465.65209302324</v>
      </c>
      <c r="G67" s="5">
        <f t="shared" si="26"/>
        <v>0</v>
      </c>
      <c r="H67" s="5">
        <f>AVERAGE(G65:G67)</f>
        <v>0</v>
      </c>
      <c r="O67" s="3" t="s">
        <v>164</v>
      </c>
      <c r="P67" s="3" t="str">
        <f t="shared" si="27"/>
        <v>SPS21XXX</v>
      </c>
      <c r="Q67" s="3" t="s">
        <v>246</v>
      </c>
      <c r="R67" s="3">
        <v>6.346543268072229E-4</v>
      </c>
      <c r="S67" s="3">
        <f t="shared" si="28"/>
        <v>6.346543268072229E-4</v>
      </c>
      <c r="T67" s="7">
        <f t="shared" si="29"/>
        <v>5.7118889412650061E-3</v>
      </c>
      <c r="U67" s="3">
        <v>1</v>
      </c>
    </row>
    <row r="68" spans="1:21" x14ac:dyDescent="0.35">
      <c r="A68" s="3" t="s">
        <v>42</v>
      </c>
      <c r="B68" s="3" t="str">
        <f t="shared" si="25"/>
        <v>SPS21XXX</v>
      </c>
      <c r="C68" s="3" t="s">
        <v>246</v>
      </c>
      <c r="D68" s="3" t="s">
        <v>252</v>
      </c>
      <c r="E68" s="5">
        <v>2317229.5699999998</v>
      </c>
      <c r="F68" s="5">
        <v>289905.08818181814</v>
      </c>
      <c r="G68" s="5">
        <f>(E68/F68)</f>
        <v>7.9930627797285023</v>
      </c>
      <c r="H68" s="5"/>
      <c r="O68" s="3" t="s">
        <v>168</v>
      </c>
      <c r="P68" s="3" t="str">
        <f t="shared" si="27"/>
        <v>SPS21XXX</v>
      </c>
      <c r="Q68" s="3" t="s">
        <v>246</v>
      </c>
      <c r="R68" s="3">
        <v>0</v>
      </c>
      <c r="S68" s="3">
        <f t="shared" si="28"/>
        <v>0</v>
      </c>
      <c r="T68" s="7">
        <f t="shared" si="29"/>
        <v>0</v>
      </c>
      <c r="U68" s="3">
        <v>0</v>
      </c>
    </row>
    <row r="69" spans="1:21" x14ac:dyDescent="0.35">
      <c r="A69" s="3" t="s">
        <v>42</v>
      </c>
      <c r="B69" s="3" t="str">
        <f t="shared" si="25"/>
        <v>SPS21XXX</v>
      </c>
      <c r="C69" s="3" t="s">
        <v>246</v>
      </c>
      <c r="D69" s="3" t="s">
        <v>255</v>
      </c>
      <c r="E69" s="5">
        <v>3144131.9</v>
      </c>
      <c r="F69" s="5">
        <v>276969.6708510638</v>
      </c>
      <c r="G69" s="5">
        <f t="shared" ref="G69:G70" si="30">(E69/F69)</f>
        <v>11.351899615357917</v>
      </c>
      <c r="H69" s="5"/>
      <c r="O69" s="3" t="s">
        <v>169</v>
      </c>
      <c r="P69" s="3" t="str">
        <f t="shared" si="27"/>
        <v>SPS21XXX</v>
      </c>
      <c r="Q69" s="3" t="s">
        <v>246</v>
      </c>
      <c r="R69" s="3">
        <v>0.1634353035084585</v>
      </c>
      <c r="S69" s="3">
        <f t="shared" si="28"/>
        <v>0.1634353035084585</v>
      </c>
      <c r="T69" s="7">
        <f t="shared" si="29"/>
        <v>1.4709177315761266</v>
      </c>
      <c r="U69" s="3">
        <v>2</v>
      </c>
    </row>
    <row r="70" spans="1:21" x14ac:dyDescent="0.35">
      <c r="A70" s="3" t="s">
        <v>42</v>
      </c>
      <c r="B70" s="3" t="str">
        <f t="shared" si="25"/>
        <v>SPS21XXX</v>
      </c>
      <c r="C70" s="3" t="s">
        <v>246</v>
      </c>
      <c r="D70" s="3" t="s">
        <v>257</v>
      </c>
      <c r="E70" s="5">
        <v>2795924.64</v>
      </c>
      <c r="F70" s="5">
        <v>290465.65209302324</v>
      </c>
      <c r="G70" s="5">
        <f t="shared" si="30"/>
        <v>9.6256635504172792</v>
      </c>
      <c r="H70" s="5">
        <f>AVERAGE(G68:G70)</f>
        <v>9.6568753151679001</v>
      </c>
      <c r="O70" s="3" t="s">
        <v>174</v>
      </c>
      <c r="P70" s="3" t="str">
        <f t="shared" si="27"/>
        <v>SPS21XXX</v>
      </c>
      <c r="Q70" s="3" t="s">
        <v>246</v>
      </c>
      <c r="R70" s="3">
        <v>0</v>
      </c>
      <c r="S70" s="3">
        <f t="shared" si="28"/>
        <v>0</v>
      </c>
      <c r="T70" s="7">
        <f t="shared" si="29"/>
        <v>0</v>
      </c>
      <c r="U70" s="3">
        <v>0</v>
      </c>
    </row>
    <row r="71" spans="1:21" x14ac:dyDescent="0.35">
      <c r="A71" s="3" t="s">
        <v>43</v>
      </c>
      <c r="B71" s="3" t="str">
        <f t="shared" si="25"/>
        <v>SPS21XXX</v>
      </c>
      <c r="C71" s="3" t="s">
        <v>246</v>
      </c>
      <c r="D71" s="3" t="s">
        <v>252</v>
      </c>
      <c r="E71" s="5">
        <v>30584</v>
      </c>
      <c r="F71" s="5">
        <v>289905.08818181814</v>
      </c>
      <c r="G71" s="5">
        <f>(E71/F71)</f>
        <v>0.10549659611637725</v>
      </c>
      <c r="H71" s="5"/>
      <c r="O71" s="3" t="s">
        <v>193</v>
      </c>
      <c r="P71" s="3" t="str">
        <f t="shared" si="27"/>
        <v>SPS21XXX</v>
      </c>
      <c r="Q71" s="3" t="s">
        <v>246</v>
      </c>
      <c r="R71" s="3">
        <v>0.11411939109682728</v>
      </c>
      <c r="S71" s="3">
        <f t="shared" si="28"/>
        <v>0.11411939109682728</v>
      </c>
      <c r="T71" s="7">
        <f t="shared" si="29"/>
        <v>1.0270745198714455</v>
      </c>
      <c r="U71" s="3">
        <v>2</v>
      </c>
    </row>
    <row r="72" spans="1:21" x14ac:dyDescent="0.35">
      <c r="A72" s="3" t="s">
        <v>43</v>
      </c>
      <c r="B72" s="3" t="str">
        <f t="shared" si="25"/>
        <v>SPS21XXX</v>
      </c>
      <c r="C72" s="3" t="s">
        <v>246</v>
      </c>
      <c r="D72" s="3" t="s">
        <v>255</v>
      </c>
      <c r="E72" s="5">
        <v>33418</v>
      </c>
      <c r="F72" s="5">
        <v>276969.6708510638</v>
      </c>
      <c r="G72" s="5">
        <f t="shared" ref="G72:G73" si="31">(E72/F72)</f>
        <v>0.12065581006510283</v>
      </c>
      <c r="H72" s="5"/>
      <c r="O72" s="3" t="s">
        <v>198</v>
      </c>
      <c r="P72" s="3" t="str">
        <f t="shared" si="27"/>
        <v>SPS21XXX</v>
      </c>
      <c r="Q72" s="3" t="s">
        <v>246</v>
      </c>
      <c r="R72" s="3">
        <v>0</v>
      </c>
      <c r="S72" s="3">
        <f t="shared" si="28"/>
        <v>0</v>
      </c>
      <c r="T72" s="7">
        <f t="shared" si="29"/>
        <v>0</v>
      </c>
      <c r="U72" s="3">
        <v>0</v>
      </c>
    </row>
    <row r="73" spans="1:21" x14ac:dyDescent="0.35">
      <c r="A73" s="3" t="s">
        <v>43</v>
      </c>
      <c r="B73" s="3" t="str">
        <f t="shared" si="25"/>
        <v>SPS21XXX</v>
      </c>
      <c r="C73" s="3" t="s">
        <v>246</v>
      </c>
      <c r="D73" s="3" t="s">
        <v>257</v>
      </c>
      <c r="E73" s="5">
        <v>18428</v>
      </c>
      <c r="F73" s="5">
        <v>290465.65209302324</v>
      </c>
      <c r="G73" s="5">
        <f t="shared" si="31"/>
        <v>6.3442957427883181E-2</v>
      </c>
      <c r="H73" s="5">
        <f>AVERAGE(G71:G73)</f>
        <v>9.6531787869787763E-2</v>
      </c>
      <c r="O73" s="3" t="s">
        <v>200</v>
      </c>
      <c r="P73" s="3" t="str">
        <f t="shared" si="27"/>
        <v>SPS21XXX</v>
      </c>
      <c r="Q73" s="3" t="s">
        <v>246</v>
      </c>
      <c r="R73" s="3">
        <v>0</v>
      </c>
      <c r="S73" s="3">
        <f t="shared" si="28"/>
        <v>0</v>
      </c>
      <c r="T73" s="7">
        <f t="shared" si="29"/>
        <v>0</v>
      </c>
      <c r="U73" s="3">
        <v>0</v>
      </c>
    </row>
    <row r="74" spans="1:21" x14ac:dyDescent="0.35">
      <c r="A74" s="3" t="s">
        <v>45</v>
      </c>
      <c r="B74" s="3" t="str">
        <f t="shared" si="25"/>
        <v>SPS21XXX</v>
      </c>
      <c r="C74" s="3" t="s">
        <v>246</v>
      </c>
      <c r="D74" s="3" t="s">
        <v>252</v>
      </c>
      <c r="E74" s="5">
        <v>20056</v>
      </c>
      <c r="F74" s="5">
        <v>289905.08818181814</v>
      </c>
      <c r="G74" s="5">
        <f>(E74/F74)</f>
        <v>6.9181262480710895E-2</v>
      </c>
      <c r="H74" s="5"/>
      <c r="O74" s="3" t="s">
        <v>203</v>
      </c>
      <c r="P74" s="3" t="str">
        <f t="shared" si="27"/>
        <v>SPS21XXX</v>
      </c>
      <c r="Q74" s="3" t="s">
        <v>246</v>
      </c>
      <c r="R74" s="3">
        <v>1.5504014978263583E-3</v>
      </c>
      <c r="S74" s="3">
        <f t="shared" si="28"/>
        <v>1.5504014978263583E-3</v>
      </c>
      <c r="T74" s="7">
        <f t="shared" si="29"/>
        <v>1.3953613480437225E-2</v>
      </c>
      <c r="U74" s="3">
        <v>1</v>
      </c>
    </row>
    <row r="75" spans="1:21" x14ac:dyDescent="0.35">
      <c r="A75" s="3" t="s">
        <v>45</v>
      </c>
      <c r="B75" s="3" t="str">
        <f t="shared" si="25"/>
        <v>SPS21XXX</v>
      </c>
      <c r="C75" s="3" t="s">
        <v>246</v>
      </c>
      <c r="D75" s="3" t="s">
        <v>255</v>
      </c>
      <c r="E75" s="5">
        <v>20986</v>
      </c>
      <c r="F75" s="5">
        <v>276969.6708510638</v>
      </c>
      <c r="G75" s="5">
        <f t="shared" ref="G75:G76" si="32">(E75/F75)</f>
        <v>7.5770029027058705E-2</v>
      </c>
      <c r="H75" s="5"/>
      <c r="O75" s="3" t="s">
        <v>204</v>
      </c>
      <c r="P75" s="3" t="str">
        <f t="shared" si="27"/>
        <v>SPS21XXX</v>
      </c>
      <c r="Q75" s="3" t="s">
        <v>246</v>
      </c>
      <c r="R75" s="3">
        <v>0</v>
      </c>
      <c r="S75" s="3">
        <f t="shared" si="28"/>
        <v>0</v>
      </c>
      <c r="T75" s="7">
        <f t="shared" si="29"/>
        <v>0</v>
      </c>
      <c r="U75" s="3">
        <v>0</v>
      </c>
    </row>
    <row r="76" spans="1:21" x14ac:dyDescent="0.35">
      <c r="A76" s="3" t="s">
        <v>45</v>
      </c>
      <c r="B76" s="3" t="str">
        <f t="shared" si="25"/>
        <v>SPS21XXX</v>
      </c>
      <c r="C76" s="3" t="s">
        <v>246</v>
      </c>
      <c r="D76" s="3" t="s">
        <v>257</v>
      </c>
      <c r="E76" s="5">
        <v>41433</v>
      </c>
      <c r="F76" s="5">
        <v>290465.65209302324</v>
      </c>
      <c r="G76" s="5">
        <f t="shared" si="32"/>
        <v>0.14264337177715888</v>
      </c>
      <c r="H76" s="5">
        <f>AVERAGE(G74:G76)</f>
        <v>9.5864887761642814E-2</v>
      </c>
      <c r="O76" s="3" t="s">
        <v>209</v>
      </c>
      <c r="P76" s="3" t="str">
        <f t="shared" si="27"/>
        <v>SPS21XXX</v>
      </c>
      <c r="Q76" s="3" t="s">
        <v>246</v>
      </c>
      <c r="R76" s="3">
        <v>0</v>
      </c>
      <c r="S76" s="3">
        <f t="shared" si="28"/>
        <v>0</v>
      </c>
      <c r="T76" s="7">
        <f t="shared" si="29"/>
        <v>0</v>
      </c>
      <c r="U76" s="3">
        <v>0</v>
      </c>
    </row>
    <row r="77" spans="1:21" x14ac:dyDescent="0.35">
      <c r="A77" s="3" t="s">
        <v>46</v>
      </c>
      <c r="B77" s="3" t="str">
        <f t="shared" si="25"/>
        <v>SPS21XXX</v>
      </c>
      <c r="C77" s="3" t="s">
        <v>246</v>
      </c>
      <c r="D77" s="3" t="s">
        <v>252</v>
      </c>
      <c r="F77" s="5">
        <v>289905.08818181814</v>
      </c>
      <c r="G77" s="5">
        <f>(E77/F77)</f>
        <v>0</v>
      </c>
      <c r="H77" s="5"/>
      <c r="O77" s="3" t="s">
        <v>211</v>
      </c>
      <c r="P77" s="3" t="str">
        <f t="shared" si="27"/>
        <v>SPS21XXX</v>
      </c>
      <c r="Q77" s="3" t="s">
        <v>246</v>
      </c>
      <c r="R77" s="3">
        <v>0</v>
      </c>
      <c r="S77" s="3">
        <f t="shared" si="28"/>
        <v>0</v>
      </c>
      <c r="T77" s="7">
        <f t="shared" si="29"/>
        <v>0</v>
      </c>
      <c r="U77" s="3">
        <v>0</v>
      </c>
    </row>
    <row r="78" spans="1:21" x14ac:dyDescent="0.35">
      <c r="A78" s="3" t="s">
        <v>46</v>
      </c>
      <c r="B78" s="3" t="str">
        <f t="shared" si="25"/>
        <v>SPS21XXX</v>
      </c>
      <c r="C78" s="3" t="s">
        <v>246</v>
      </c>
      <c r="D78" s="3" t="s">
        <v>255</v>
      </c>
      <c r="F78" s="5">
        <v>276969.6708510638</v>
      </c>
      <c r="G78" s="5">
        <f t="shared" ref="G78:G79" si="33">(E78/F78)</f>
        <v>0</v>
      </c>
      <c r="H78" s="5"/>
      <c r="O78" s="3" t="s">
        <v>214</v>
      </c>
      <c r="P78" s="3" t="str">
        <f t="shared" si="27"/>
        <v>SPS21XXX</v>
      </c>
      <c r="Q78" s="3" t="s">
        <v>246</v>
      </c>
      <c r="R78" s="3">
        <v>0</v>
      </c>
      <c r="S78" s="3">
        <f t="shared" si="28"/>
        <v>0</v>
      </c>
      <c r="T78" s="7">
        <f t="shared" si="29"/>
        <v>0</v>
      </c>
      <c r="U78" s="3">
        <v>0</v>
      </c>
    </row>
    <row r="79" spans="1:21" x14ac:dyDescent="0.35">
      <c r="A79" s="3" t="s">
        <v>46</v>
      </c>
      <c r="B79" s="3" t="str">
        <f t="shared" si="25"/>
        <v>SPS21XXX</v>
      </c>
      <c r="C79" s="3" t="s">
        <v>246</v>
      </c>
      <c r="D79" s="3" t="s">
        <v>257</v>
      </c>
      <c r="F79" s="5">
        <v>290465.65209302324</v>
      </c>
      <c r="G79" s="5">
        <f t="shared" si="33"/>
        <v>0</v>
      </c>
      <c r="H79" s="5">
        <f>AVERAGE(G77:G79)</f>
        <v>0</v>
      </c>
      <c r="O79" s="3" t="s">
        <v>215</v>
      </c>
      <c r="P79" s="3" t="str">
        <f t="shared" si="27"/>
        <v>SPS21XXX</v>
      </c>
      <c r="Q79" s="3" t="s">
        <v>246</v>
      </c>
      <c r="R79" s="3">
        <v>0</v>
      </c>
      <c r="S79" s="3">
        <f t="shared" si="28"/>
        <v>0</v>
      </c>
      <c r="T79" s="7">
        <f t="shared" si="29"/>
        <v>0</v>
      </c>
      <c r="U79" s="3">
        <v>0</v>
      </c>
    </row>
    <row r="80" spans="1:21" x14ac:dyDescent="0.35">
      <c r="A80" s="3" t="s">
        <v>48</v>
      </c>
      <c r="B80" s="3" t="str">
        <f t="shared" si="25"/>
        <v>SPS21XXX</v>
      </c>
      <c r="C80" s="3" t="s">
        <v>246</v>
      </c>
      <c r="D80" s="3" t="s">
        <v>252</v>
      </c>
      <c r="F80" s="5">
        <v>289905.08818181814</v>
      </c>
      <c r="G80" s="5">
        <f>(E80/F80)</f>
        <v>0</v>
      </c>
      <c r="H80" s="5"/>
      <c r="O80" s="3" t="s">
        <v>218</v>
      </c>
      <c r="P80" s="3" t="str">
        <f t="shared" si="27"/>
        <v>SPS21XXX</v>
      </c>
      <c r="Q80" s="3" t="s">
        <v>246</v>
      </c>
      <c r="R80" s="3">
        <v>0</v>
      </c>
      <c r="S80" s="3">
        <f t="shared" si="28"/>
        <v>0</v>
      </c>
      <c r="T80" s="7">
        <f t="shared" si="29"/>
        <v>0</v>
      </c>
      <c r="U80" s="3">
        <v>0</v>
      </c>
    </row>
    <row r="81" spans="1:21" x14ac:dyDescent="0.35">
      <c r="A81" s="3" t="s">
        <v>48</v>
      </c>
      <c r="B81" s="3" t="str">
        <f t="shared" si="25"/>
        <v>SPS21XXX</v>
      </c>
      <c r="C81" s="3" t="s">
        <v>246</v>
      </c>
      <c r="D81" s="3" t="s">
        <v>255</v>
      </c>
      <c r="F81" s="5">
        <v>276969.6708510638</v>
      </c>
      <c r="G81" s="5">
        <f t="shared" ref="G81:G82" si="34">(E81/F81)</f>
        <v>0</v>
      </c>
      <c r="H81" s="5"/>
      <c r="O81" s="3" t="s">
        <v>229</v>
      </c>
      <c r="P81" s="3" t="str">
        <f t="shared" si="27"/>
        <v>SPS21XXX</v>
      </c>
      <c r="Q81" s="3" t="s">
        <v>246</v>
      </c>
      <c r="R81" s="3">
        <v>0</v>
      </c>
      <c r="S81" s="3">
        <f t="shared" si="28"/>
        <v>0</v>
      </c>
      <c r="T81" s="7">
        <f t="shared" si="29"/>
        <v>0</v>
      </c>
      <c r="U81" s="3">
        <v>0</v>
      </c>
    </row>
    <row r="82" spans="1:21" x14ac:dyDescent="0.35">
      <c r="A82" s="3" t="s">
        <v>48</v>
      </c>
      <c r="B82" s="3" t="str">
        <f t="shared" si="25"/>
        <v>SPS21XXX</v>
      </c>
      <c r="C82" s="3" t="s">
        <v>246</v>
      </c>
      <c r="D82" s="3" t="s">
        <v>257</v>
      </c>
      <c r="F82" s="5">
        <v>290465.65209302324</v>
      </c>
      <c r="G82" s="5">
        <f t="shared" si="34"/>
        <v>0</v>
      </c>
      <c r="H82" s="5">
        <f>AVERAGE(G80:G82)</f>
        <v>0</v>
      </c>
      <c r="O82" s="3" t="s">
        <v>2</v>
      </c>
      <c r="P82" s="3" t="str">
        <f t="shared" si="27"/>
        <v>SPS21XXX</v>
      </c>
      <c r="Q82" s="3" t="s">
        <v>247</v>
      </c>
      <c r="R82" s="3">
        <v>0.48935303250064727</v>
      </c>
      <c r="S82" s="3">
        <f t="shared" si="28"/>
        <v>0.48935303250064727</v>
      </c>
      <c r="T82" s="7">
        <f t="shared" si="29"/>
        <v>4.4041772925058256</v>
      </c>
      <c r="U82" s="3">
        <v>5</v>
      </c>
    </row>
    <row r="83" spans="1:21" x14ac:dyDescent="0.35">
      <c r="A83" s="3" t="s">
        <v>49</v>
      </c>
      <c r="B83" s="3" t="str">
        <f t="shared" si="25"/>
        <v>SPS21XXX</v>
      </c>
      <c r="C83" s="3" t="s">
        <v>246</v>
      </c>
      <c r="D83" s="3" t="s">
        <v>252</v>
      </c>
      <c r="E83" s="5">
        <v>172100</v>
      </c>
      <c r="F83" s="5">
        <v>289905.08818181814</v>
      </c>
      <c r="G83" s="5">
        <f>(E83/F83)</f>
        <v>0.59364256446601249</v>
      </c>
      <c r="H83" s="5"/>
      <c r="O83" s="3" t="s">
        <v>3</v>
      </c>
      <c r="P83" s="3" t="str">
        <f t="shared" si="27"/>
        <v>SPS21XXX</v>
      </c>
      <c r="Q83" s="3" t="s">
        <v>247</v>
      </c>
      <c r="R83" s="3">
        <v>9.4196978106007716</v>
      </c>
      <c r="S83" s="3">
        <f t="shared" si="28"/>
        <v>1</v>
      </c>
      <c r="T83" s="7">
        <f t="shared" si="29"/>
        <v>9</v>
      </c>
      <c r="U83" s="3">
        <v>9</v>
      </c>
    </row>
    <row r="84" spans="1:21" x14ac:dyDescent="0.35">
      <c r="A84" s="3" t="s">
        <v>49</v>
      </c>
      <c r="B84" s="3" t="str">
        <f t="shared" si="25"/>
        <v>SPS21XXX</v>
      </c>
      <c r="C84" s="3" t="s">
        <v>246</v>
      </c>
      <c r="D84" s="3" t="s">
        <v>255</v>
      </c>
      <c r="E84" s="5">
        <v>179280</v>
      </c>
      <c r="F84" s="5">
        <v>276969.6708510638</v>
      </c>
      <c r="G84" s="5">
        <f t="shared" ref="G84:G85" si="35">(E84/F84)</f>
        <v>0.64729108948685243</v>
      </c>
      <c r="H84" s="5"/>
      <c r="O84" s="3" t="s">
        <v>4</v>
      </c>
      <c r="P84" s="3" t="str">
        <f t="shared" si="27"/>
        <v>SPS21XXX</v>
      </c>
      <c r="Q84" s="3" t="s">
        <v>247</v>
      </c>
      <c r="R84" s="3">
        <v>2.1863119822060764</v>
      </c>
      <c r="S84" s="3">
        <f t="shared" si="28"/>
        <v>1</v>
      </c>
      <c r="T84" s="7">
        <f t="shared" si="29"/>
        <v>9</v>
      </c>
      <c r="U84" s="3">
        <v>9</v>
      </c>
    </row>
    <row r="85" spans="1:21" x14ac:dyDescent="0.35">
      <c r="A85" s="3" t="s">
        <v>49</v>
      </c>
      <c r="B85" s="3" t="str">
        <f t="shared" si="25"/>
        <v>SPS21XXX</v>
      </c>
      <c r="C85" s="3" t="s">
        <v>246</v>
      </c>
      <c r="D85" s="3" t="s">
        <v>257</v>
      </c>
      <c r="E85" s="5">
        <v>139785</v>
      </c>
      <c r="F85" s="5">
        <v>290465.65209302324</v>
      </c>
      <c r="G85" s="5">
        <f t="shared" si="35"/>
        <v>0.48124450857698342</v>
      </c>
      <c r="H85" s="5">
        <f>AVERAGE(G83:G85)</f>
        <v>0.57405938750994945</v>
      </c>
      <c r="O85" s="3" t="s">
        <v>5</v>
      </c>
      <c r="P85" s="3" t="str">
        <f t="shared" si="27"/>
        <v>SPS21XXX</v>
      </c>
      <c r="Q85" s="3" t="s">
        <v>247</v>
      </c>
      <c r="R85" s="3">
        <v>1.3498928742160168</v>
      </c>
      <c r="S85" s="3">
        <f t="shared" si="28"/>
        <v>1</v>
      </c>
      <c r="T85" s="7">
        <f t="shared" si="29"/>
        <v>9</v>
      </c>
      <c r="U85" s="3">
        <v>9</v>
      </c>
    </row>
    <row r="86" spans="1:21" x14ac:dyDescent="0.35">
      <c r="A86" s="3" t="s">
        <v>50</v>
      </c>
      <c r="B86" s="3" t="str">
        <f t="shared" si="25"/>
        <v>SPS21XXX</v>
      </c>
      <c r="C86" s="3" t="s">
        <v>246</v>
      </c>
      <c r="D86" s="3" t="s">
        <v>252</v>
      </c>
      <c r="E86" s="5">
        <v>18931</v>
      </c>
      <c r="F86" s="5">
        <v>289905.08818181814</v>
      </c>
      <c r="G86" s="5">
        <f>(E86/F86)</f>
        <v>6.5300682091261372E-2</v>
      </c>
      <c r="H86" s="5"/>
      <c r="O86" s="3" t="s">
        <v>6</v>
      </c>
      <c r="P86" s="3" t="str">
        <f t="shared" si="27"/>
        <v>SPS21XXX</v>
      </c>
      <c r="Q86" s="3" t="s">
        <v>247</v>
      </c>
      <c r="R86" s="3">
        <v>0.65883500550363783</v>
      </c>
      <c r="S86" s="3">
        <f t="shared" si="28"/>
        <v>0.65883500550363783</v>
      </c>
      <c r="T86" s="7">
        <f t="shared" si="29"/>
        <v>5.9295150495327409</v>
      </c>
      <c r="U86" s="3">
        <v>6</v>
      </c>
    </row>
    <row r="87" spans="1:21" x14ac:dyDescent="0.35">
      <c r="A87" s="3" t="s">
        <v>50</v>
      </c>
      <c r="B87" s="3" t="str">
        <f t="shared" si="25"/>
        <v>SPS21XXX</v>
      </c>
      <c r="C87" s="3" t="s">
        <v>246</v>
      </c>
      <c r="D87" s="3" t="s">
        <v>255</v>
      </c>
      <c r="E87" s="5">
        <v>93857.65</v>
      </c>
      <c r="F87" s="5">
        <v>276969.6708510638</v>
      </c>
      <c r="G87" s="5">
        <f t="shared" ref="G87:G88" si="36">(E87/F87)</f>
        <v>0.33887338534792322</v>
      </c>
      <c r="H87" s="5"/>
      <c r="O87" s="3" t="s">
        <v>7</v>
      </c>
      <c r="P87" s="3" t="str">
        <f t="shared" si="27"/>
        <v>SPS21XXX</v>
      </c>
      <c r="Q87" s="3" t="s">
        <v>247</v>
      </c>
      <c r="R87" s="3">
        <v>0.32851966566462715</v>
      </c>
      <c r="S87" s="3">
        <f t="shared" si="28"/>
        <v>0.32851966566462715</v>
      </c>
      <c r="T87" s="7">
        <f t="shared" si="29"/>
        <v>2.9566769909816442</v>
      </c>
      <c r="U87" s="3">
        <v>3</v>
      </c>
    </row>
    <row r="88" spans="1:21" x14ac:dyDescent="0.35">
      <c r="A88" s="3" t="s">
        <v>50</v>
      </c>
      <c r="B88" s="3" t="str">
        <f t="shared" si="25"/>
        <v>SPS21XXX</v>
      </c>
      <c r="C88" s="3" t="s">
        <v>246</v>
      </c>
      <c r="D88" s="3" t="s">
        <v>257</v>
      </c>
      <c r="E88" s="5">
        <v>33649.78</v>
      </c>
      <c r="F88" s="5">
        <v>290465.65209302324</v>
      </c>
      <c r="G88" s="5">
        <f t="shared" si="36"/>
        <v>0.11584770783577354</v>
      </c>
      <c r="H88" s="5">
        <f>AVERAGE(G86:G88)</f>
        <v>0.1733405917583194</v>
      </c>
      <c r="O88" s="3" t="s">
        <v>19</v>
      </c>
      <c r="P88" s="3" t="str">
        <f t="shared" si="27"/>
        <v>SPS21XXX</v>
      </c>
      <c r="Q88" s="3" t="s">
        <v>247</v>
      </c>
      <c r="R88" s="3">
        <v>7.1737068126218106E-2</v>
      </c>
      <c r="S88" s="3">
        <f t="shared" si="28"/>
        <v>7.1737068126218106E-2</v>
      </c>
      <c r="T88" s="7">
        <f t="shared" si="29"/>
        <v>0.64563361313596301</v>
      </c>
      <c r="U88" s="3">
        <v>1</v>
      </c>
    </row>
    <row r="89" spans="1:21" x14ac:dyDescent="0.35">
      <c r="A89" s="3" t="s">
        <v>52</v>
      </c>
      <c r="B89" s="3" t="str">
        <f t="shared" si="25"/>
        <v>SPS21XXX</v>
      </c>
      <c r="C89" s="3" t="s">
        <v>246</v>
      </c>
      <c r="D89" s="3" t="s">
        <v>252</v>
      </c>
      <c r="E89" s="5">
        <v>1735</v>
      </c>
      <c r="F89" s="5">
        <v>289905.08818181814</v>
      </c>
      <c r="G89" s="5">
        <f>(E89/F89)</f>
        <v>5.9847173117288299E-3</v>
      </c>
      <c r="H89" s="5"/>
      <c r="O89" s="3" t="s">
        <v>23</v>
      </c>
      <c r="P89" s="3" t="str">
        <f t="shared" si="27"/>
        <v>SPS21XXX</v>
      </c>
      <c r="Q89" s="3" t="s">
        <v>247</v>
      </c>
      <c r="R89" s="3">
        <v>1.6633032812579172</v>
      </c>
      <c r="S89" s="3">
        <f t="shared" si="28"/>
        <v>1</v>
      </c>
      <c r="T89" s="7">
        <f t="shared" si="29"/>
        <v>9</v>
      </c>
      <c r="U89" s="3">
        <v>9</v>
      </c>
    </row>
    <row r="90" spans="1:21" x14ac:dyDescent="0.35">
      <c r="A90" s="3" t="s">
        <v>52</v>
      </c>
      <c r="B90" s="3" t="str">
        <f t="shared" si="25"/>
        <v>SPS21XXX</v>
      </c>
      <c r="C90" s="3" t="s">
        <v>246</v>
      </c>
      <c r="D90" s="3" t="s">
        <v>255</v>
      </c>
      <c r="E90" s="5">
        <v>21000</v>
      </c>
      <c r="F90" s="5">
        <v>276969.6708510638</v>
      </c>
      <c r="G90" s="5">
        <f t="shared" ref="G90" si="37">(E90/F90)</f>
        <v>7.582057607777723E-2</v>
      </c>
      <c r="H90" s="5"/>
      <c r="O90" s="3" t="s">
        <v>44</v>
      </c>
      <c r="P90" s="3" t="str">
        <f t="shared" si="27"/>
        <v>SPS21XXX</v>
      </c>
      <c r="Q90" s="3" t="s">
        <v>247</v>
      </c>
      <c r="R90" s="3">
        <v>0.20067980425708867</v>
      </c>
      <c r="S90" s="3">
        <f t="shared" si="28"/>
        <v>0.20067980425708867</v>
      </c>
      <c r="T90" s="7">
        <f t="shared" si="29"/>
        <v>1.8061182383137981</v>
      </c>
      <c r="U90" s="3">
        <v>2</v>
      </c>
    </row>
    <row r="91" spans="1:21" x14ac:dyDescent="0.35">
      <c r="A91" s="3" t="s">
        <v>52</v>
      </c>
      <c r="B91" s="3" t="str">
        <f t="shared" si="25"/>
        <v>SPS21XXX</v>
      </c>
      <c r="C91" s="3" t="s">
        <v>246</v>
      </c>
      <c r="D91" s="3" t="s">
        <v>257</v>
      </c>
      <c r="F91" s="5">
        <v>290465.65209302324</v>
      </c>
      <c r="G91" s="5"/>
      <c r="H91" s="5">
        <f>AVERAGE(G89:G91)</f>
        <v>4.0902646694753027E-2</v>
      </c>
      <c r="O91" s="3" t="s">
        <v>47</v>
      </c>
      <c r="P91" s="3" t="str">
        <f t="shared" si="27"/>
        <v>SPS21XXX</v>
      </c>
      <c r="Q91" s="3" t="s">
        <v>247</v>
      </c>
      <c r="R91" s="3">
        <v>0.14449508804299888</v>
      </c>
      <c r="S91" s="3">
        <f t="shared" si="28"/>
        <v>0.14449508804299888</v>
      </c>
      <c r="T91" s="7">
        <f t="shared" si="29"/>
        <v>1.3004557923869899</v>
      </c>
      <c r="U91" s="3">
        <v>2</v>
      </c>
    </row>
    <row r="92" spans="1:21" x14ac:dyDescent="0.35">
      <c r="A92" s="3" t="s">
        <v>55</v>
      </c>
      <c r="B92" s="3" t="str">
        <f t="shared" si="25"/>
        <v>SPS21XXX</v>
      </c>
      <c r="C92" s="3" t="s">
        <v>246</v>
      </c>
      <c r="D92" s="3" t="s">
        <v>252</v>
      </c>
      <c r="E92" s="5">
        <v>164199</v>
      </c>
      <c r="F92" s="5">
        <v>289905.08818181814</v>
      </c>
      <c r="G92" s="5">
        <f>(E92/F92)</f>
        <v>0.56638881721530954</v>
      </c>
      <c r="H92" s="5"/>
      <c r="O92" s="3" t="s">
        <v>56</v>
      </c>
      <c r="P92" s="3" t="str">
        <f t="shared" si="27"/>
        <v>SPS21XXX</v>
      </c>
      <c r="Q92" s="3" t="s">
        <v>247</v>
      </c>
      <c r="R92" s="3">
        <v>0</v>
      </c>
      <c r="S92" s="3">
        <f t="shared" si="28"/>
        <v>0</v>
      </c>
      <c r="T92" s="7">
        <f t="shared" si="29"/>
        <v>0</v>
      </c>
      <c r="U92" s="3">
        <v>0</v>
      </c>
    </row>
    <row r="93" spans="1:21" x14ac:dyDescent="0.35">
      <c r="A93" s="3" t="s">
        <v>55</v>
      </c>
      <c r="B93" s="3" t="str">
        <f t="shared" si="25"/>
        <v>SPS21XXX</v>
      </c>
      <c r="C93" s="3" t="s">
        <v>246</v>
      </c>
      <c r="D93" s="3" t="s">
        <v>255</v>
      </c>
      <c r="E93" s="5">
        <v>172779</v>
      </c>
      <c r="F93" s="5">
        <v>276969.6708510638</v>
      </c>
      <c r="G93" s="5">
        <f t="shared" ref="G93:G94" si="38">(E93/F93)</f>
        <v>0.6238192054353463</v>
      </c>
      <c r="H93" s="5"/>
      <c r="O93" s="3" t="s">
        <v>65</v>
      </c>
      <c r="P93" s="3" t="str">
        <f t="shared" si="27"/>
        <v>SPS21XXX</v>
      </c>
      <c r="Q93" s="3" t="s">
        <v>247</v>
      </c>
      <c r="R93" s="3">
        <v>2.0720080279156998</v>
      </c>
      <c r="S93" s="3">
        <f t="shared" si="28"/>
        <v>1</v>
      </c>
      <c r="T93" s="7">
        <f t="shared" si="29"/>
        <v>9</v>
      </c>
      <c r="U93" s="3">
        <v>9</v>
      </c>
    </row>
    <row r="94" spans="1:21" x14ac:dyDescent="0.35">
      <c r="A94" s="3" t="s">
        <v>55</v>
      </c>
      <c r="B94" s="3" t="str">
        <f t="shared" si="25"/>
        <v>SPS21XXX</v>
      </c>
      <c r="C94" s="3" t="s">
        <v>246</v>
      </c>
      <c r="D94" s="3" t="s">
        <v>257</v>
      </c>
      <c r="E94" s="5">
        <v>145375</v>
      </c>
      <c r="F94" s="5">
        <v>290465.65209302324</v>
      </c>
      <c r="G94" s="5">
        <f t="shared" si="38"/>
        <v>0.50048946907306913</v>
      </c>
      <c r="H94" s="5">
        <f>AVERAGE(G92:G94)</f>
        <v>0.56356583057457499</v>
      </c>
      <c r="O94" s="3" t="s">
        <v>66</v>
      </c>
      <c r="P94" s="3" t="str">
        <f t="shared" si="27"/>
        <v>SPS21XXX</v>
      </c>
      <c r="Q94" s="3" t="s">
        <v>247</v>
      </c>
      <c r="R94" s="3">
        <v>0.10110196000181743</v>
      </c>
      <c r="S94" s="3">
        <f t="shared" si="28"/>
        <v>0.10110196000181743</v>
      </c>
      <c r="T94" s="7">
        <f t="shared" si="29"/>
        <v>0.90991764001635689</v>
      </c>
      <c r="U94" s="3">
        <v>1</v>
      </c>
    </row>
    <row r="95" spans="1:21" x14ac:dyDescent="0.35">
      <c r="A95" s="3" t="s">
        <v>57</v>
      </c>
      <c r="B95" s="3" t="str">
        <f t="shared" si="25"/>
        <v>SPS21XXX</v>
      </c>
      <c r="C95" s="3" t="s">
        <v>246</v>
      </c>
      <c r="D95" s="3" t="s">
        <v>252</v>
      </c>
      <c r="E95" s="5">
        <v>8185</v>
      </c>
      <c r="F95" s="5">
        <v>289905.08818181814</v>
      </c>
      <c r="G95" s="5">
        <f>(E95/F95)</f>
        <v>2.8233378211239467E-2</v>
      </c>
      <c r="H95" s="5"/>
      <c r="O95" s="3" t="s">
        <v>74</v>
      </c>
      <c r="P95" s="3" t="str">
        <f t="shared" si="27"/>
        <v>SPS21XXX</v>
      </c>
      <c r="Q95" s="3" t="s">
        <v>247</v>
      </c>
      <c r="R95" s="3">
        <v>0.16353473628715778</v>
      </c>
      <c r="S95" s="3">
        <f t="shared" si="28"/>
        <v>0.16353473628715778</v>
      </c>
      <c r="T95" s="7">
        <f t="shared" si="29"/>
        <v>1.47181262658442</v>
      </c>
      <c r="U95" s="3">
        <v>2</v>
      </c>
    </row>
    <row r="96" spans="1:21" x14ac:dyDescent="0.35">
      <c r="A96" s="3" t="s">
        <v>57</v>
      </c>
      <c r="B96" s="3" t="str">
        <f t="shared" si="25"/>
        <v>SPS21XXX</v>
      </c>
      <c r="C96" s="3" t="s">
        <v>246</v>
      </c>
      <c r="D96" s="3" t="s">
        <v>255</v>
      </c>
      <c r="E96" s="5">
        <v>21781</v>
      </c>
      <c r="F96" s="5">
        <v>276969.6708510638</v>
      </c>
      <c r="G96" s="5">
        <f t="shared" ref="G96:G97" si="39">(E96/F96)</f>
        <v>7.8640379407145994E-2</v>
      </c>
      <c r="H96" s="5"/>
      <c r="O96" s="3" t="s">
        <v>76</v>
      </c>
      <c r="P96" s="3" t="str">
        <f t="shared" si="27"/>
        <v>SPS21XXX</v>
      </c>
      <c r="Q96" s="3" t="s">
        <v>247</v>
      </c>
      <c r="R96" s="3">
        <v>6.5653748500269213E-2</v>
      </c>
      <c r="S96" s="3">
        <f t="shared" si="28"/>
        <v>6.5653748500269213E-2</v>
      </c>
      <c r="T96" s="7">
        <f t="shared" si="29"/>
        <v>0.59088373650242287</v>
      </c>
      <c r="U96" s="3">
        <v>1</v>
      </c>
    </row>
    <row r="97" spans="1:21" x14ac:dyDescent="0.35">
      <c r="A97" s="3" t="s">
        <v>57</v>
      </c>
      <c r="B97" s="3" t="str">
        <f t="shared" si="25"/>
        <v>SPS21XXX</v>
      </c>
      <c r="C97" s="3" t="s">
        <v>246</v>
      </c>
      <c r="D97" s="3" t="s">
        <v>257</v>
      </c>
      <c r="E97" s="5">
        <v>41539</v>
      </c>
      <c r="F97" s="5">
        <v>290465.65209302324</v>
      </c>
      <c r="G97" s="5">
        <f t="shared" si="39"/>
        <v>0.14300830304953546</v>
      </c>
      <c r="H97" s="5">
        <f>AVERAGE(G95:G97)</f>
        <v>8.3294020222640305E-2</v>
      </c>
      <c r="O97" s="3" t="s">
        <v>80</v>
      </c>
      <c r="P97" s="3" t="str">
        <f t="shared" si="27"/>
        <v>SPS21XXX</v>
      </c>
      <c r="Q97" s="3" t="s">
        <v>247</v>
      </c>
      <c r="R97" s="3">
        <v>7.6287127416726063E-3</v>
      </c>
      <c r="S97" s="3">
        <f t="shared" si="28"/>
        <v>7.6287127416726063E-3</v>
      </c>
      <c r="T97" s="7">
        <f t="shared" si="29"/>
        <v>6.8658414675053459E-2</v>
      </c>
      <c r="U97" s="3">
        <v>1</v>
      </c>
    </row>
    <row r="98" spans="1:21" x14ac:dyDescent="0.35">
      <c r="A98" s="3" t="s">
        <v>59</v>
      </c>
      <c r="B98" s="3" t="str">
        <f t="shared" si="25"/>
        <v>SPS21XXX</v>
      </c>
      <c r="C98" s="3" t="s">
        <v>246</v>
      </c>
      <c r="D98" s="3" t="s">
        <v>252</v>
      </c>
      <c r="E98" s="5">
        <v>89934</v>
      </c>
      <c r="F98" s="5">
        <v>289905.08818181814</v>
      </c>
      <c r="G98" s="5">
        <f>(E98/F98)</f>
        <v>0.3102187704397813</v>
      </c>
      <c r="H98" s="5"/>
      <c r="O98" s="3" t="s">
        <v>87</v>
      </c>
      <c r="P98" s="3" t="str">
        <f t="shared" si="27"/>
        <v>SPS21XXX</v>
      </c>
      <c r="Q98" s="3" t="s">
        <v>247</v>
      </c>
      <c r="R98" s="3">
        <v>3.0725813494881962</v>
      </c>
      <c r="S98" s="3">
        <f t="shared" si="28"/>
        <v>1</v>
      </c>
      <c r="T98" s="7">
        <f t="shared" si="29"/>
        <v>9</v>
      </c>
      <c r="U98" s="3">
        <v>9</v>
      </c>
    </row>
    <row r="99" spans="1:21" x14ac:dyDescent="0.35">
      <c r="A99" s="3" t="s">
        <v>59</v>
      </c>
      <c r="B99" s="3" t="str">
        <f t="shared" si="25"/>
        <v>SPS21XXX</v>
      </c>
      <c r="C99" s="3" t="s">
        <v>246</v>
      </c>
      <c r="D99" s="3" t="s">
        <v>255</v>
      </c>
      <c r="E99" s="5">
        <v>165205</v>
      </c>
      <c r="F99" s="5">
        <v>276969.6708510638</v>
      </c>
      <c r="G99" s="5">
        <f t="shared" ref="G99:G100" si="40">(E99/F99)</f>
        <v>0.59647325099662796</v>
      </c>
      <c r="H99" s="5"/>
      <c r="O99" s="3" t="s">
        <v>91</v>
      </c>
      <c r="P99" s="3" t="str">
        <f t="shared" si="27"/>
        <v>SPS21XXX</v>
      </c>
      <c r="Q99" s="3" t="s">
        <v>247</v>
      </c>
      <c r="R99" s="3">
        <v>0.54806086208914206</v>
      </c>
      <c r="S99" s="3">
        <f t="shared" si="28"/>
        <v>0.54806086208914206</v>
      </c>
      <c r="T99" s="7">
        <f t="shared" si="29"/>
        <v>4.9325477588022784</v>
      </c>
      <c r="U99" s="3">
        <v>5</v>
      </c>
    </row>
    <row r="100" spans="1:21" x14ac:dyDescent="0.35">
      <c r="A100" s="3" t="s">
        <v>59</v>
      </c>
      <c r="B100" s="3" t="str">
        <f t="shared" si="25"/>
        <v>SPS21XXX</v>
      </c>
      <c r="C100" s="3" t="s">
        <v>246</v>
      </c>
      <c r="D100" s="3" t="s">
        <v>257</v>
      </c>
      <c r="E100" s="5">
        <v>114990</v>
      </c>
      <c r="F100" s="5">
        <v>290465.65209302324</v>
      </c>
      <c r="G100" s="5">
        <f t="shared" si="40"/>
        <v>0.39588157557153714</v>
      </c>
      <c r="H100" s="5">
        <f>AVERAGE(G98:G100)</f>
        <v>0.4341911990026488</v>
      </c>
      <c r="O100" s="3" t="s">
        <v>98</v>
      </c>
      <c r="P100" s="3" t="str">
        <f t="shared" si="27"/>
        <v>SPS21XXX</v>
      </c>
      <c r="Q100" s="3" t="s">
        <v>247</v>
      </c>
      <c r="R100" s="3">
        <v>0.92818928803843548</v>
      </c>
      <c r="S100" s="3">
        <f t="shared" si="28"/>
        <v>0.92818928803843548</v>
      </c>
      <c r="T100" s="7">
        <f t="shared" si="29"/>
        <v>8.3537035923459193</v>
      </c>
      <c r="U100" s="3">
        <v>9</v>
      </c>
    </row>
    <row r="101" spans="1:21" x14ac:dyDescent="0.35">
      <c r="A101" s="3" t="s">
        <v>61</v>
      </c>
      <c r="B101" s="3" t="str">
        <f t="shared" si="25"/>
        <v>SPS21XXX</v>
      </c>
      <c r="C101" s="3" t="s">
        <v>246</v>
      </c>
      <c r="D101" s="3" t="s">
        <v>252</v>
      </c>
      <c r="F101" s="5">
        <v>289905.08818181814</v>
      </c>
      <c r="G101" s="5">
        <f>(E101/F101)</f>
        <v>0</v>
      </c>
      <c r="H101" s="5"/>
      <c r="O101" s="3" t="s">
        <v>101</v>
      </c>
      <c r="P101" s="3" t="str">
        <f t="shared" si="27"/>
        <v>SPS21XXX</v>
      </c>
      <c r="Q101" s="3" t="s">
        <v>247</v>
      </c>
      <c r="R101" s="3">
        <v>0.16081675155029942</v>
      </c>
      <c r="S101" s="3">
        <f t="shared" si="28"/>
        <v>0.16081675155029942</v>
      </c>
      <c r="T101" s="7">
        <f t="shared" si="29"/>
        <v>1.4473507639526948</v>
      </c>
      <c r="U101" s="3">
        <v>2</v>
      </c>
    </row>
    <row r="102" spans="1:21" x14ac:dyDescent="0.35">
      <c r="A102" s="3" t="s">
        <v>61</v>
      </c>
      <c r="B102" s="3" t="str">
        <f t="shared" si="25"/>
        <v>SPS21XXX</v>
      </c>
      <c r="C102" s="3" t="s">
        <v>246</v>
      </c>
      <c r="D102" s="3" t="s">
        <v>255</v>
      </c>
      <c r="F102" s="5">
        <v>276969.6708510638</v>
      </c>
      <c r="G102" s="5">
        <f t="shared" ref="G102:G103" si="41">(E102/F102)</f>
        <v>0</v>
      </c>
      <c r="H102" s="5"/>
      <c r="O102" s="3" t="s">
        <v>102</v>
      </c>
      <c r="P102" s="3" t="str">
        <f t="shared" si="27"/>
        <v>SPS21XXX</v>
      </c>
      <c r="Q102" s="3" t="s">
        <v>247</v>
      </c>
      <c r="R102" s="3">
        <v>2.3140643700724559</v>
      </c>
      <c r="S102" s="3">
        <f t="shared" si="28"/>
        <v>1</v>
      </c>
      <c r="T102" s="7">
        <f t="shared" si="29"/>
        <v>9</v>
      </c>
      <c r="U102" s="3">
        <v>9</v>
      </c>
    </row>
    <row r="103" spans="1:21" x14ac:dyDescent="0.35">
      <c r="A103" s="3" t="s">
        <v>61</v>
      </c>
      <c r="B103" s="3" t="str">
        <f t="shared" si="25"/>
        <v>SPS21XXX</v>
      </c>
      <c r="C103" s="3" t="s">
        <v>246</v>
      </c>
      <c r="D103" s="3" t="s">
        <v>257</v>
      </c>
      <c r="F103" s="5">
        <v>290465.65209302324</v>
      </c>
      <c r="G103" s="5">
        <f t="shared" si="41"/>
        <v>0</v>
      </c>
      <c r="H103" s="5">
        <f>AVERAGE(G101:G103)</f>
        <v>0</v>
      </c>
      <c r="O103" s="3" t="s">
        <v>104</v>
      </c>
      <c r="P103" s="3" t="str">
        <f t="shared" si="27"/>
        <v>SPS21XXX</v>
      </c>
      <c r="Q103" s="3" t="s">
        <v>247</v>
      </c>
      <c r="R103" s="3">
        <v>4.7635261533067075E-2</v>
      </c>
      <c r="S103" s="3">
        <f t="shared" si="28"/>
        <v>4.7635261533067075E-2</v>
      </c>
      <c r="T103" s="7">
        <f t="shared" si="29"/>
        <v>0.42871735379760367</v>
      </c>
      <c r="U103" s="3">
        <v>1</v>
      </c>
    </row>
    <row r="104" spans="1:21" x14ac:dyDescent="0.35">
      <c r="A104" s="3" t="s">
        <v>63</v>
      </c>
      <c r="B104" s="3" t="str">
        <f t="shared" si="25"/>
        <v>SPS21XXX</v>
      </c>
      <c r="C104" s="3" t="s">
        <v>246</v>
      </c>
      <c r="D104" s="3" t="s">
        <v>252</v>
      </c>
      <c r="F104" s="5">
        <v>289905.08818181814</v>
      </c>
      <c r="G104" s="5">
        <f>(E104/F104)</f>
        <v>0</v>
      </c>
      <c r="H104" s="5"/>
      <c r="O104" s="3" t="s">
        <v>112</v>
      </c>
      <c r="P104" s="3" t="str">
        <f t="shared" si="27"/>
        <v>SPS21XXX</v>
      </c>
      <c r="Q104" s="3" t="s">
        <v>247</v>
      </c>
      <c r="R104" s="3">
        <v>0.46911708464307339</v>
      </c>
      <c r="S104" s="3">
        <f t="shared" si="28"/>
        <v>0.46911708464307339</v>
      </c>
      <c r="T104" s="7">
        <f t="shared" si="29"/>
        <v>4.2220537617876603</v>
      </c>
      <c r="U104" s="3">
        <v>5</v>
      </c>
    </row>
    <row r="105" spans="1:21" x14ac:dyDescent="0.35">
      <c r="A105" s="3" t="s">
        <v>63</v>
      </c>
      <c r="B105" s="3" t="str">
        <f t="shared" si="25"/>
        <v>SPS21XXX</v>
      </c>
      <c r="C105" s="3" t="s">
        <v>246</v>
      </c>
      <c r="D105" s="3" t="s">
        <v>255</v>
      </c>
      <c r="F105" s="5">
        <v>276969.6708510638</v>
      </c>
      <c r="G105" s="5">
        <f t="shared" ref="G105:G106" si="42">(E105/F105)</f>
        <v>0</v>
      </c>
      <c r="H105" s="5"/>
      <c r="O105" s="3" t="s">
        <v>113</v>
      </c>
      <c r="P105" s="3" t="str">
        <f t="shared" si="27"/>
        <v>SPS21XXX</v>
      </c>
      <c r="Q105" s="3" t="s">
        <v>247</v>
      </c>
      <c r="R105" s="3">
        <v>0.83799063163244158</v>
      </c>
      <c r="S105" s="3">
        <f t="shared" si="28"/>
        <v>0.83799063163244158</v>
      </c>
      <c r="T105" s="7">
        <f t="shared" si="29"/>
        <v>7.5419156846919746</v>
      </c>
      <c r="U105" s="3">
        <v>8</v>
      </c>
    </row>
    <row r="106" spans="1:21" x14ac:dyDescent="0.35">
      <c r="A106" s="3" t="s">
        <v>63</v>
      </c>
      <c r="B106" s="3" t="str">
        <f t="shared" si="25"/>
        <v>SPS21XXX</v>
      </c>
      <c r="C106" s="3" t="s">
        <v>246</v>
      </c>
      <c r="D106" s="3" t="s">
        <v>257</v>
      </c>
      <c r="F106" s="5">
        <v>290465.65209302324</v>
      </c>
      <c r="G106" s="5">
        <f t="shared" si="42"/>
        <v>0</v>
      </c>
      <c r="H106" s="5">
        <f>AVERAGE(G104:G106)</f>
        <v>0</v>
      </c>
      <c r="O106" s="3" t="s">
        <v>114</v>
      </c>
      <c r="P106" s="3" t="str">
        <f t="shared" si="27"/>
        <v>SPS21XXX</v>
      </c>
      <c r="Q106" s="3" t="s">
        <v>247</v>
      </c>
      <c r="R106" s="3">
        <v>0.13689339468842665</v>
      </c>
      <c r="S106" s="3">
        <f t="shared" si="28"/>
        <v>0.13689339468842665</v>
      </c>
      <c r="T106" s="7">
        <f t="shared" si="29"/>
        <v>1.2320405521958397</v>
      </c>
      <c r="U106" s="3">
        <v>2</v>
      </c>
    </row>
    <row r="107" spans="1:21" x14ac:dyDescent="0.35">
      <c r="A107" s="3" t="s">
        <v>64</v>
      </c>
      <c r="B107" s="3" t="str">
        <f t="shared" si="25"/>
        <v>SPS21XXX</v>
      </c>
      <c r="C107" s="3" t="s">
        <v>246</v>
      </c>
      <c r="D107" s="3" t="s">
        <v>252</v>
      </c>
      <c r="E107" s="5">
        <v>167000</v>
      </c>
      <c r="F107" s="5">
        <v>289905.08818181814</v>
      </c>
      <c r="G107" s="5">
        <f>(E107/F107)</f>
        <v>0.57605060003384123</v>
      </c>
      <c r="H107" s="5"/>
      <c r="O107" s="3" t="s">
        <v>116</v>
      </c>
      <c r="P107" s="3" t="str">
        <f t="shared" si="27"/>
        <v>SPS21XXX</v>
      </c>
      <c r="Q107" s="3" t="s">
        <v>247</v>
      </c>
      <c r="R107" s="3">
        <v>0.83043178566276732</v>
      </c>
      <c r="S107" s="3">
        <f t="shared" si="28"/>
        <v>0.83043178566276732</v>
      </c>
      <c r="T107" s="7">
        <f t="shared" si="29"/>
        <v>7.4738860709649062</v>
      </c>
      <c r="U107" s="3">
        <v>8</v>
      </c>
    </row>
    <row r="108" spans="1:21" x14ac:dyDescent="0.35">
      <c r="A108" s="3" t="s">
        <v>64</v>
      </c>
      <c r="B108" s="3" t="str">
        <f t="shared" si="25"/>
        <v>SPS21XXX</v>
      </c>
      <c r="C108" s="3" t="s">
        <v>246</v>
      </c>
      <c r="D108" s="3" t="s">
        <v>255</v>
      </c>
      <c r="E108" s="5">
        <v>40000</v>
      </c>
      <c r="F108" s="5">
        <v>276969.6708510638</v>
      </c>
      <c r="G108" s="5">
        <f t="shared" ref="G108:G109" si="43">(E108/F108)</f>
        <v>0.14442014491005187</v>
      </c>
      <c r="H108" s="5"/>
      <c r="O108" s="3" t="s">
        <v>118</v>
      </c>
      <c r="P108" s="3" t="str">
        <f t="shared" si="27"/>
        <v>SPS21XXX</v>
      </c>
      <c r="Q108" s="3" t="s">
        <v>247</v>
      </c>
      <c r="R108" s="3">
        <v>0.3777823965682891</v>
      </c>
      <c r="S108" s="3">
        <f t="shared" si="28"/>
        <v>0.3777823965682891</v>
      </c>
      <c r="T108" s="7">
        <f t="shared" si="29"/>
        <v>3.400041569114602</v>
      </c>
      <c r="U108" s="3">
        <v>4</v>
      </c>
    </row>
    <row r="109" spans="1:21" x14ac:dyDescent="0.35">
      <c r="A109" s="3" t="s">
        <v>64</v>
      </c>
      <c r="B109" s="3" t="str">
        <f t="shared" si="25"/>
        <v>SPS21XXX</v>
      </c>
      <c r="C109" s="3" t="s">
        <v>246</v>
      </c>
      <c r="D109" s="3" t="s">
        <v>257</v>
      </c>
      <c r="E109" s="5">
        <v>50000</v>
      </c>
      <c r="F109" s="5">
        <v>290465.65209302324</v>
      </c>
      <c r="G109" s="5">
        <f t="shared" si="43"/>
        <v>0.17213739263046229</v>
      </c>
      <c r="H109" s="5">
        <f>AVERAGE(G107:G109)</f>
        <v>0.29753604585811844</v>
      </c>
      <c r="O109" s="3" t="s">
        <v>119</v>
      </c>
      <c r="P109" s="3" t="str">
        <f t="shared" si="27"/>
        <v>SPS21XXX</v>
      </c>
      <c r="Q109" s="3" t="s">
        <v>247</v>
      </c>
      <c r="R109" s="3">
        <v>0.30557179871319723</v>
      </c>
      <c r="S109" s="3">
        <f t="shared" si="28"/>
        <v>0.30557179871319723</v>
      </c>
      <c r="T109" s="7">
        <f t="shared" si="29"/>
        <v>2.7501461884187752</v>
      </c>
      <c r="U109" s="3">
        <v>3</v>
      </c>
    </row>
    <row r="110" spans="1:21" x14ac:dyDescent="0.35">
      <c r="A110" s="3" t="s">
        <v>69</v>
      </c>
      <c r="B110" s="3" t="str">
        <f t="shared" si="25"/>
        <v>SPS21XXX</v>
      </c>
      <c r="C110" s="3" t="s">
        <v>246</v>
      </c>
      <c r="D110" s="3" t="s">
        <v>252</v>
      </c>
      <c r="F110" s="5">
        <v>289905.08818181814</v>
      </c>
      <c r="G110" s="5"/>
      <c r="H110" s="5"/>
      <c r="O110" s="3" t="s">
        <v>122</v>
      </c>
      <c r="P110" s="3" t="str">
        <f t="shared" si="27"/>
        <v>SPS21XXX</v>
      </c>
      <c r="Q110" s="3" t="s">
        <v>247</v>
      </c>
      <c r="R110" s="3">
        <v>0.52671434222190461</v>
      </c>
      <c r="S110" s="3">
        <f t="shared" si="28"/>
        <v>0.52671434222190461</v>
      </c>
      <c r="T110" s="7">
        <f t="shared" si="29"/>
        <v>4.7404290799971411</v>
      </c>
      <c r="U110" s="3">
        <v>5</v>
      </c>
    </row>
    <row r="111" spans="1:21" x14ac:dyDescent="0.35">
      <c r="A111" s="3" t="s">
        <v>69</v>
      </c>
      <c r="B111" s="3" t="str">
        <f t="shared" si="25"/>
        <v>SPS21XXX</v>
      </c>
      <c r="C111" s="3" t="s">
        <v>246</v>
      </c>
      <c r="D111" s="3" t="s">
        <v>255</v>
      </c>
      <c r="F111" s="5">
        <v>276969.6708510638</v>
      </c>
      <c r="G111" s="5"/>
      <c r="H111" s="5"/>
      <c r="O111" s="3" t="s">
        <v>125</v>
      </c>
      <c r="P111" s="3" t="str">
        <f t="shared" si="27"/>
        <v>SPS21XXX</v>
      </c>
      <c r="Q111" s="3" t="s">
        <v>247</v>
      </c>
      <c r="R111" s="3">
        <v>1.4190069541251622</v>
      </c>
      <c r="S111" s="3">
        <f t="shared" si="28"/>
        <v>1</v>
      </c>
      <c r="T111" s="7">
        <f t="shared" si="29"/>
        <v>9</v>
      </c>
      <c r="U111" s="3">
        <v>9</v>
      </c>
    </row>
    <row r="112" spans="1:21" x14ac:dyDescent="0.35">
      <c r="A112" s="3" t="s">
        <v>69</v>
      </c>
      <c r="B112" s="3" t="str">
        <f t="shared" si="25"/>
        <v>SPS21XXX</v>
      </c>
      <c r="C112" s="3" t="s">
        <v>246</v>
      </c>
      <c r="D112" s="3" t="s">
        <v>257</v>
      </c>
      <c r="E112" s="5">
        <v>5000</v>
      </c>
      <c r="F112" s="5">
        <v>290465.65209302324</v>
      </c>
      <c r="G112" s="5">
        <f t="shared" ref="G112" si="44">(E112/F112)</f>
        <v>1.7213739263046229E-2</v>
      </c>
      <c r="H112" s="5">
        <f>AVERAGE(G110:G112)</f>
        <v>1.7213739263046229E-2</v>
      </c>
      <c r="O112" s="3" t="s">
        <v>126</v>
      </c>
      <c r="P112" s="3" t="str">
        <f t="shared" si="27"/>
        <v>SPS21XXX</v>
      </c>
      <c r="Q112" s="3" t="s">
        <v>247</v>
      </c>
      <c r="R112" s="3">
        <v>5.2428534823149978E-2</v>
      </c>
      <c r="S112" s="3">
        <f t="shared" si="28"/>
        <v>5.2428534823149978E-2</v>
      </c>
      <c r="T112" s="7">
        <f t="shared" si="29"/>
        <v>0.47185681340834978</v>
      </c>
      <c r="U112" s="3">
        <v>1</v>
      </c>
    </row>
    <row r="113" spans="1:21" x14ac:dyDescent="0.35">
      <c r="A113" s="3" t="s">
        <v>70</v>
      </c>
      <c r="B113" s="3" t="str">
        <f t="shared" si="25"/>
        <v>SPS21XXX</v>
      </c>
      <c r="C113" s="3" t="s">
        <v>246</v>
      </c>
      <c r="D113" s="3" t="s">
        <v>252</v>
      </c>
      <c r="F113" s="5">
        <v>289905.08818181814</v>
      </c>
      <c r="G113" s="5">
        <f>(E113/F113)</f>
        <v>0</v>
      </c>
      <c r="H113" s="5"/>
      <c r="O113" s="3" t="s">
        <v>134</v>
      </c>
      <c r="P113" s="3" t="str">
        <f t="shared" si="27"/>
        <v>SPS21XXX</v>
      </c>
      <c r="Q113" s="3" t="s">
        <v>247</v>
      </c>
      <c r="R113" s="3">
        <v>2.15547550479817</v>
      </c>
      <c r="S113" s="3">
        <f t="shared" si="28"/>
        <v>1</v>
      </c>
      <c r="T113" s="7">
        <f t="shared" si="29"/>
        <v>9</v>
      </c>
      <c r="U113" s="3">
        <v>9</v>
      </c>
    </row>
    <row r="114" spans="1:21" x14ac:dyDescent="0.35">
      <c r="A114" s="3" t="s">
        <v>70</v>
      </c>
      <c r="B114" s="3" t="str">
        <f t="shared" si="25"/>
        <v>SPS21XXX</v>
      </c>
      <c r="C114" s="3" t="s">
        <v>246</v>
      </c>
      <c r="D114" s="3" t="s">
        <v>255</v>
      </c>
      <c r="F114" s="5">
        <v>276969.6708510638</v>
      </c>
      <c r="G114" s="5">
        <f t="shared" ref="G114:G115" si="45">(E114/F114)</f>
        <v>0</v>
      </c>
      <c r="H114" s="5"/>
      <c r="O114" s="3" t="s">
        <v>136</v>
      </c>
      <c r="P114" s="3" t="str">
        <f t="shared" si="27"/>
        <v>SPS21XXX</v>
      </c>
      <c r="Q114" s="3" t="s">
        <v>247</v>
      </c>
      <c r="R114" s="3">
        <v>7.6287127416726063E-3</v>
      </c>
      <c r="S114" s="3">
        <f t="shared" si="28"/>
        <v>7.6287127416726063E-3</v>
      </c>
      <c r="T114" s="7">
        <f t="shared" si="29"/>
        <v>6.8658414675053459E-2</v>
      </c>
      <c r="U114" s="3">
        <v>1</v>
      </c>
    </row>
    <row r="115" spans="1:21" x14ac:dyDescent="0.35">
      <c r="A115" s="3" t="s">
        <v>70</v>
      </c>
      <c r="B115" s="3" t="str">
        <f t="shared" si="25"/>
        <v>SPS21XXX</v>
      </c>
      <c r="C115" s="3" t="s">
        <v>246</v>
      </c>
      <c r="D115" s="3" t="s">
        <v>257</v>
      </c>
      <c r="F115" s="5">
        <v>290465.65209302324</v>
      </c>
      <c r="G115" s="5">
        <f t="shared" si="45"/>
        <v>0</v>
      </c>
      <c r="H115" s="5">
        <f>AVERAGE(G113:G115)</f>
        <v>0</v>
      </c>
      <c r="O115" s="3" t="s">
        <v>137</v>
      </c>
      <c r="P115" s="3" t="str">
        <f t="shared" si="27"/>
        <v>SPS21XXX</v>
      </c>
      <c r="Q115" s="3" t="s">
        <v>247</v>
      </c>
      <c r="R115" s="3">
        <v>0</v>
      </c>
      <c r="S115" s="3">
        <f t="shared" si="28"/>
        <v>0</v>
      </c>
      <c r="T115" s="7">
        <f t="shared" si="29"/>
        <v>0</v>
      </c>
      <c r="U115" s="3">
        <v>0</v>
      </c>
    </row>
    <row r="116" spans="1:21" x14ac:dyDescent="0.35">
      <c r="A116" s="3" t="s">
        <v>77</v>
      </c>
      <c r="B116" s="3" t="str">
        <f t="shared" si="25"/>
        <v>SPS21XXX</v>
      </c>
      <c r="C116" s="3" t="s">
        <v>246</v>
      </c>
      <c r="D116" s="3" t="s">
        <v>252</v>
      </c>
      <c r="F116" s="5">
        <v>289905.08818181814</v>
      </c>
      <c r="G116" s="5">
        <f>(E116/F116)</f>
        <v>0</v>
      </c>
      <c r="H116" s="5"/>
      <c r="O116" s="3" t="s">
        <v>138</v>
      </c>
      <c r="P116" s="3" t="str">
        <f t="shared" si="27"/>
        <v>SPS21XXX</v>
      </c>
      <c r="Q116" s="3" t="s">
        <v>247</v>
      </c>
      <c r="R116" s="3">
        <v>1.0122992687425563</v>
      </c>
      <c r="S116" s="3">
        <f t="shared" si="28"/>
        <v>1</v>
      </c>
      <c r="T116" s="7">
        <f t="shared" si="29"/>
        <v>9</v>
      </c>
      <c r="U116" s="3">
        <v>9</v>
      </c>
    </row>
    <row r="117" spans="1:21" x14ac:dyDescent="0.35">
      <c r="A117" s="3" t="s">
        <v>77</v>
      </c>
      <c r="B117" s="3" t="str">
        <f t="shared" si="25"/>
        <v>SPS21XXX</v>
      </c>
      <c r="C117" s="3" t="s">
        <v>246</v>
      </c>
      <c r="D117" s="3" t="s">
        <v>255</v>
      </c>
      <c r="F117" s="5">
        <v>276969.6708510638</v>
      </c>
      <c r="G117" s="5">
        <f t="shared" ref="G117:G118" si="46">(E117/F117)</f>
        <v>0</v>
      </c>
      <c r="H117" s="5"/>
      <c r="O117" s="3" t="s">
        <v>145</v>
      </c>
      <c r="P117" s="3" t="str">
        <f t="shared" si="27"/>
        <v>SPS21XXX</v>
      </c>
      <c r="Q117" s="3" t="s">
        <v>247</v>
      </c>
      <c r="R117" s="3">
        <v>0</v>
      </c>
      <c r="S117" s="3">
        <f t="shared" si="28"/>
        <v>0</v>
      </c>
      <c r="T117" s="7">
        <f t="shared" si="29"/>
        <v>0</v>
      </c>
      <c r="U117" s="3">
        <v>0</v>
      </c>
    </row>
    <row r="118" spans="1:21" x14ac:dyDescent="0.35">
      <c r="A118" s="3" t="s">
        <v>77</v>
      </c>
      <c r="B118" s="3" t="str">
        <f t="shared" si="25"/>
        <v>SPS21XXX</v>
      </c>
      <c r="C118" s="3" t="s">
        <v>246</v>
      </c>
      <c r="D118" s="3" t="s">
        <v>257</v>
      </c>
      <c r="F118" s="5">
        <v>290465.65209302324</v>
      </c>
      <c r="G118" s="5">
        <f t="shared" si="46"/>
        <v>0</v>
      </c>
      <c r="H118" s="5">
        <f>AVERAGE(G116:G118)</f>
        <v>0</v>
      </c>
      <c r="O118" s="3" t="s">
        <v>153</v>
      </c>
      <c r="P118" s="3" t="str">
        <f t="shared" si="27"/>
        <v>SPS21XXX</v>
      </c>
      <c r="Q118" s="3" t="s">
        <v>247</v>
      </c>
      <c r="R118" s="3">
        <v>0</v>
      </c>
      <c r="S118" s="3">
        <f t="shared" si="28"/>
        <v>0</v>
      </c>
      <c r="T118" s="7">
        <f t="shared" si="29"/>
        <v>0</v>
      </c>
      <c r="U118" s="3">
        <v>0</v>
      </c>
    </row>
    <row r="119" spans="1:21" x14ac:dyDescent="0.35">
      <c r="A119" s="3" t="s">
        <v>79</v>
      </c>
      <c r="B119" s="3" t="str">
        <f t="shared" si="25"/>
        <v>SPS21XXX</v>
      </c>
      <c r="C119" s="3" t="s">
        <v>246</v>
      </c>
      <c r="D119" s="3" t="s">
        <v>252</v>
      </c>
      <c r="E119" s="5">
        <v>2000</v>
      </c>
      <c r="F119" s="5">
        <v>289905.08818181814</v>
      </c>
      <c r="G119" s="5">
        <f>(E119/F119)</f>
        <v>6.8988095812436076E-3</v>
      </c>
      <c r="H119" s="5"/>
      <c r="O119" s="3" t="s">
        <v>158</v>
      </c>
      <c r="P119" s="3" t="str">
        <f t="shared" si="27"/>
        <v>SPS21XXX</v>
      </c>
      <c r="Q119" s="3" t="s">
        <v>247</v>
      </c>
      <c r="R119" s="3">
        <v>0</v>
      </c>
      <c r="S119" s="3">
        <f t="shared" si="28"/>
        <v>0</v>
      </c>
      <c r="T119" s="7">
        <f t="shared" si="29"/>
        <v>0</v>
      </c>
      <c r="U119" s="3">
        <v>0</v>
      </c>
    </row>
    <row r="120" spans="1:21" x14ac:dyDescent="0.35">
      <c r="A120" s="3" t="s">
        <v>79</v>
      </c>
      <c r="B120" s="3" t="str">
        <f t="shared" si="25"/>
        <v>SPS21XXX</v>
      </c>
      <c r="C120" s="3" t="s">
        <v>246</v>
      </c>
      <c r="D120" s="3" t="s">
        <v>255</v>
      </c>
      <c r="E120" s="5">
        <v>2000</v>
      </c>
      <c r="F120" s="5">
        <v>276969.6708510638</v>
      </c>
      <c r="G120" s="5">
        <f t="shared" ref="G120" si="47">(E120/F120)</f>
        <v>7.2210072455025929E-3</v>
      </c>
      <c r="H120" s="5"/>
      <c r="O120" s="3" t="s">
        <v>159</v>
      </c>
      <c r="P120" s="3" t="str">
        <f t="shared" si="27"/>
        <v>SPS21XXX</v>
      </c>
      <c r="Q120" s="3" t="s">
        <v>247</v>
      </c>
      <c r="R120" s="3">
        <v>0</v>
      </c>
      <c r="S120" s="3">
        <f t="shared" si="28"/>
        <v>0</v>
      </c>
      <c r="T120" s="7">
        <f t="shared" si="29"/>
        <v>0</v>
      </c>
      <c r="U120" s="3">
        <v>0</v>
      </c>
    </row>
    <row r="121" spans="1:21" x14ac:dyDescent="0.35">
      <c r="A121" s="3" t="s">
        <v>79</v>
      </c>
      <c r="B121" s="3" t="str">
        <f t="shared" si="25"/>
        <v>SPS21XXX</v>
      </c>
      <c r="C121" s="3" t="s">
        <v>246</v>
      </c>
      <c r="D121" s="3" t="s">
        <v>257</v>
      </c>
      <c r="E121" s="5"/>
      <c r="F121" s="5">
        <v>290465.65209302324</v>
      </c>
      <c r="G121" s="5"/>
      <c r="H121" s="5">
        <f>AVERAGE(G119:G121)</f>
        <v>7.0599084133730998E-3</v>
      </c>
      <c r="O121" s="3" t="s">
        <v>162</v>
      </c>
      <c r="P121" s="3" t="str">
        <f t="shared" si="27"/>
        <v>SPS21XXX</v>
      </c>
      <c r="Q121" s="3" t="s">
        <v>247</v>
      </c>
      <c r="R121" s="3">
        <v>0</v>
      </c>
      <c r="S121" s="3">
        <f t="shared" si="28"/>
        <v>0</v>
      </c>
      <c r="T121" s="7">
        <f t="shared" si="29"/>
        <v>0</v>
      </c>
      <c r="U121" s="3">
        <v>0</v>
      </c>
    </row>
    <row r="122" spans="1:21" x14ac:dyDescent="0.35">
      <c r="A122" s="3" t="s">
        <v>81</v>
      </c>
      <c r="B122" s="3" t="str">
        <f t="shared" si="25"/>
        <v>SPS21XXX</v>
      </c>
      <c r="C122" s="3" t="s">
        <v>246</v>
      </c>
      <c r="D122" s="3" t="s">
        <v>252</v>
      </c>
      <c r="E122" s="5">
        <v>15313</v>
      </c>
      <c r="F122" s="5">
        <v>289905.08818181814</v>
      </c>
      <c r="G122" s="5">
        <f>(E122/F122)</f>
        <v>5.2820735558791687E-2</v>
      </c>
      <c r="H122" s="5"/>
      <c r="O122" s="3" t="s">
        <v>163</v>
      </c>
      <c r="P122" s="3" t="str">
        <f t="shared" si="27"/>
        <v>SPS21XXX</v>
      </c>
      <c r="Q122" s="3" t="s">
        <v>247</v>
      </c>
      <c r="R122" s="3">
        <v>4.9969293485054182E-2</v>
      </c>
      <c r="S122" s="3">
        <f t="shared" si="28"/>
        <v>4.9969293485054182E-2</v>
      </c>
      <c r="T122" s="7">
        <f t="shared" si="29"/>
        <v>0.44972364136548765</v>
      </c>
      <c r="U122" s="3">
        <v>1</v>
      </c>
    </row>
    <row r="123" spans="1:21" x14ac:dyDescent="0.35">
      <c r="A123" s="3" t="s">
        <v>81</v>
      </c>
      <c r="B123" s="3" t="str">
        <f t="shared" si="25"/>
        <v>SPS21XXX</v>
      </c>
      <c r="C123" s="3" t="s">
        <v>246</v>
      </c>
      <c r="D123" s="3" t="s">
        <v>255</v>
      </c>
      <c r="E123" s="5">
        <v>6365</v>
      </c>
      <c r="F123" s="5">
        <v>276969.6708510638</v>
      </c>
      <c r="G123" s="5">
        <f t="shared" ref="G123:G124" si="48">(E123/F123)</f>
        <v>2.2980855558812002E-2</v>
      </c>
      <c r="H123" s="5"/>
      <c r="O123" s="3" t="s">
        <v>167</v>
      </c>
      <c r="P123" s="3" t="str">
        <f t="shared" si="27"/>
        <v>SPS21XXX</v>
      </c>
      <c r="Q123" s="3" t="s">
        <v>247</v>
      </c>
      <c r="R123" s="3">
        <v>0</v>
      </c>
      <c r="S123" s="3">
        <f t="shared" si="28"/>
        <v>0</v>
      </c>
      <c r="T123" s="7">
        <f t="shared" si="29"/>
        <v>0</v>
      </c>
      <c r="U123" s="3">
        <v>0</v>
      </c>
    </row>
    <row r="124" spans="1:21" x14ac:dyDescent="0.35">
      <c r="A124" s="3" t="s">
        <v>81</v>
      </c>
      <c r="B124" s="3" t="str">
        <f t="shared" si="25"/>
        <v>SPS21XXX</v>
      </c>
      <c r="C124" s="3" t="s">
        <v>246</v>
      </c>
      <c r="D124" s="3" t="s">
        <v>257</v>
      </c>
      <c r="E124" s="5">
        <v>4325</v>
      </c>
      <c r="F124" s="5">
        <v>290465.65209302324</v>
      </c>
      <c r="G124" s="5">
        <f t="shared" si="48"/>
        <v>1.4889884462534987E-2</v>
      </c>
      <c r="H124" s="5">
        <f>AVERAGE(G122:G124)</f>
        <v>3.0230491860046227E-2</v>
      </c>
      <c r="O124" s="3" t="s">
        <v>171</v>
      </c>
      <c r="P124" s="3" t="str">
        <f t="shared" si="27"/>
        <v>SPS21XXX</v>
      </c>
      <c r="Q124" s="3" t="s">
        <v>247</v>
      </c>
      <c r="R124" s="3">
        <v>0.17699863045783051</v>
      </c>
      <c r="S124" s="3">
        <f t="shared" si="28"/>
        <v>0.17699863045783051</v>
      </c>
      <c r="T124" s="7">
        <f t="shared" si="29"/>
        <v>1.5929876741204747</v>
      </c>
      <c r="U124" s="3">
        <v>2</v>
      </c>
    </row>
    <row r="125" spans="1:21" x14ac:dyDescent="0.35">
      <c r="A125" s="3" t="s">
        <v>82</v>
      </c>
      <c r="B125" s="3" t="str">
        <f t="shared" si="25"/>
        <v>SPS21XXX</v>
      </c>
      <c r="C125" s="3" t="s">
        <v>246</v>
      </c>
      <c r="D125" s="3" t="s">
        <v>252</v>
      </c>
      <c r="E125" s="5">
        <v>25490</v>
      </c>
      <c r="F125" s="5">
        <v>289905.08818181814</v>
      </c>
      <c r="G125" s="5">
        <f>(E125/F125)</f>
        <v>8.7925328112949785E-2</v>
      </c>
      <c r="H125" s="5"/>
      <c r="O125" s="3" t="s">
        <v>175</v>
      </c>
      <c r="P125" s="3" t="str">
        <f t="shared" si="27"/>
        <v>SPS21XXX</v>
      </c>
      <c r="Q125" s="3" t="s">
        <v>247</v>
      </c>
      <c r="R125" s="3">
        <v>0.12141355676013836</v>
      </c>
      <c r="S125" s="3">
        <f t="shared" si="28"/>
        <v>0.12141355676013836</v>
      </c>
      <c r="T125" s="7">
        <f t="shared" si="29"/>
        <v>1.0927220108412452</v>
      </c>
      <c r="U125" s="3">
        <v>2</v>
      </c>
    </row>
    <row r="126" spans="1:21" x14ac:dyDescent="0.35">
      <c r="A126" s="3" t="s">
        <v>82</v>
      </c>
      <c r="B126" s="3" t="str">
        <f t="shared" si="25"/>
        <v>SPS21XXX</v>
      </c>
      <c r="C126" s="3" t="s">
        <v>246</v>
      </c>
      <c r="D126" s="3" t="s">
        <v>255</v>
      </c>
      <c r="E126" s="5">
        <v>77191</v>
      </c>
      <c r="F126" s="5">
        <v>276969.6708510638</v>
      </c>
      <c r="G126" s="5">
        <f t="shared" ref="G126:G127" si="49">(E126/F126)</f>
        <v>0.2786983851437953</v>
      </c>
      <c r="H126" s="5"/>
      <c r="O126" s="3" t="s">
        <v>180</v>
      </c>
      <c r="P126" s="3" t="str">
        <f t="shared" si="27"/>
        <v>SPS21XXX</v>
      </c>
      <c r="Q126" s="3" t="s">
        <v>247</v>
      </c>
      <c r="R126" s="3">
        <v>0</v>
      </c>
      <c r="S126" s="3">
        <f t="shared" si="28"/>
        <v>0</v>
      </c>
      <c r="T126" s="7">
        <f t="shared" si="29"/>
        <v>0</v>
      </c>
      <c r="U126" s="3">
        <v>0</v>
      </c>
    </row>
    <row r="127" spans="1:21" x14ac:dyDescent="0.35">
      <c r="A127" s="3" t="s">
        <v>82</v>
      </c>
      <c r="B127" s="3" t="str">
        <f t="shared" si="25"/>
        <v>SPS21XXX</v>
      </c>
      <c r="C127" s="3" t="s">
        <v>246</v>
      </c>
      <c r="D127" s="3" t="s">
        <v>257</v>
      </c>
      <c r="E127" s="5">
        <v>41975</v>
      </c>
      <c r="F127" s="5">
        <v>290465.65209302324</v>
      </c>
      <c r="G127" s="5">
        <f t="shared" si="49"/>
        <v>0.1445093411132731</v>
      </c>
      <c r="H127" s="5">
        <f>AVERAGE(G125:G127)</f>
        <v>0.17037768479000606</v>
      </c>
      <c r="O127" s="3" t="s">
        <v>182</v>
      </c>
      <c r="P127" s="3" t="str">
        <f t="shared" si="27"/>
        <v>SPS21XXX</v>
      </c>
      <c r="Q127" s="3" t="s">
        <v>247</v>
      </c>
      <c r="R127" s="3">
        <v>0</v>
      </c>
      <c r="S127" s="3">
        <f t="shared" si="28"/>
        <v>0</v>
      </c>
      <c r="T127" s="7">
        <f t="shared" si="29"/>
        <v>0</v>
      </c>
      <c r="U127" s="3">
        <v>0</v>
      </c>
    </row>
    <row r="128" spans="1:21" x14ac:dyDescent="0.35">
      <c r="A128" s="3" t="s">
        <v>86</v>
      </c>
      <c r="B128" s="3" t="str">
        <f t="shared" si="25"/>
        <v>SPS21XXX</v>
      </c>
      <c r="C128" s="3" t="s">
        <v>246</v>
      </c>
      <c r="D128" s="3" t="s">
        <v>252</v>
      </c>
      <c r="E128" s="5">
        <v>3750</v>
      </c>
      <c r="F128" s="5">
        <v>289905.08818181814</v>
      </c>
      <c r="G128" s="5">
        <f>(E128/F128)</f>
        <v>1.2935267964831765E-2</v>
      </c>
      <c r="H128" s="5"/>
      <c r="O128" s="3" t="s">
        <v>185</v>
      </c>
      <c r="P128" s="3" t="str">
        <f t="shared" si="27"/>
        <v>SPS21XXX</v>
      </c>
      <c r="Q128" s="3" t="s">
        <v>247</v>
      </c>
      <c r="R128" s="3">
        <v>0</v>
      </c>
      <c r="S128" s="3">
        <f t="shared" si="28"/>
        <v>0</v>
      </c>
      <c r="T128" s="7">
        <f t="shared" si="29"/>
        <v>0</v>
      </c>
      <c r="U128" s="3">
        <v>0</v>
      </c>
    </row>
    <row r="129" spans="1:21" x14ac:dyDescent="0.35">
      <c r="A129" s="3" t="s">
        <v>86</v>
      </c>
      <c r="B129" s="3" t="str">
        <f t="shared" si="25"/>
        <v>SPS21XXX</v>
      </c>
      <c r="C129" s="3" t="s">
        <v>246</v>
      </c>
      <c r="D129" s="3" t="s">
        <v>255</v>
      </c>
      <c r="E129" s="5"/>
      <c r="F129" s="5">
        <v>276969.6708510638</v>
      </c>
      <c r="G129" s="5"/>
      <c r="H129" s="5"/>
      <c r="O129" s="3" t="s">
        <v>191</v>
      </c>
      <c r="P129" s="3" t="str">
        <f t="shared" si="27"/>
        <v>SPS21XXX</v>
      </c>
      <c r="Q129" s="3" t="s">
        <v>247</v>
      </c>
      <c r="R129" s="3">
        <v>1.8547319667697781</v>
      </c>
      <c r="S129" s="3">
        <f t="shared" si="28"/>
        <v>1</v>
      </c>
      <c r="T129" s="7">
        <f t="shared" si="29"/>
        <v>9</v>
      </c>
      <c r="U129" s="3">
        <v>9</v>
      </c>
    </row>
    <row r="130" spans="1:21" x14ac:dyDescent="0.35">
      <c r="A130" s="3" t="s">
        <v>86</v>
      </c>
      <c r="B130" s="3" t="str">
        <f t="shared" ref="B130:B193" si="50">REPLACE(A130,6,3,"XXX")</f>
        <v>SPS21XXX</v>
      </c>
      <c r="C130" s="3" t="s">
        <v>246</v>
      </c>
      <c r="D130" s="3" t="s">
        <v>257</v>
      </c>
      <c r="E130" s="5"/>
      <c r="F130" s="5">
        <v>290465.65209302324</v>
      </c>
      <c r="G130" s="5"/>
      <c r="H130" s="5">
        <f>AVERAGE(G128:G130)</f>
        <v>1.2935267964831765E-2</v>
      </c>
      <c r="O130" s="3" t="s">
        <v>192</v>
      </c>
      <c r="P130" s="3" t="str">
        <f t="shared" ref="P130:P193" si="51">REPLACE(O130,6,3,"XXX")</f>
        <v>SPS21XXX</v>
      </c>
      <c r="Q130" s="3" t="s">
        <v>247</v>
      </c>
      <c r="R130" s="3">
        <v>0</v>
      </c>
      <c r="S130" s="3">
        <f t="shared" ref="S130:S193" si="52">IF(R130&gt;1,1,R130)</f>
        <v>0</v>
      </c>
      <c r="T130" s="7">
        <f t="shared" ref="T130:T193" si="53">(S130*9)</f>
        <v>0</v>
      </c>
      <c r="U130" s="3">
        <v>0</v>
      </c>
    </row>
    <row r="131" spans="1:21" x14ac:dyDescent="0.35">
      <c r="A131" s="3" t="s">
        <v>94</v>
      </c>
      <c r="B131" s="3" t="str">
        <f t="shared" si="50"/>
        <v>SPS21XXX</v>
      </c>
      <c r="C131" s="3" t="s">
        <v>246</v>
      </c>
      <c r="D131" s="3" t="s">
        <v>252</v>
      </c>
      <c r="E131" s="5"/>
      <c r="F131" s="5">
        <v>289905.08818181814</v>
      </c>
      <c r="G131" s="5">
        <f>(E131/F131)</f>
        <v>0</v>
      </c>
      <c r="H131" s="5"/>
      <c r="O131" s="3" t="s">
        <v>195</v>
      </c>
      <c r="P131" s="3" t="str">
        <f t="shared" si="51"/>
        <v>SPS21XXX</v>
      </c>
      <c r="Q131" s="3" t="s">
        <v>247</v>
      </c>
      <c r="R131" s="3">
        <v>0</v>
      </c>
      <c r="S131" s="3">
        <f t="shared" si="52"/>
        <v>0</v>
      </c>
      <c r="T131" s="7">
        <f t="shared" si="53"/>
        <v>0</v>
      </c>
      <c r="U131" s="3">
        <v>0</v>
      </c>
    </row>
    <row r="132" spans="1:21" x14ac:dyDescent="0.35">
      <c r="A132" s="3" t="s">
        <v>94</v>
      </c>
      <c r="B132" s="3" t="str">
        <f t="shared" si="50"/>
        <v>SPS21XXX</v>
      </c>
      <c r="C132" s="3" t="s">
        <v>246</v>
      </c>
      <c r="D132" s="3" t="s">
        <v>255</v>
      </c>
      <c r="E132" s="5"/>
      <c r="F132" s="5">
        <v>276969.6708510638</v>
      </c>
      <c r="G132" s="5">
        <f t="shared" ref="G132:G133" si="54">(E132/F132)</f>
        <v>0</v>
      </c>
      <c r="H132" s="5"/>
      <c r="O132" s="3" t="s">
        <v>202</v>
      </c>
      <c r="P132" s="3" t="str">
        <f t="shared" si="51"/>
        <v>SPS21XXX</v>
      </c>
      <c r="Q132" s="3" t="s">
        <v>247</v>
      </c>
      <c r="R132" s="3">
        <v>0</v>
      </c>
      <c r="S132" s="3">
        <f t="shared" si="52"/>
        <v>0</v>
      </c>
      <c r="T132" s="7">
        <f t="shared" si="53"/>
        <v>0</v>
      </c>
      <c r="U132" s="3">
        <v>0</v>
      </c>
    </row>
    <row r="133" spans="1:21" x14ac:dyDescent="0.35">
      <c r="A133" s="3" t="s">
        <v>94</v>
      </c>
      <c r="B133" s="3" t="str">
        <f t="shared" si="50"/>
        <v>SPS21XXX</v>
      </c>
      <c r="C133" s="3" t="s">
        <v>246</v>
      </c>
      <c r="D133" s="3" t="s">
        <v>257</v>
      </c>
      <c r="E133" s="5"/>
      <c r="F133" s="5">
        <v>290465.65209302324</v>
      </c>
      <c r="G133" s="5">
        <f t="shared" si="54"/>
        <v>0</v>
      </c>
      <c r="H133" s="5">
        <f>AVERAGE(G131:G133)</f>
        <v>0</v>
      </c>
      <c r="O133" s="3" t="s">
        <v>210</v>
      </c>
      <c r="P133" s="3" t="str">
        <f t="shared" si="51"/>
        <v>SPS21XXX</v>
      </c>
      <c r="Q133" s="3" t="s">
        <v>247</v>
      </c>
      <c r="R133" s="3">
        <v>0.12184768653592157</v>
      </c>
      <c r="S133" s="3">
        <f t="shared" si="52"/>
        <v>0.12184768653592157</v>
      </c>
      <c r="T133" s="7">
        <f t="shared" si="53"/>
        <v>1.096629178823294</v>
      </c>
      <c r="U133" s="3">
        <v>2</v>
      </c>
    </row>
    <row r="134" spans="1:21" x14ac:dyDescent="0.35">
      <c r="A134" s="3" t="s">
        <v>96</v>
      </c>
      <c r="B134" s="3" t="str">
        <f t="shared" si="50"/>
        <v>SPS21XXX</v>
      </c>
      <c r="C134" s="3" t="s">
        <v>246</v>
      </c>
      <c r="D134" s="3" t="s">
        <v>252</v>
      </c>
      <c r="E134" s="5"/>
      <c r="F134" s="5">
        <v>289905.08818181814</v>
      </c>
      <c r="G134" s="5"/>
      <c r="H134" s="5"/>
      <c r="O134" s="3" t="s">
        <v>222</v>
      </c>
      <c r="P134" s="3" t="str">
        <f t="shared" si="51"/>
        <v>SPS21XXX</v>
      </c>
      <c r="Q134" s="3" t="s">
        <v>247</v>
      </c>
      <c r="R134" s="3">
        <v>3.0514850966690425E-2</v>
      </c>
      <c r="S134" s="3">
        <f t="shared" si="52"/>
        <v>3.0514850966690425E-2</v>
      </c>
      <c r="T134" s="7">
        <f t="shared" si="53"/>
        <v>0.27463365870021383</v>
      </c>
      <c r="U134" s="3">
        <v>1</v>
      </c>
    </row>
    <row r="135" spans="1:21" x14ac:dyDescent="0.35">
      <c r="A135" s="3" t="s">
        <v>96</v>
      </c>
      <c r="B135" s="3" t="str">
        <f t="shared" si="50"/>
        <v>SPS21XXX</v>
      </c>
      <c r="C135" s="3" t="s">
        <v>246</v>
      </c>
      <c r="D135" s="3" t="s">
        <v>255</v>
      </c>
      <c r="E135" s="5">
        <v>1000</v>
      </c>
      <c r="F135" s="5">
        <v>276969.6708510638</v>
      </c>
      <c r="G135" s="5">
        <f t="shared" ref="G135:G136" si="55">(E135/F135)</f>
        <v>3.6105036227512964E-3</v>
      </c>
      <c r="H135" s="5"/>
      <c r="O135" s="3" t="s">
        <v>223</v>
      </c>
      <c r="P135" s="3" t="str">
        <f t="shared" si="51"/>
        <v>SPS21XXX</v>
      </c>
      <c r="Q135" s="3" t="s">
        <v>247</v>
      </c>
      <c r="R135" s="3">
        <v>8.8499315228915257E-2</v>
      </c>
      <c r="S135" s="3">
        <f t="shared" si="52"/>
        <v>8.8499315228915257E-2</v>
      </c>
      <c r="T135" s="7">
        <f t="shared" si="53"/>
        <v>0.79649383706023735</v>
      </c>
      <c r="U135" s="3">
        <v>1</v>
      </c>
    </row>
    <row r="136" spans="1:21" x14ac:dyDescent="0.35">
      <c r="A136" s="3" t="s">
        <v>96</v>
      </c>
      <c r="B136" s="3" t="str">
        <f t="shared" si="50"/>
        <v>SPS21XXX</v>
      </c>
      <c r="C136" s="3" t="s">
        <v>246</v>
      </c>
      <c r="D136" s="3" t="s">
        <v>257</v>
      </c>
      <c r="E136" s="5">
        <v>2000</v>
      </c>
      <c r="F136" s="5">
        <v>290465.65209302324</v>
      </c>
      <c r="G136" s="5">
        <f t="shared" si="55"/>
        <v>6.8854957052184914E-3</v>
      </c>
      <c r="H136" s="5">
        <f>AVERAGE(G134:G136)</f>
        <v>5.2479996639848937E-3</v>
      </c>
      <c r="O136" s="3" t="s">
        <v>226</v>
      </c>
      <c r="P136" s="3" t="str">
        <f t="shared" si="51"/>
        <v>SPS21XXX</v>
      </c>
      <c r="Q136" s="3" t="s">
        <v>247</v>
      </c>
      <c r="R136" s="3">
        <v>2.9980841074773341E-2</v>
      </c>
      <c r="S136" s="3">
        <f t="shared" si="52"/>
        <v>2.9980841074773341E-2</v>
      </c>
      <c r="T136" s="7">
        <f t="shared" si="53"/>
        <v>0.26982756967296007</v>
      </c>
      <c r="U136" s="3">
        <v>1</v>
      </c>
    </row>
    <row r="137" spans="1:21" x14ac:dyDescent="0.35">
      <c r="A137" s="3" t="s">
        <v>99</v>
      </c>
      <c r="B137" s="3" t="str">
        <f t="shared" si="50"/>
        <v>SPS21XXX</v>
      </c>
      <c r="C137" s="3" t="s">
        <v>246</v>
      </c>
      <c r="D137" s="3" t="s">
        <v>252</v>
      </c>
      <c r="E137" s="5"/>
      <c r="F137" s="5">
        <v>289905.08818181814</v>
      </c>
      <c r="G137" s="5">
        <f>(E137/F137)</f>
        <v>0</v>
      </c>
      <c r="H137" s="5"/>
      <c r="O137" s="3" t="s">
        <v>230</v>
      </c>
      <c r="P137" s="3" t="str">
        <f t="shared" si="51"/>
        <v>SPS21XXX</v>
      </c>
      <c r="Q137" s="3" t="s">
        <v>247</v>
      </c>
      <c r="R137" s="3">
        <v>0</v>
      </c>
      <c r="S137" s="3">
        <f t="shared" si="52"/>
        <v>0</v>
      </c>
      <c r="T137" s="7">
        <f t="shared" si="53"/>
        <v>0</v>
      </c>
      <c r="U137" s="3">
        <v>0</v>
      </c>
    </row>
    <row r="138" spans="1:21" x14ac:dyDescent="0.35">
      <c r="A138" s="3" t="s">
        <v>99</v>
      </c>
      <c r="B138" s="3" t="str">
        <f t="shared" si="50"/>
        <v>SPS21XXX</v>
      </c>
      <c r="C138" s="3" t="s">
        <v>246</v>
      </c>
      <c r="D138" s="3" t="s">
        <v>255</v>
      </c>
      <c r="E138" s="5"/>
      <c r="F138" s="5">
        <v>276969.6708510638</v>
      </c>
      <c r="G138" s="5">
        <f t="shared" ref="G138:G139" si="56">(E138/F138)</f>
        <v>0</v>
      </c>
      <c r="H138" s="5"/>
      <c r="O138" s="3" t="s">
        <v>233</v>
      </c>
      <c r="P138" s="3" t="str">
        <f t="shared" si="51"/>
        <v>SPS21XXX</v>
      </c>
      <c r="Q138" s="3" t="s">
        <v>247</v>
      </c>
      <c r="R138" s="3">
        <v>0.36359634362242499</v>
      </c>
      <c r="S138" s="3">
        <f t="shared" si="52"/>
        <v>0.36359634362242499</v>
      </c>
      <c r="T138" s="7">
        <f t="shared" si="53"/>
        <v>3.2723670926018249</v>
      </c>
      <c r="U138" s="3">
        <v>4</v>
      </c>
    </row>
    <row r="139" spans="1:21" x14ac:dyDescent="0.35">
      <c r="A139" s="3" t="s">
        <v>99</v>
      </c>
      <c r="B139" s="3" t="str">
        <f t="shared" si="50"/>
        <v>SPS21XXX</v>
      </c>
      <c r="C139" s="3" t="s">
        <v>246</v>
      </c>
      <c r="D139" s="3" t="s">
        <v>257</v>
      </c>
      <c r="E139" s="5"/>
      <c r="F139" s="5">
        <v>290465.65209302324</v>
      </c>
      <c r="G139" s="5">
        <f t="shared" si="56"/>
        <v>0</v>
      </c>
      <c r="H139" s="5">
        <f>AVERAGE(G137:G139)</f>
        <v>0</v>
      </c>
      <c r="O139" s="3" t="s">
        <v>235</v>
      </c>
      <c r="P139" s="3" t="str">
        <f t="shared" si="51"/>
        <v>SPS21XXX</v>
      </c>
      <c r="Q139" s="3" t="s">
        <v>247</v>
      </c>
      <c r="R139" s="3">
        <v>0</v>
      </c>
      <c r="S139" s="3">
        <f t="shared" si="52"/>
        <v>0</v>
      </c>
      <c r="T139" s="7">
        <f t="shared" si="53"/>
        <v>0</v>
      </c>
      <c r="U139" s="3">
        <v>0</v>
      </c>
    </row>
    <row r="140" spans="1:21" x14ac:dyDescent="0.35">
      <c r="A140" s="3" t="s">
        <v>100</v>
      </c>
      <c r="B140" s="3" t="str">
        <f t="shared" si="50"/>
        <v>SPS21XXX</v>
      </c>
      <c r="C140" s="3" t="s">
        <v>246</v>
      </c>
      <c r="D140" s="3" t="s">
        <v>252</v>
      </c>
      <c r="E140" s="5"/>
      <c r="F140" s="5">
        <v>289905.08818181814</v>
      </c>
      <c r="G140" s="5"/>
      <c r="H140" s="5"/>
      <c r="O140" s="3" t="s">
        <v>242</v>
      </c>
      <c r="P140" s="3" t="str">
        <f t="shared" si="51"/>
        <v>SPS21XXX</v>
      </c>
      <c r="Q140" s="3" t="s">
        <v>247</v>
      </c>
      <c r="R140" s="3">
        <v>7.6287127416726067E-2</v>
      </c>
      <c r="S140" s="3">
        <f t="shared" si="52"/>
        <v>7.6287127416726067E-2</v>
      </c>
      <c r="T140" s="7">
        <f t="shared" si="53"/>
        <v>0.68658414675053459</v>
      </c>
      <c r="U140" s="3">
        <v>1</v>
      </c>
    </row>
    <row r="141" spans="1:21" x14ac:dyDescent="0.35">
      <c r="A141" s="3" t="s">
        <v>100</v>
      </c>
      <c r="B141" s="3" t="str">
        <f t="shared" si="50"/>
        <v>SPS21XXX</v>
      </c>
      <c r="C141" s="3" t="s">
        <v>246</v>
      </c>
      <c r="D141" s="3" t="s">
        <v>255</v>
      </c>
      <c r="E141" s="5">
        <v>9600</v>
      </c>
      <c r="F141" s="5">
        <v>276969.6708510638</v>
      </c>
      <c r="G141" s="5">
        <f t="shared" ref="G141" si="57">(E141/F141)</f>
        <v>3.4660834778412447E-2</v>
      </c>
      <c r="H141" s="5"/>
      <c r="O141" s="3" t="s">
        <v>8</v>
      </c>
      <c r="P141" s="3" t="str">
        <f t="shared" si="51"/>
        <v>SPS21XXX</v>
      </c>
      <c r="Q141" s="3" t="s">
        <v>248</v>
      </c>
      <c r="R141" s="3">
        <v>0.6154316728892687</v>
      </c>
      <c r="S141" s="3">
        <f t="shared" si="52"/>
        <v>0.6154316728892687</v>
      </c>
      <c r="T141" s="7">
        <f t="shared" si="53"/>
        <v>5.5388850560034184</v>
      </c>
      <c r="U141" s="3">
        <v>6</v>
      </c>
    </row>
    <row r="142" spans="1:21" x14ac:dyDescent="0.35">
      <c r="A142" s="3" t="s">
        <v>100</v>
      </c>
      <c r="B142" s="3" t="str">
        <f t="shared" si="50"/>
        <v>SPS21XXX</v>
      </c>
      <c r="C142" s="3" t="s">
        <v>246</v>
      </c>
      <c r="D142" s="3" t="s">
        <v>257</v>
      </c>
      <c r="E142" s="5"/>
      <c r="F142" s="5">
        <v>290465.65209302324</v>
      </c>
      <c r="G142" s="5"/>
      <c r="H142" s="5">
        <f>AVERAGE(G140:G142)</f>
        <v>3.4660834778412447E-2</v>
      </c>
      <c r="O142" s="3" t="s">
        <v>9</v>
      </c>
      <c r="P142" s="3" t="str">
        <f t="shared" si="51"/>
        <v>SPS21XXX</v>
      </c>
      <c r="Q142" s="3" t="s">
        <v>248</v>
      </c>
      <c r="R142" s="3">
        <v>0.64635268674998458</v>
      </c>
      <c r="S142" s="3">
        <f t="shared" si="52"/>
        <v>0.64635268674998458</v>
      </c>
      <c r="T142" s="7">
        <f t="shared" si="53"/>
        <v>5.8171741807498609</v>
      </c>
      <c r="U142" s="3">
        <v>6</v>
      </c>
    </row>
    <row r="143" spans="1:21" x14ac:dyDescent="0.35">
      <c r="A143" s="3" t="s">
        <v>103</v>
      </c>
      <c r="B143" s="3" t="str">
        <f t="shared" si="50"/>
        <v>SPS21XXX</v>
      </c>
      <c r="C143" s="3" t="s">
        <v>246</v>
      </c>
      <c r="D143" s="3" t="s">
        <v>252</v>
      </c>
      <c r="E143" s="5"/>
      <c r="F143" s="5">
        <v>289905.08818181814</v>
      </c>
      <c r="G143" s="5"/>
      <c r="H143" s="5"/>
      <c r="O143" s="3" t="s">
        <v>11</v>
      </c>
      <c r="P143" s="3" t="str">
        <f t="shared" si="51"/>
        <v>SPS21XXX</v>
      </c>
      <c r="Q143" s="3" t="s">
        <v>248</v>
      </c>
      <c r="R143" s="3">
        <v>0</v>
      </c>
      <c r="S143" s="3">
        <f t="shared" si="52"/>
        <v>0</v>
      </c>
      <c r="T143" s="7">
        <f t="shared" si="53"/>
        <v>0</v>
      </c>
      <c r="U143" s="3">
        <v>0</v>
      </c>
    </row>
    <row r="144" spans="1:21" x14ac:dyDescent="0.35">
      <c r="A144" s="3" t="s">
        <v>103</v>
      </c>
      <c r="B144" s="3" t="str">
        <f t="shared" si="50"/>
        <v>SPS21XXX</v>
      </c>
      <c r="C144" s="3" t="s">
        <v>246</v>
      </c>
      <c r="D144" s="3" t="s">
        <v>255</v>
      </c>
      <c r="E144" s="5">
        <v>3000</v>
      </c>
      <c r="F144" s="5">
        <v>276969.6708510638</v>
      </c>
      <c r="G144" s="5">
        <f t="shared" ref="G144" si="58">(E144/F144)</f>
        <v>1.083151086825389E-2</v>
      </c>
      <c r="H144" s="5"/>
      <c r="O144" s="3" t="s">
        <v>13</v>
      </c>
      <c r="P144" s="3" t="str">
        <f t="shared" si="51"/>
        <v>SPS21XXX</v>
      </c>
      <c r="Q144" s="3" t="s">
        <v>248</v>
      </c>
      <c r="R144" s="3">
        <v>3.4546080513741604</v>
      </c>
      <c r="S144" s="3">
        <f t="shared" si="52"/>
        <v>1</v>
      </c>
      <c r="T144" s="7">
        <f t="shared" si="53"/>
        <v>9</v>
      </c>
      <c r="U144" s="3">
        <v>9</v>
      </c>
    </row>
    <row r="145" spans="1:21" x14ac:dyDescent="0.35">
      <c r="A145" s="3" t="s">
        <v>103</v>
      </c>
      <c r="B145" s="3" t="str">
        <f t="shared" si="50"/>
        <v>SPS21XXX</v>
      </c>
      <c r="C145" s="3" t="s">
        <v>246</v>
      </c>
      <c r="D145" s="3" t="s">
        <v>257</v>
      </c>
      <c r="E145" s="5"/>
      <c r="F145" s="5">
        <v>290465.65209302324</v>
      </c>
      <c r="G145" s="5"/>
      <c r="H145" s="5">
        <f>AVERAGE(G143:G145)</f>
        <v>1.083151086825389E-2</v>
      </c>
      <c r="O145" s="3" t="s">
        <v>14</v>
      </c>
      <c r="P145" s="3" t="str">
        <f t="shared" si="51"/>
        <v>SPS21XXX</v>
      </c>
      <c r="Q145" s="3" t="s">
        <v>248</v>
      </c>
      <c r="R145" s="3">
        <v>0</v>
      </c>
      <c r="S145" s="3">
        <f t="shared" si="52"/>
        <v>0</v>
      </c>
      <c r="T145" s="7">
        <f t="shared" si="53"/>
        <v>0</v>
      </c>
      <c r="U145" s="3">
        <v>0</v>
      </c>
    </row>
    <row r="146" spans="1:21" x14ac:dyDescent="0.35">
      <c r="A146" s="3" t="s">
        <v>108</v>
      </c>
      <c r="B146" s="3" t="str">
        <f t="shared" si="50"/>
        <v>SPS21XXX</v>
      </c>
      <c r="C146" s="3" t="s">
        <v>246</v>
      </c>
      <c r="D146" s="3" t="s">
        <v>252</v>
      </c>
      <c r="E146" s="5">
        <v>5450</v>
      </c>
      <c r="F146" s="5">
        <v>289905.08818181814</v>
      </c>
      <c r="G146" s="5">
        <f>(E146/F146)</f>
        <v>1.8799256108888832E-2</v>
      </c>
      <c r="H146" s="5"/>
      <c r="O146" s="3" t="s">
        <v>20</v>
      </c>
      <c r="P146" s="3" t="str">
        <f t="shared" si="51"/>
        <v>SPS21XXX</v>
      </c>
      <c r="Q146" s="3" t="s">
        <v>248</v>
      </c>
      <c r="R146" s="3">
        <v>0</v>
      </c>
      <c r="S146" s="3">
        <f t="shared" si="52"/>
        <v>0</v>
      </c>
      <c r="T146" s="7">
        <f t="shared" si="53"/>
        <v>0</v>
      </c>
      <c r="U146" s="3">
        <v>0</v>
      </c>
    </row>
    <row r="147" spans="1:21" x14ac:dyDescent="0.35">
      <c r="A147" s="3" t="s">
        <v>108</v>
      </c>
      <c r="B147" s="3" t="str">
        <f t="shared" si="50"/>
        <v>SPS21XXX</v>
      </c>
      <c r="C147" s="3" t="s">
        <v>246</v>
      </c>
      <c r="D147" s="3" t="s">
        <v>255</v>
      </c>
      <c r="E147" s="5">
        <v>18000</v>
      </c>
      <c r="F147" s="5">
        <v>276969.6708510638</v>
      </c>
      <c r="G147" s="5">
        <f t="shared" ref="G147" si="59">(E147/F147)</f>
        <v>6.4989065209523342E-2</v>
      </c>
      <c r="H147" s="5"/>
      <c r="O147" s="3" t="s">
        <v>21</v>
      </c>
      <c r="P147" s="3" t="str">
        <f t="shared" si="51"/>
        <v>SPS21XXX</v>
      </c>
      <c r="Q147" s="3" t="s">
        <v>248</v>
      </c>
      <c r="R147" s="3">
        <v>5.5543894323978396E-2</v>
      </c>
      <c r="S147" s="3">
        <f t="shared" si="52"/>
        <v>5.5543894323978396E-2</v>
      </c>
      <c r="T147" s="7">
        <f t="shared" si="53"/>
        <v>0.49989504891580555</v>
      </c>
      <c r="U147" s="3">
        <v>1</v>
      </c>
    </row>
    <row r="148" spans="1:21" x14ac:dyDescent="0.35">
      <c r="A148" s="3" t="s">
        <v>108</v>
      </c>
      <c r="B148" s="3" t="str">
        <f t="shared" si="50"/>
        <v>SPS21XXX</v>
      </c>
      <c r="C148" s="3" t="s">
        <v>246</v>
      </c>
      <c r="D148" s="3" t="s">
        <v>257</v>
      </c>
      <c r="F148" s="5">
        <v>290465.65209302324</v>
      </c>
      <c r="G148" s="5"/>
      <c r="H148" s="5">
        <f>AVERAGE(G146:G148)</f>
        <v>4.1894160659206085E-2</v>
      </c>
      <c r="O148" s="3" t="s">
        <v>22</v>
      </c>
      <c r="P148" s="3" t="str">
        <f t="shared" si="51"/>
        <v>SPS21XXX</v>
      </c>
      <c r="Q148" s="3" t="s">
        <v>248</v>
      </c>
      <c r="R148" s="3">
        <v>0</v>
      </c>
      <c r="S148" s="3">
        <f t="shared" si="52"/>
        <v>0</v>
      </c>
      <c r="T148" s="7">
        <f t="shared" si="53"/>
        <v>0</v>
      </c>
      <c r="U148" s="3">
        <v>0</v>
      </c>
    </row>
    <row r="149" spans="1:21" x14ac:dyDescent="0.35">
      <c r="A149" s="3" t="s">
        <v>109</v>
      </c>
      <c r="B149" s="3" t="str">
        <f t="shared" si="50"/>
        <v>SPS21XXX</v>
      </c>
      <c r="C149" s="3" t="s">
        <v>246</v>
      </c>
      <c r="D149" s="3" t="s">
        <v>252</v>
      </c>
      <c r="E149" s="5">
        <v>114015</v>
      </c>
      <c r="F149" s="5">
        <v>289905.08818181814</v>
      </c>
      <c r="G149" s="5">
        <f>(E149/F149)</f>
        <v>0.39328388720274499</v>
      </c>
      <c r="H149" s="5"/>
      <c r="O149" s="3" t="s">
        <v>32</v>
      </c>
      <c r="P149" s="3" t="str">
        <f t="shared" si="51"/>
        <v>SPS21XXX</v>
      </c>
      <c r="Q149" s="3" t="s">
        <v>248</v>
      </c>
      <c r="R149" s="3">
        <v>0</v>
      </c>
      <c r="S149" s="3">
        <f t="shared" si="52"/>
        <v>0</v>
      </c>
      <c r="T149" s="7">
        <f t="shared" si="53"/>
        <v>0</v>
      </c>
      <c r="U149" s="3">
        <v>0</v>
      </c>
    </row>
    <row r="150" spans="1:21" x14ac:dyDescent="0.35">
      <c r="A150" s="3" t="s">
        <v>109</v>
      </c>
      <c r="B150" s="3" t="str">
        <f t="shared" si="50"/>
        <v>SPS21XXX</v>
      </c>
      <c r="C150" s="3" t="s">
        <v>246</v>
      </c>
      <c r="D150" s="3" t="s">
        <v>255</v>
      </c>
      <c r="E150" s="5">
        <v>81500</v>
      </c>
      <c r="F150" s="5">
        <v>276969.6708510638</v>
      </c>
      <c r="G150" s="5">
        <f t="shared" ref="G150:G151" si="60">(E150/F150)</f>
        <v>0.29425604525423066</v>
      </c>
      <c r="H150" s="5"/>
      <c r="O150" s="3" t="s">
        <v>33</v>
      </c>
      <c r="P150" s="3" t="str">
        <f t="shared" si="51"/>
        <v>SPS21XXX</v>
      </c>
      <c r="Q150" s="3" t="s">
        <v>248</v>
      </c>
      <c r="R150" s="3">
        <v>3.4058890553609514E-2</v>
      </c>
      <c r="S150" s="3">
        <f t="shared" si="52"/>
        <v>3.4058890553609514E-2</v>
      </c>
      <c r="T150" s="7">
        <f t="shared" si="53"/>
        <v>0.30653001498248561</v>
      </c>
      <c r="U150" s="3">
        <v>1</v>
      </c>
    </row>
    <row r="151" spans="1:21" x14ac:dyDescent="0.35">
      <c r="A151" s="3" t="s">
        <v>109</v>
      </c>
      <c r="B151" s="3" t="str">
        <f t="shared" si="50"/>
        <v>SPS21XXX</v>
      </c>
      <c r="C151" s="3" t="s">
        <v>246</v>
      </c>
      <c r="D151" s="3" t="s">
        <v>257</v>
      </c>
      <c r="E151" s="5">
        <v>53000</v>
      </c>
      <c r="F151" s="5">
        <v>290465.65209302324</v>
      </c>
      <c r="G151" s="5">
        <f t="shared" si="60"/>
        <v>0.18246563618829001</v>
      </c>
      <c r="H151" s="5">
        <f>AVERAGE(G149:G151)</f>
        <v>0.29000185621508856</v>
      </c>
      <c r="O151" s="3" t="s">
        <v>40</v>
      </c>
      <c r="P151" s="3" t="str">
        <f t="shared" si="51"/>
        <v>SPS21XXX</v>
      </c>
      <c r="Q151" s="3" t="s">
        <v>248</v>
      </c>
      <c r="R151" s="3">
        <v>0</v>
      </c>
      <c r="S151" s="3">
        <f t="shared" si="52"/>
        <v>0</v>
      </c>
      <c r="T151" s="7">
        <f t="shared" si="53"/>
        <v>0</v>
      </c>
      <c r="U151" s="3">
        <v>0</v>
      </c>
    </row>
    <row r="152" spans="1:21" x14ac:dyDescent="0.35">
      <c r="A152" s="3" t="s">
        <v>115</v>
      </c>
      <c r="B152" s="3" t="str">
        <f t="shared" si="50"/>
        <v>SPS21XXX</v>
      </c>
      <c r="C152" s="3" t="s">
        <v>246</v>
      </c>
      <c r="D152" s="3" t="s">
        <v>252</v>
      </c>
      <c r="E152" s="5">
        <v>54277</v>
      </c>
      <c r="F152" s="5">
        <v>289905.08818181814</v>
      </c>
      <c r="G152" s="5">
        <f>(E152/F152)</f>
        <v>0.18722334382057965</v>
      </c>
      <c r="H152" s="5"/>
      <c r="O152" s="3" t="s">
        <v>51</v>
      </c>
      <c r="P152" s="3" t="str">
        <f t="shared" si="51"/>
        <v>SPS21XXX</v>
      </c>
      <c r="Q152" s="3" t="s">
        <v>248</v>
      </c>
      <c r="R152" s="3">
        <v>0</v>
      </c>
      <c r="S152" s="3">
        <f t="shared" si="52"/>
        <v>0</v>
      </c>
      <c r="T152" s="7">
        <f t="shared" si="53"/>
        <v>0</v>
      </c>
      <c r="U152" s="3">
        <v>0</v>
      </c>
    </row>
    <row r="153" spans="1:21" x14ac:dyDescent="0.35">
      <c r="A153" s="3" t="s">
        <v>115</v>
      </c>
      <c r="B153" s="3" t="str">
        <f t="shared" si="50"/>
        <v>SPS21XXX</v>
      </c>
      <c r="C153" s="3" t="s">
        <v>246</v>
      </c>
      <c r="D153" s="3" t="s">
        <v>255</v>
      </c>
      <c r="E153" s="5">
        <v>602275</v>
      </c>
      <c r="F153" s="5">
        <v>276969.6708510638</v>
      </c>
      <c r="G153" s="5">
        <f t="shared" ref="G153:G154" si="61">(E153/F153)</f>
        <v>2.1745160693925372</v>
      </c>
      <c r="H153" s="5"/>
      <c r="O153" s="3" t="s">
        <v>53</v>
      </c>
      <c r="P153" s="3" t="str">
        <f t="shared" si="51"/>
        <v>SPS21XXX</v>
      </c>
      <c r="Q153" s="3" t="s">
        <v>248</v>
      </c>
      <c r="R153" s="3">
        <v>0</v>
      </c>
      <c r="S153" s="3">
        <f t="shared" si="52"/>
        <v>0</v>
      </c>
      <c r="T153" s="7">
        <f t="shared" si="53"/>
        <v>0</v>
      </c>
      <c r="U153" s="3">
        <v>0</v>
      </c>
    </row>
    <row r="154" spans="1:21" x14ac:dyDescent="0.35">
      <c r="A154" s="3" t="s">
        <v>115</v>
      </c>
      <c r="B154" s="3" t="str">
        <f t="shared" si="50"/>
        <v>SPS21XXX</v>
      </c>
      <c r="C154" s="3" t="s">
        <v>246</v>
      </c>
      <c r="D154" s="3" t="s">
        <v>257</v>
      </c>
      <c r="E154" s="5">
        <v>10136</v>
      </c>
      <c r="F154" s="5">
        <v>290465.65209302324</v>
      </c>
      <c r="G154" s="5">
        <f t="shared" si="61"/>
        <v>3.4895692234047315E-2</v>
      </c>
      <c r="H154" s="5">
        <f>AVERAGE(G152:G154)</f>
        <v>0.79887836848238791</v>
      </c>
      <c r="O154" s="3" t="s">
        <v>54</v>
      </c>
      <c r="P154" s="3" t="str">
        <f t="shared" si="51"/>
        <v>SPS21XXX</v>
      </c>
      <c r="Q154" s="3" t="s">
        <v>248</v>
      </c>
      <c r="R154" s="3">
        <v>0</v>
      </c>
      <c r="S154" s="3">
        <f t="shared" si="52"/>
        <v>0</v>
      </c>
      <c r="T154" s="7">
        <f t="shared" si="53"/>
        <v>0</v>
      </c>
      <c r="U154" s="3">
        <v>0</v>
      </c>
    </row>
    <row r="155" spans="1:21" x14ac:dyDescent="0.35">
      <c r="A155" s="3" t="s">
        <v>121</v>
      </c>
      <c r="B155" s="3" t="str">
        <f t="shared" si="50"/>
        <v>SPS21XXX</v>
      </c>
      <c r="C155" s="3" t="s">
        <v>246</v>
      </c>
      <c r="D155" s="3" t="s">
        <v>252</v>
      </c>
      <c r="E155" s="5">
        <v>146542</v>
      </c>
      <c r="F155" s="5">
        <v>289905.08818181814</v>
      </c>
      <c r="G155" s="5">
        <f>(E155/F155)</f>
        <v>0.50548267682730041</v>
      </c>
      <c r="H155" s="5"/>
      <c r="O155" s="3" t="s">
        <v>58</v>
      </c>
      <c r="P155" s="3" t="str">
        <f t="shared" si="51"/>
        <v>SPS21XXX</v>
      </c>
      <c r="Q155" s="3" t="s">
        <v>248</v>
      </c>
      <c r="R155" s="3">
        <v>0</v>
      </c>
      <c r="S155" s="3">
        <f t="shared" si="52"/>
        <v>0</v>
      </c>
      <c r="T155" s="7">
        <f t="shared" si="53"/>
        <v>0</v>
      </c>
      <c r="U155" s="3">
        <v>0</v>
      </c>
    </row>
    <row r="156" spans="1:21" x14ac:dyDescent="0.35">
      <c r="A156" s="3" t="s">
        <v>121</v>
      </c>
      <c r="B156" s="3" t="str">
        <f t="shared" si="50"/>
        <v>SPS21XXX</v>
      </c>
      <c r="C156" s="3" t="s">
        <v>246</v>
      </c>
      <c r="D156" s="3" t="s">
        <v>255</v>
      </c>
      <c r="E156" s="5">
        <v>125649</v>
      </c>
      <c r="F156" s="5">
        <v>276969.6708510638</v>
      </c>
      <c r="G156" s="5">
        <f t="shared" ref="G156:G157" si="62">(E156/F156)</f>
        <v>0.45365616969507766</v>
      </c>
      <c r="H156" s="5"/>
      <c r="O156" s="3" t="s">
        <v>60</v>
      </c>
      <c r="P156" s="3" t="str">
        <f t="shared" si="51"/>
        <v>SPS21XXX</v>
      </c>
      <c r="Q156" s="3" t="s">
        <v>248</v>
      </c>
      <c r="R156" s="3">
        <v>0</v>
      </c>
      <c r="S156" s="3">
        <f t="shared" si="52"/>
        <v>0</v>
      </c>
      <c r="T156" s="7">
        <f t="shared" si="53"/>
        <v>0</v>
      </c>
      <c r="U156" s="3">
        <v>0</v>
      </c>
    </row>
    <row r="157" spans="1:21" x14ac:dyDescent="0.35">
      <c r="A157" s="3" t="s">
        <v>121</v>
      </c>
      <c r="B157" s="3" t="str">
        <f t="shared" si="50"/>
        <v>SPS21XXX</v>
      </c>
      <c r="C157" s="3" t="s">
        <v>246</v>
      </c>
      <c r="D157" s="3" t="s">
        <v>257</v>
      </c>
      <c r="E157" s="5">
        <v>128128</v>
      </c>
      <c r="F157" s="5">
        <v>290465.65209302324</v>
      </c>
      <c r="G157" s="5">
        <f t="shared" si="62"/>
        <v>0.44111239685911741</v>
      </c>
      <c r="H157" s="5">
        <f>AVERAGE(G155:G157)</f>
        <v>0.46675041446049842</v>
      </c>
      <c r="O157" s="3" t="s">
        <v>62</v>
      </c>
      <c r="P157" s="3" t="str">
        <f t="shared" si="51"/>
        <v>SPS21XXX</v>
      </c>
      <c r="Q157" s="3" t="s">
        <v>248</v>
      </c>
      <c r="R157" s="3">
        <v>0</v>
      </c>
      <c r="S157" s="3">
        <f t="shared" si="52"/>
        <v>0</v>
      </c>
      <c r="T157" s="7">
        <f t="shared" si="53"/>
        <v>0</v>
      </c>
      <c r="U157" s="3">
        <v>0</v>
      </c>
    </row>
    <row r="158" spans="1:21" x14ac:dyDescent="0.35">
      <c r="A158" s="3" t="s">
        <v>124</v>
      </c>
      <c r="B158" s="3" t="str">
        <f t="shared" si="50"/>
        <v>SPS21XXX</v>
      </c>
      <c r="C158" s="3" t="s">
        <v>246</v>
      </c>
      <c r="D158" s="3" t="s">
        <v>252</v>
      </c>
      <c r="E158" s="5"/>
      <c r="F158" s="5">
        <v>289905.08818181814</v>
      </c>
      <c r="G158" s="5"/>
      <c r="H158" s="5"/>
      <c r="O158" s="3" t="s">
        <v>67</v>
      </c>
      <c r="P158" s="3" t="str">
        <f t="shared" si="51"/>
        <v>SPS21XXX</v>
      </c>
      <c r="Q158" s="3" t="s">
        <v>248</v>
      </c>
      <c r="R158" s="3">
        <v>0.9581321770886273</v>
      </c>
      <c r="S158" s="3">
        <f t="shared" si="52"/>
        <v>0.9581321770886273</v>
      </c>
      <c r="T158" s="7">
        <f t="shared" si="53"/>
        <v>8.6231895937976457</v>
      </c>
      <c r="U158" s="3">
        <v>9</v>
      </c>
    </row>
    <row r="159" spans="1:21" x14ac:dyDescent="0.35">
      <c r="A159" s="3" t="s">
        <v>124</v>
      </c>
      <c r="B159" s="3" t="str">
        <f t="shared" si="50"/>
        <v>SPS21XXX</v>
      </c>
      <c r="C159" s="3" t="s">
        <v>246</v>
      </c>
      <c r="D159" s="3" t="s">
        <v>255</v>
      </c>
      <c r="E159" s="5"/>
      <c r="F159" s="5">
        <v>276969.6708510638</v>
      </c>
      <c r="G159" s="5"/>
      <c r="H159" s="5"/>
      <c r="O159" s="3" t="s">
        <v>68</v>
      </c>
      <c r="P159" s="3" t="str">
        <f t="shared" si="51"/>
        <v>SPS21XXX</v>
      </c>
      <c r="Q159" s="3" t="s">
        <v>248</v>
      </c>
      <c r="R159" s="3">
        <v>0</v>
      </c>
      <c r="S159" s="3">
        <f t="shared" si="52"/>
        <v>0</v>
      </c>
      <c r="T159" s="7">
        <f t="shared" si="53"/>
        <v>0</v>
      </c>
      <c r="U159" s="3">
        <v>0</v>
      </c>
    </row>
    <row r="160" spans="1:21" x14ac:dyDescent="0.35">
      <c r="A160" s="3" t="s">
        <v>124</v>
      </c>
      <c r="B160" s="3" t="str">
        <f t="shared" si="50"/>
        <v>SPS21XXX</v>
      </c>
      <c r="C160" s="3" t="s">
        <v>246</v>
      </c>
      <c r="D160" s="3" t="s">
        <v>257</v>
      </c>
      <c r="E160" s="5">
        <v>110000</v>
      </c>
      <c r="F160" s="5">
        <v>290465.65209302324</v>
      </c>
      <c r="G160" s="5">
        <f t="shared" ref="G160" si="63">(E160/F160)</f>
        <v>0.37870226378701705</v>
      </c>
      <c r="H160" s="5">
        <f>AVERAGE(G158:G160)</f>
        <v>0.37870226378701705</v>
      </c>
      <c r="O160" s="3" t="s">
        <v>71</v>
      </c>
      <c r="P160" s="3" t="str">
        <f t="shared" si="51"/>
        <v>SPS21XXX</v>
      </c>
      <c r="Q160" s="3" t="s">
        <v>248</v>
      </c>
      <c r="R160" s="3">
        <v>0</v>
      </c>
      <c r="S160" s="3">
        <f t="shared" si="52"/>
        <v>0</v>
      </c>
      <c r="T160" s="7">
        <f t="shared" si="53"/>
        <v>0</v>
      </c>
      <c r="U160" s="3">
        <v>0</v>
      </c>
    </row>
    <row r="161" spans="1:21" x14ac:dyDescent="0.35">
      <c r="A161" s="3" t="s">
        <v>139</v>
      </c>
      <c r="B161" s="3" t="str">
        <f t="shared" si="50"/>
        <v>SPS21XXX</v>
      </c>
      <c r="C161" s="3" t="s">
        <v>246</v>
      </c>
      <c r="D161" s="3" t="s">
        <v>252</v>
      </c>
      <c r="E161" s="5">
        <v>15000</v>
      </c>
      <c r="F161" s="5">
        <v>289905.08818181814</v>
      </c>
      <c r="G161" s="5">
        <f>(E161/F161)</f>
        <v>5.174107185932706E-2</v>
      </c>
      <c r="H161" s="5"/>
      <c r="O161" s="3" t="s">
        <v>72</v>
      </c>
      <c r="P161" s="3" t="str">
        <f t="shared" si="51"/>
        <v>SPS21XXX</v>
      </c>
      <c r="Q161" s="3" t="s">
        <v>248</v>
      </c>
      <c r="R161" s="3">
        <v>7.6191523779286312</v>
      </c>
      <c r="S161" s="3">
        <f t="shared" si="52"/>
        <v>1</v>
      </c>
      <c r="T161" s="7">
        <f t="shared" si="53"/>
        <v>9</v>
      </c>
      <c r="U161" s="3">
        <v>9</v>
      </c>
    </row>
    <row r="162" spans="1:21" x14ac:dyDescent="0.35">
      <c r="A162" s="3" t="s">
        <v>139</v>
      </c>
      <c r="B162" s="3" t="str">
        <f t="shared" si="50"/>
        <v>SPS21XXX</v>
      </c>
      <c r="C162" s="3" t="s">
        <v>246</v>
      </c>
      <c r="D162" s="3" t="s">
        <v>255</v>
      </c>
      <c r="E162" s="5">
        <v>15000</v>
      </c>
      <c r="F162" s="5">
        <v>276969.6708510638</v>
      </c>
      <c r="G162" s="5">
        <f t="shared" ref="G162:G163" si="64">(E162/F162)</f>
        <v>5.4157554341269447E-2</v>
      </c>
      <c r="H162" s="5"/>
      <c r="O162" s="3" t="s">
        <v>73</v>
      </c>
      <c r="P162" s="3" t="str">
        <f t="shared" si="51"/>
        <v>SPS21XXX</v>
      </c>
      <c r="Q162" s="3" t="s">
        <v>248</v>
      </c>
      <c r="R162" s="3">
        <v>0</v>
      </c>
      <c r="S162" s="3">
        <f t="shared" si="52"/>
        <v>0</v>
      </c>
      <c r="T162" s="7">
        <f t="shared" si="53"/>
        <v>0</v>
      </c>
      <c r="U162" s="3">
        <v>0</v>
      </c>
    </row>
    <row r="163" spans="1:21" x14ac:dyDescent="0.35">
      <c r="A163" s="3" t="s">
        <v>139</v>
      </c>
      <c r="B163" s="3" t="str">
        <f t="shared" si="50"/>
        <v>SPS21XXX</v>
      </c>
      <c r="C163" s="3" t="s">
        <v>246</v>
      </c>
      <c r="D163" s="3" t="s">
        <v>257</v>
      </c>
      <c r="E163" s="5">
        <v>23200</v>
      </c>
      <c r="F163" s="5">
        <v>290465.65209302324</v>
      </c>
      <c r="G163" s="5">
        <f t="shared" si="64"/>
        <v>7.9871750180534495E-2</v>
      </c>
      <c r="H163" s="5">
        <f>AVERAGE(G161:G163)</f>
        <v>6.1923458793710334E-2</v>
      </c>
      <c r="O163" s="3" t="s">
        <v>75</v>
      </c>
      <c r="P163" s="3" t="str">
        <f t="shared" si="51"/>
        <v>SPS21XXX</v>
      </c>
      <c r="Q163" s="3" t="s">
        <v>248</v>
      </c>
      <c r="R163" s="3">
        <v>0</v>
      </c>
      <c r="S163" s="3">
        <f t="shared" si="52"/>
        <v>0</v>
      </c>
      <c r="T163" s="7">
        <f t="shared" si="53"/>
        <v>0</v>
      </c>
      <c r="U163" s="3">
        <v>0</v>
      </c>
    </row>
    <row r="164" spans="1:21" x14ac:dyDescent="0.35">
      <c r="A164" s="3" t="s">
        <v>140</v>
      </c>
      <c r="B164" s="3" t="str">
        <f t="shared" si="50"/>
        <v>SPS21XXX</v>
      </c>
      <c r="C164" s="3" t="s">
        <v>246</v>
      </c>
      <c r="D164" s="3" t="s">
        <v>252</v>
      </c>
      <c r="E164" s="5"/>
      <c r="F164" s="5">
        <v>289905.08818181814</v>
      </c>
      <c r="G164" s="5">
        <f>(E164/F164)</f>
        <v>0</v>
      </c>
      <c r="H164" s="5"/>
      <c r="O164" s="3" t="s">
        <v>78</v>
      </c>
      <c r="P164" s="3" t="str">
        <f t="shared" si="51"/>
        <v>SPS21XXX</v>
      </c>
      <c r="Q164" s="3" t="s">
        <v>248</v>
      </c>
      <c r="R164" s="3">
        <v>0.76624582154502408</v>
      </c>
      <c r="S164" s="3">
        <f t="shared" si="52"/>
        <v>0.76624582154502408</v>
      </c>
      <c r="T164" s="7">
        <f t="shared" si="53"/>
        <v>6.8962123939052162</v>
      </c>
      <c r="U164" s="3">
        <v>7</v>
      </c>
    </row>
    <row r="165" spans="1:21" x14ac:dyDescent="0.35">
      <c r="A165" s="3" t="s">
        <v>140</v>
      </c>
      <c r="B165" s="3" t="str">
        <f t="shared" si="50"/>
        <v>SPS21XXX</v>
      </c>
      <c r="C165" s="3" t="s">
        <v>246</v>
      </c>
      <c r="D165" s="3" t="s">
        <v>255</v>
      </c>
      <c r="E165" s="5"/>
      <c r="F165" s="5">
        <v>276969.6708510638</v>
      </c>
      <c r="G165" s="5">
        <f t="shared" ref="G165:G166" si="65">(E165/F165)</f>
        <v>0</v>
      </c>
      <c r="H165" s="5"/>
      <c r="O165" s="3" t="s">
        <v>83</v>
      </c>
      <c r="P165" s="3" t="str">
        <f t="shared" si="51"/>
        <v>SPS21XXX</v>
      </c>
      <c r="Q165" s="3" t="s">
        <v>248</v>
      </c>
      <c r="R165" s="3">
        <v>3.293259799973805E-2</v>
      </c>
      <c r="S165" s="3">
        <f t="shared" si="52"/>
        <v>3.293259799973805E-2</v>
      </c>
      <c r="T165" s="7">
        <f t="shared" si="53"/>
        <v>0.29639338199764242</v>
      </c>
      <c r="U165" s="3">
        <v>1</v>
      </c>
    </row>
    <row r="166" spans="1:21" x14ac:dyDescent="0.35">
      <c r="A166" s="3" t="s">
        <v>140</v>
      </c>
      <c r="B166" s="3" t="str">
        <f t="shared" si="50"/>
        <v>SPS21XXX</v>
      </c>
      <c r="C166" s="3" t="s">
        <v>246</v>
      </c>
      <c r="D166" s="3" t="s">
        <v>257</v>
      </c>
      <c r="E166" s="5"/>
      <c r="F166" s="5">
        <v>290465.65209302324</v>
      </c>
      <c r="G166" s="5">
        <f t="shared" si="65"/>
        <v>0</v>
      </c>
      <c r="H166" s="5">
        <f>AVERAGE(G164:G166)</f>
        <v>0</v>
      </c>
      <c r="O166" s="3" t="s">
        <v>84</v>
      </c>
      <c r="P166" s="3" t="str">
        <f t="shared" si="51"/>
        <v>SPS21XXX</v>
      </c>
      <c r="Q166" s="3" t="s">
        <v>248</v>
      </c>
      <c r="R166" s="3">
        <v>0</v>
      </c>
      <c r="S166" s="3">
        <f t="shared" si="52"/>
        <v>0</v>
      </c>
      <c r="T166" s="7">
        <f t="shared" si="53"/>
        <v>0</v>
      </c>
      <c r="U166" s="3">
        <v>0</v>
      </c>
    </row>
    <row r="167" spans="1:21" x14ac:dyDescent="0.35">
      <c r="A167" s="3" t="s">
        <v>141</v>
      </c>
      <c r="B167" s="3" t="str">
        <f t="shared" si="50"/>
        <v>SPS21XXX</v>
      </c>
      <c r="C167" s="3" t="s">
        <v>246</v>
      </c>
      <c r="D167" s="3" t="s">
        <v>252</v>
      </c>
      <c r="E167" s="5">
        <v>20753</v>
      </c>
      <c r="F167" s="5">
        <v>289905.08818181814</v>
      </c>
      <c r="G167" s="5">
        <f>(E167/F167)</f>
        <v>7.1585497619774299E-2</v>
      </c>
      <c r="H167" s="5"/>
      <c r="O167" s="3" t="s">
        <v>85</v>
      </c>
      <c r="P167" s="3" t="str">
        <f t="shared" si="51"/>
        <v>SPS21XXX</v>
      </c>
      <c r="Q167" s="3" t="s">
        <v>248</v>
      </c>
      <c r="R167" s="3">
        <v>0</v>
      </c>
      <c r="S167" s="3">
        <f t="shared" si="52"/>
        <v>0</v>
      </c>
      <c r="T167" s="7">
        <f t="shared" si="53"/>
        <v>0</v>
      </c>
      <c r="U167" s="3">
        <v>0</v>
      </c>
    </row>
    <row r="168" spans="1:21" x14ac:dyDescent="0.35">
      <c r="A168" s="3" t="s">
        <v>141</v>
      </c>
      <c r="B168" s="3" t="str">
        <f t="shared" si="50"/>
        <v>SPS21XXX</v>
      </c>
      <c r="C168" s="3" t="s">
        <v>246</v>
      </c>
      <c r="D168" s="3" t="s">
        <v>255</v>
      </c>
      <c r="E168" s="5">
        <v>15000</v>
      </c>
      <c r="F168" s="5">
        <v>276969.6708510638</v>
      </c>
      <c r="G168" s="5">
        <f t="shared" ref="G168:G169" si="66">(E168/F168)</f>
        <v>5.4157554341269447E-2</v>
      </c>
      <c r="H168" s="5"/>
      <c r="O168" s="3" t="s">
        <v>88</v>
      </c>
      <c r="P168" s="3" t="str">
        <f t="shared" si="51"/>
        <v>SPS21XXX</v>
      </c>
      <c r="Q168" s="3" t="s">
        <v>248</v>
      </c>
      <c r="R168" s="3">
        <v>0</v>
      </c>
      <c r="S168" s="3">
        <f t="shared" si="52"/>
        <v>0</v>
      </c>
      <c r="T168" s="7">
        <f t="shared" si="53"/>
        <v>0</v>
      </c>
      <c r="U168" s="3">
        <v>0</v>
      </c>
    </row>
    <row r="169" spans="1:21" x14ac:dyDescent="0.35">
      <c r="A169" s="3" t="s">
        <v>141</v>
      </c>
      <c r="B169" s="3" t="str">
        <f t="shared" si="50"/>
        <v>SPS21XXX</v>
      </c>
      <c r="C169" s="3" t="s">
        <v>246</v>
      </c>
      <c r="D169" s="3" t="s">
        <v>257</v>
      </c>
      <c r="E169" s="5">
        <v>23200</v>
      </c>
      <c r="F169" s="5">
        <v>290465.65209302324</v>
      </c>
      <c r="G169" s="5">
        <f t="shared" si="66"/>
        <v>7.9871750180534495E-2</v>
      </c>
      <c r="H169" s="5">
        <f>AVERAGE(G167:G169)</f>
        <v>6.8538267380526083E-2</v>
      </c>
      <c r="O169" s="3" t="s">
        <v>89</v>
      </c>
      <c r="P169" s="3" t="str">
        <f t="shared" si="51"/>
        <v>SPS21XXX</v>
      </c>
      <c r="Q169" s="3" t="s">
        <v>248</v>
      </c>
      <c r="R169" s="3">
        <v>4.4473370739355464E-2</v>
      </c>
      <c r="S169" s="3">
        <f t="shared" si="52"/>
        <v>4.4473370739355464E-2</v>
      </c>
      <c r="T169" s="7">
        <f t="shared" si="53"/>
        <v>0.40026033665419919</v>
      </c>
      <c r="U169" s="3">
        <v>1</v>
      </c>
    </row>
    <row r="170" spans="1:21" x14ac:dyDescent="0.35">
      <c r="A170" s="3" t="s">
        <v>142</v>
      </c>
      <c r="B170" s="3" t="str">
        <f t="shared" si="50"/>
        <v>SPS21XXX</v>
      </c>
      <c r="C170" s="3" t="s">
        <v>246</v>
      </c>
      <c r="D170" s="3" t="s">
        <v>252</v>
      </c>
      <c r="E170" s="5">
        <v>15000</v>
      </c>
      <c r="F170" s="5">
        <v>289905.08818181814</v>
      </c>
      <c r="G170" s="5">
        <f>(E170/F170)</f>
        <v>5.174107185932706E-2</v>
      </c>
      <c r="H170" s="5"/>
      <c r="O170" s="3" t="s">
        <v>90</v>
      </c>
      <c r="P170" s="3" t="str">
        <f t="shared" si="51"/>
        <v>SPS21XXX</v>
      </c>
      <c r="Q170" s="3" t="s">
        <v>248</v>
      </c>
      <c r="R170" s="3">
        <v>2.7771947161989198E-2</v>
      </c>
      <c r="S170" s="3">
        <f t="shared" si="52"/>
        <v>2.7771947161989198E-2</v>
      </c>
      <c r="T170" s="7">
        <f t="shared" si="53"/>
        <v>0.24994752445790278</v>
      </c>
      <c r="U170" s="3">
        <v>1</v>
      </c>
    </row>
    <row r="171" spans="1:21" x14ac:dyDescent="0.35">
      <c r="A171" s="3" t="s">
        <v>142</v>
      </c>
      <c r="B171" s="3" t="str">
        <f t="shared" si="50"/>
        <v>SPS21XXX</v>
      </c>
      <c r="C171" s="3" t="s">
        <v>246</v>
      </c>
      <c r="D171" s="3" t="s">
        <v>255</v>
      </c>
      <c r="E171" s="5">
        <v>15000</v>
      </c>
      <c r="F171" s="5">
        <v>276969.6708510638</v>
      </c>
      <c r="G171" s="5">
        <f t="shared" ref="G171:G172" si="67">(E171/F171)</f>
        <v>5.4157554341269447E-2</v>
      </c>
      <c r="H171" s="5"/>
      <c r="O171" s="3" t="s">
        <v>92</v>
      </c>
      <c r="P171" s="3" t="str">
        <f t="shared" si="51"/>
        <v>SPS21XXX</v>
      </c>
      <c r="Q171" s="3" t="s">
        <v>248</v>
      </c>
      <c r="R171" s="3">
        <v>2.7771947161989198E-2</v>
      </c>
      <c r="S171" s="3">
        <f t="shared" si="52"/>
        <v>2.7771947161989198E-2</v>
      </c>
      <c r="T171" s="7">
        <f t="shared" si="53"/>
        <v>0.24994752445790278</v>
      </c>
      <c r="U171" s="3">
        <v>1</v>
      </c>
    </row>
    <row r="172" spans="1:21" x14ac:dyDescent="0.35">
      <c r="A172" s="3" t="s">
        <v>142</v>
      </c>
      <c r="B172" s="3" t="str">
        <f t="shared" si="50"/>
        <v>SPS21XXX</v>
      </c>
      <c r="C172" s="3" t="s">
        <v>246</v>
      </c>
      <c r="D172" s="3" t="s">
        <v>257</v>
      </c>
      <c r="E172" s="5">
        <v>23500</v>
      </c>
      <c r="F172" s="5">
        <v>290465.65209302324</v>
      </c>
      <c r="G172" s="5">
        <f t="shared" si="67"/>
        <v>8.0904574536317275E-2</v>
      </c>
      <c r="H172" s="5">
        <f>AVERAGE(G170:G172)</f>
        <v>6.2267733578971259E-2</v>
      </c>
      <c r="O172" s="3" t="s">
        <v>93</v>
      </c>
      <c r="P172" s="3" t="str">
        <f t="shared" si="51"/>
        <v>SPS21XXX</v>
      </c>
      <c r="Q172" s="3" t="s">
        <v>248</v>
      </c>
      <c r="R172" s="3">
        <v>0</v>
      </c>
      <c r="S172" s="3">
        <f t="shared" si="52"/>
        <v>0</v>
      </c>
      <c r="T172" s="7">
        <f t="shared" si="53"/>
        <v>0</v>
      </c>
      <c r="U172" s="3">
        <v>0</v>
      </c>
    </row>
    <row r="173" spans="1:21" x14ac:dyDescent="0.35">
      <c r="A173" s="3" t="s">
        <v>143</v>
      </c>
      <c r="B173" s="3" t="str">
        <f t="shared" si="50"/>
        <v>SPS21XXX</v>
      </c>
      <c r="C173" s="3" t="s">
        <v>246</v>
      </c>
      <c r="D173" s="3" t="s">
        <v>252</v>
      </c>
      <c r="E173" s="5">
        <v>701960</v>
      </c>
      <c r="F173" s="5">
        <v>289905.08818181814</v>
      </c>
      <c r="G173" s="5">
        <f>(E173/F173)</f>
        <v>2.4213441868248813</v>
      </c>
      <c r="H173" s="5"/>
      <c r="O173" s="3" t="s">
        <v>95</v>
      </c>
      <c r="P173" s="3" t="str">
        <f t="shared" si="51"/>
        <v>SPS21XXX</v>
      </c>
      <c r="Q173" s="3" t="s">
        <v>248</v>
      </c>
      <c r="R173" s="3">
        <v>0.19440363013392437</v>
      </c>
      <c r="S173" s="3">
        <f t="shared" si="52"/>
        <v>0.19440363013392437</v>
      </c>
      <c r="T173" s="7">
        <f t="shared" si="53"/>
        <v>1.7496326712053194</v>
      </c>
      <c r="U173" s="3">
        <v>2</v>
      </c>
    </row>
    <row r="174" spans="1:21" x14ac:dyDescent="0.35">
      <c r="A174" s="3" t="s">
        <v>143</v>
      </c>
      <c r="B174" s="3" t="str">
        <f t="shared" si="50"/>
        <v>SPS21XXX</v>
      </c>
      <c r="C174" s="3" t="s">
        <v>246</v>
      </c>
      <c r="D174" s="3" t="s">
        <v>255</v>
      </c>
      <c r="E174" s="5">
        <v>323650</v>
      </c>
      <c r="F174" s="5">
        <v>276969.6708510638</v>
      </c>
      <c r="G174" s="5">
        <f t="shared" ref="G174:G175" si="68">(E174/F174)</f>
        <v>1.1685394975034571</v>
      </c>
      <c r="H174" s="5"/>
      <c r="O174" s="3" t="s">
        <v>97</v>
      </c>
      <c r="P174" s="3" t="str">
        <f t="shared" si="51"/>
        <v>SPS21XXX</v>
      </c>
      <c r="Q174" s="3" t="s">
        <v>248</v>
      </c>
      <c r="R174" s="3">
        <v>6.9429867904972992E-2</v>
      </c>
      <c r="S174" s="3">
        <f t="shared" si="52"/>
        <v>6.9429867904972992E-2</v>
      </c>
      <c r="T174" s="7">
        <f t="shared" si="53"/>
        <v>0.6248688111447569</v>
      </c>
      <c r="U174" s="3">
        <v>1</v>
      </c>
    </row>
    <row r="175" spans="1:21" x14ac:dyDescent="0.35">
      <c r="A175" s="3" t="s">
        <v>143</v>
      </c>
      <c r="B175" s="3" t="str">
        <f t="shared" si="50"/>
        <v>SPS21XXX</v>
      </c>
      <c r="C175" s="3" t="s">
        <v>246</v>
      </c>
      <c r="D175" s="3" t="s">
        <v>257</v>
      </c>
      <c r="E175" s="5">
        <v>994320</v>
      </c>
      <c r="F175" s="5">
        <v>290465.65209302324</v>
      </c>
      <c r="G175" s="5">
        <f t="shared" si="68"/>
        <v>3.4231930448064252</v>
      </c>
      <c r="H175" s="5">
        <f>AVERAGE(G173:G175)</f>
        <v>2.3376922430449212</v>
      </c>
      <c r="O175" s="3" t="s">
        <v>105</v>
      </c>
      <c r="P175" s="3" t="str">
        <f t="shared" si="51"/>
        <v>SPS21XXX</v>
      </c>
      <c r="Q175" s="3" t="s">
        <v>248</v>
      </c>
      <c r="R175" s="3">
        <v>2.1570707104124169</v>
      </c>
      <c r="S175" s="3">
        <f t="shared" si="52"/>
        <v>1</v>
      </c>
      <c r="T175" s="7">
        <f t="shared" si="53"/>
        <v>9</v>
      </c>
      <c r="U175" s="3">
        <v>9</v>
      </c>
    </row>
    <row r="176" spans="1:21" x14ac:dyDescent="0.35">
      <c r="A176" s="3" t="s">
        <v>144</v>
      </c>
      <c r="B176" s="3" t="str">
        <f t="shared" si="50"/>
        <v>SPS21XXX</v>
      </c>
      <c r="C176" s="3" t="s">
        <v>246</v>
      </c>
      <c r="D176" s="3" t="s">
        <v>252</v>
      </c>
      <c r="E176" s="5"/>
      <c r="F176" s="5">
        <v>289905.08818181814</v>
      </c>
      <c r="G176" s="5">
        <f>(E176/F176)</f>
        <v>0</v>
      </c>
      <c r="H176" s="5"/>
      <c r="O176" s="3" t="s">
        <v>106</v>
      </c>
      <c r="P176" s="3" t="str">
        <f t="shared" si="51"/>
        <v>SPS21XXX</v>
      </c>
      <c r="Q176" s="3" t="s">
        <v>248</v>
      </c>
      <c r="R176" s="3">
        <v>1.744147311295239</v>
      </c>
      <c r="S176" s="3">
        <f t="shared" si="52"/>
        <v>1</v>
      </c>
      <c r="T176" s="7">
        <f t="shared" si="53"/>
        <v>9</v>
      </c>
      <c r="U176" s="3">
        <v>9</v>
      </c>
    </row>
    <row r="177" spans="1:21" x14ac:dyDescent="0.35">
      <c r="A177" s="3" t="s">
        <v>144</v>
      </c>
      <c r="B177" s="3" t="str">
        <f t="shared" si="50"/>
        <v>SPS21XXX</v>
      </c>
      <c r="C177" s="3" t="s">
        <v>246</v>
      </c>
      <c r="D177" s="3" t="s">
        <v>255</v>
      </c>
      <c r="E177" s="5"/>
      <c r="F177" s="5">
        <v>276969.6708510638</v>
      </c>
      <c r="G177" s="5">
        <f t="shared" ref="G177:G178" si="69">(E177/F177)</f>
        <v>0</v>
      </c>
      <c r="H177" s="5"/>
      <c r="O177" s="3" t="s">
        <v>107</v>
      </c>
      <c r="P177" s="3" t="str">
        <f t="shared" si="51"/>
        <v>SPS21XXX</v>
      </c>
      <c r="Q177" s="3" t="s">
        <v>248</v>
      </c>
      <c r="R177" s="3">
        <v>0</v>
      </c>
      <c r="S177" s="3">
        <f t="shared" si="52"/>
        <v>0</v>
      </c>
      <c r="T177" s="7">
        <f t="shared" si="53"/>
        <v>0</v>
      </c>
      <c r="U177" s="3">
        <v>0</v>
      </c>
    </row>
    <row r="178" spans="1:21" x14ac:dyDescent="0.35">
      <c r="A178" s="3" t="s">
        <v>144</v>
      </c>
      <c r="B178" s="3" t="str">
        <f t="shared" si="50"/>
        <v>SPS21XXX</v>
      </c>
      <c r="C178" s="3" t="s">
        <v>246</v>
      </c>
      <c r="D178" s="3" t="s">
        <v>257</v>
      </c>
      <c r="E178" s="5"/>
      <c r="F178" s="5">
        <v>290465.65209302324</v>
      </c>
      <c r="G178" s="5">
        <f t="shared" si="69"/>
        <v>0</v>
      </c>
      <c r="H178" s="5">
        <f>AVERAGE(G176:G178)</f>
        <v>0</v>
      </c>
      <c r="O178" s="3" t="s">
        <v>110</v>
      </c>
      <c r="P178" s="3" t="str">
        <f t="shared" si="51"/>
        <v>SPS21XXX</v>
      </c>
      <c r="Q178" s="3" t="s">
        <v>248</v>
      </c>
      <c r="R178" s="3">
        <v>0</v>
      </c>
      <c r="S178" s="3">
        <f t="shared" si="52"/>
        <v>0</v>
      </c>
      <c r="T178" s="7">
        <f t="shared" si="53"/>
        <v>0</v>
      </c>
      <c r="U178" s="3">
        <v>0</v>
      </c>
    </row>
    <row r="179" spans="1:21" x14ac:dyDescent="0.35">
      <c r="A179" s="3" t="s">
        <v>146</v>
      </c>
      <c r="B179" s="3" t="str">
        <f t="shared" si="50"/>
        <v>SPS21XXX</v>
      </c>
      <c r="C179" s="3" t="s">
        <v>246</v>
      </c>
      <c r="D179" s="3" t="s">
        <v>252</v>
      </c>
      <c r="E179" s="5">
        <v>26500</v>
      </c>
      <c r="F179" s="5">
        <v>289905.08818181814</v>
      </c>
      <c r="G179" s="5">
        <f>(E179/F179)</f>
        <v>9.1409226951477809E-2</v>
      </c>
      <c r="H179" s="5"/>
      <c r="O179" s="3" t="s">
        <v>111</v>
      </c>
      <c r="P179" s="3" t="str">
        <f t="shared" si="51"/>
        <v>SPS21XXX</v>
      </c>
      <c r="Q179" s="3" t="s">
        <v>248</v>
      </c>
      <c r="R179" s="3">
        <v>0.95055572724926984</v>
      </c>
      <c r="S179" s="3">
        <f t="shared" si="52"/>
        <v>0.95055572724926984</v>
      </c>
      <c r="T179" s="7">
        <f t="shared" si="53"/>
        <v>8.555001545243428</v>
      </c>
      <c r="U179" s="3">
        <v>9</v>
      </c>
    </row>
    <row r="180" spans="1:21" x14ac:dyDescent="0.35">
      <c r="A180" s="3" t="s">
        <v>146</v>
      </c>
      <c r="B180" s="3" t="str">
        <f t="shared" si="50"/>
        <v>SPS21XXX</v>
      </c>
      <c r="C180" s="3" t="s">
        <v>246</v>
      </c>
      <c r="D180" s="3" t="s">
        <v>255</v>
      </c>
      <c r="E180" s="5">
        <v>10000</v>
      </c>
      <c r="F180" s="5">
        <v>276969.6708510638</v>
      </c>
      <c r="G180" s="5">
        <f t="shared" ref="G180:G181" si="70">(E180/F180)</f>
        <v>3.6105036227512967E-2</v>
      </c>
      <c r="H180" s="5"/>
      <c r="O180" s="3" t="s">
        <v>117</v>
      </c>
      <c r="P180" s="3" t="str">
        <f t="shared" si="51"/>
        <v>SPS21XXX</v>
      </c>
      <c r="Q180" s="3" t="s">
        <v>248</v>
      </c>
      <c r="R180" s="3">
        <v>0.27771947161989197</v>
      </c>
      <c r="S180" s="3">
        <f t="shared" si="52"/>
        <v>0.27771947161989197</v>
      </c>
      <c r="T180" s="7">
        <f t="shared" si="53"/>
        <v>2.4994752445790276</v>
      </c>
      <c r="U180" s="3">
        <v>3</v>
      </c>
    </row>
    <row r="181" spans="1:21" x14ac:dyDescent="0.35">
      <c r="A181" s="3" t="s">
        <v>146</v>
      </c>
      <c r="B181" s="3" t="str">
        <f t="shared" si="50"/>
        <v>SPS21XXX</v>
      </c>
      <c r="C181" s="3" t="s">
        <v>246</v>
      </c>
      <c r="D181" s="3" t="s">
        <v>257</v>
      </c>
      <c r="E181" s="5">
        <v>16000</v>
      </c>
      <c r="F181" s="5">
        <v>290465.65209302324</v>
      </c>
      <c r="G181" s="5">
        <f t="shared" si="70"/>
        <v>5.5083965641747931E-2</v>
      </c>
      <c r="H181" s="5">
        <f>AVERAGE(G179:G181)</f>
        <v>6.0866076273579574E-2</v>
      </c>
      <c r="O181" s="3" t="s">
        <v>120</v>
      </c>
      <c r="P181" s="3" t="str">
        <f t="shared" si="51"/>
        <v>SPS21XXX</v>
      </c>
      <c r="Q181" s="3" t="s">
        <v>248</v>
      </c>
      <c r="R181" s="3">
        <v>0</v>
      </c>
      <c r="S181" s="3">
        <f t="shared" si="52"/>
        <v>0</v>
      </c>
      <c r="T181" s="7">
        <f t="shared" si="53"/>
        <v>0</v>
      </c>
      <c r="U181" s="3">
        <v>0</v>
      </c>
    </row>
    <row r="182" spans="1:21" x14ac:dyDescent="0.35">
      <c r="A182" s="3" t="s">
        <v>147</v>
      </c>
      <c r="B182" s="3" t="str">
        <f t="shared" si="50"/>
        <v>SPS21XXX</v>
      </c>
      <c r="C182" s="3" t="s">
        <v>246</v>
      </c>
      <c r="D182" s="3" t="s">
        <v>252</v>
      </c>
      <c r="E182" s="5"/>
      <c r="F182" s="5">
        <v>289905.08818181814</v>
      </c>
      <c r="G182" s="5">
        <f>(E182/F182)</f>
        <v>0</v>
      </c>
      <c r="H182" s="5"/>
      <c r="O182" s="3" t="s">
        <v>123</v>
      </c>
      <c r="P182" s="3" t="str">
        <f t="shared" si="51"/>
        <v>SPS21XXX</v>
      </c>
      <c r="Q182" s="3" t="s">
        <v>248</v>
      </c>
      <c r="R182" s="3">
        <v>0</v>
      </c>
      <c r="S182" s="3">
        <f t="shared" si="52"/>
        <v>0</v>
      </c>
      <c r="T182" s="7">
        <f t="shared" si="53"/>
        <v>0</v>
      </c>
      <c r="U182" s="3">
        <v>0</v>
      </c>
    </row>
    <row r="183" spans="1:21" x14ac:dyDescent="0.35">
      <c r="A183" s="3" t="s">
        <v>147</v>
      </c>
      <c r="B183" s="3" t="str">
        <f t="shared" si="50"/>
        <v>SPS21XXX</v>
      </c>
      <c r="C183" s="3" t="s">
        <v>246</v>
      </c>
      <c r="D183" s="3" t="s">
        <v>255</v>
      </c>
      <c r="E183" s="5"/>
      <c r="F183" s="5">
        <v>276969.6708510638</v>
      </c>
      <c r="G183" s="5">
        <f t="shared" ref="G183:G184" si="71">(E183/F183)</f>
        <v>0</v>
      </c>
      <c r="H183" s="5"/>
      <c r="O183" s="3" t="s">
        <v>127</v>
      </c>
      <c r="P183" s="3" t="str">
        <f t="shared" si="51"/>
        <v>SPS21XXX</v>
      </c>
      <c r="Q183" s="3" t="s">
        <v>248</v>
      </c>
      <c r="R183" s="3">
        <v>0</v>
      </c>
      <c r="S183" s="3">
        <f t="shared" si="52"/>
        <v>0</v>
      </c>
      <c r="T183" s="7">
        <f t="shared" si="53"/>
        <v>0</v>
      </c>
      <c r="U183" s="3">
        <v>0</v>
      </c>
    </row>
    <row r="184" spans="1:21" x14ac:dyDescent="0.35">
      <c r="A184" s="3" t="s">
        <v>147</v>
      </c>
      <c r="B184" s="3" t="str">
        <f t="shared" si="50"/>
        <v>SPS21XXX</v>
      </c>
      <c r="C184" s="3" t="s">
        <v>246</v>
      </c>
      <c r="D184" s="3" t="s">
        <v>257</v>
      </c>
      <c r="E184" s="5"/>
      <c r="F184" s="5">
        <v>290465.65209302324</v>
      </c>
      <c r="G184" s="5">
        <f t="shared" si="71"/>
        <v>0</v>
      </c>
      <c r="H184" s="5">
        <f>AVERAGE(G182:G184)</f>
        <v>0</v>
      </c>
      <c r="O184" s="3" t="s">
        <v>128</v>
      </c>
      <c r="P184" s="3" t="str">
        <f t="shared" si="51"/>
        <v>SPS21XXX</v>
      </c>
      <c r="Q184" s="3" t="s">
        <v>248</v>
      </c>
      <c r="R184" s="3">
        <v>0</v>
      </c>
      <c r="S184" s="3">
        <f t="shared" si="52"/>
        <v>0</v>
      </c>
      <c r="T184" s="7">
        <f t="shared" si="53"/>
        <v>0</v>
      </c>
      <c r="U184" s="3">
        <v>0</v>
      </c>
    </row>
    <row r="185" spans="1:21" x14ac:dyDescent="0.35">
      <c r="A185" s="3" t="s">
        <v>149</v>
      </c>
      <c r="B185" s="3" t="str">
        <f t="shared" si="50"/>
        <v>SPS21XXX</v>
      </c>
      <c r="C185" s="3" t="s">
        <v>246</v>
      </c>
      <c r="D185" s="3" t="s">
        <v>252</v>
      </c>
      <c r="E185" s="5">
        <v>20000</v>
      </c>
      <c r="F185" s="5">
        <v>289905.08818181814</v>
      </c>
      <c r="G185" s="5">
        <f>(E185/F185)</f>
        <v>6.8988095812436076E-2</v>
      </c>
      <c r="H185" s="5"/>
      <c r="O185" s="3" t="s">
        <v>129</v>
      </c>
      <c r="P185" s="3" t="str">
        <f t="shared" si="51"/>
        <v>SPS21XXX</v>
      </c>
      <c r="Q185" s="3" t="s">
        <v>248</v>
      </c>
      <c r="R185" s="3">
        <v>4.1657920742983794E-2</v>
      </c>
      <c r="S185" s="3">
        <f t="shared" si="52"/>
        <v>4.1657920742983794E-2</v>
      </c>
      <c r="T185" s="7">
        <f t="shared" si="53"/>
        <v>0.37492128668685415</v>
      </c>
      <c r="U185" s="3">
        <v>1</v>
      </c>
    </row>
    <row r="186" spans="1:21" x14ac:dyDescent="0.35">
      <c r="A186" s="3" t="s">
        <v>149</v>
      </c>
      <c r="B186" s="3" t="str">
        <f t="shared" si="50"/>
        <v>SPS21XXX</v>
      </c>
      <c r="C186" s="3" t="s">
        <v>246</v>
      </c>
      <c r="D186" s="3" t="s">
        <v>255</v>
      </c>
      <c r="E186" s="5">
        <v>20000</v>
      </c>
      <c r="F186" s="5">
        <v>276969.6708510638</v>
      </c>
      <c r="G186" s="5">
        <f t="shared" ref="G186:G187" si="72">(E186/F186)</f>
        <v>7.2210072455025934E-2</v>
      </c>
      <c r="H186" s="5"/>
      <c r="O186" s="3" t="s">
        <v>130</v>
      </c>
      <c r="P186" s="3" t="str">
        <f t="shared" si="51"/>
        <v>SPS21XXX</v>
      </c>
      <c r="Q186" s="3" t="s">
        <v>248</v>
      </c>
      <c r="R186" s="3">
        <v>0.26096746153895656</v>
      </c>
      <c r="S186" s="3">
        <f t="shared" si="52"/>
        <v>0.26096746153895656</v>
      </c>
      <c r="T186" s="7">
        <f t="shared" si="53"/>
        <v>2.3487071538506088</v>
      </c>
      <c r="U186" s="3">
        <v>3</v>
      </c>
    </row>
    <row r="187" spans="1:21" x14ac:dyDescent="0.35">
      <c r="A187" s="3" t="s">
        <v>149</v>
      </c>
      <c r="B187" s="3" t="str">
        <f t="shared" si="50"/>
        <v>SPS21XXX</v>
      </c>
      <c r="C187" s="3" t="s">
        <v>246</v>
      </c>
      <c r="D187" s="3" t="s">
        <v>257</v>
      </c>
      <c r="E187" s="5">
        <v>20000</v>
      </c>
      <c r="F187" s="5">
        <v>290465.65209302324</v>
      </c>
      <c r="G187" s="5">
        <f t="shared" si="72"/>
        <v>6.8854957052184917E-2</v>
      </c>
      <c r="H187" s="5">
        <f>AVERAGE(G185:G187)</f>
        <v>7.0017708439882309E-2</v>
      </c>
      <c r="O187" s="3" t="s">
        <v>131</v>
      </c>
      <c r="P187" s="3" t="str">
        <f t="shared" si="51"/>
        <v>SPS21XXX</v>
      </c>
      <c r="Q187" s="3" t="s">
        <v>248</v>
      </c>
      <c r="R187" s="3">
        <v>0</v>
      </c>
      <c r="S187" s="3">
        <f t="shared" si="52"/>
        <v>0</v>
      </c>
      <c r="T187" s="7">
        <f t="shared" si="53"/>
        <v>0</v>
      </c>
      <c r="U187" s="3">
        <v>0</v>
      </c>
    </row>
    <row r="188" spans="1:21" x14ac:dyDescent="0.35">
      <c r="A188" s="3" t="s">
        <v>151</v>
      </c>
      <c r="B188" s="3" t="str">
        <f t="shared" si="50"/>
        <v>SPS21XXX</v>
      </c>
      <c r="C188" s="3" t="s">
        <v>246</v>
      </c>
      <c r="D188" s="3" t="s">
        <v>252</v>
      </c>
      <c r="E188" s="5">
        <v>50000</v>
      </c>
      <c r="F188" s="5">
        <v>289905.08818181814</v>
      </c>
      <c r="G188" s="5">
        <f>(E188/F188)</f>
        <v>0.1724702395310902</v>
      </c>
      <c r="H188" s="5"/>
      <c r="O188" s="3" t="s">
        <v>132</v>
      </c>
      <c r="P188" s="3" t="str">
        <f t="shared" si="51"/>
        <v>SPS21XXX</v>
      </c>
      <c r="Q188" s="3" t="s">
        <v>248</v>
      </c>
      <c r="R188" s="3">
        <v>0.449905544024225</v>
      </c>
      <c r="S188" s="3">
        <f t="shared" si="52"/>
        <v>0.449905544024225</v>
      </c>
      <c r="T188" s="7">
        <f t="shared" si="53"/>
        <v>4.049149896218025</v>
      </c>
      <c r="U188" s="3">
        <v>5</v>
      </c>
    </row>
    <row r="189" spans="1:21" x14ac:dyDescent="0.35">
      <c r="A189" s="3" t="s">
        <v>151</v>
      </c>
      <c r="B189" s="3" t="str">
        <f t="shared" si="50"/>
        <v>SPS21XXX</v>
      </c>
      <c r="C189" s="3" t="s">
        <v>246</v>
      </c>
      <c r="D189" s="3" t="s">
        <v>255</v>
      </c>
      <c r="E189" s="5">
        <v>60000</v>
      </c>
      <c r="F189" s="5">
        <v>276969.6708510638</v>
      </c>
      <c r="G189" s="5">
        <f t="shared" ref="G189:G190" si="73">(E189/F189)</f>
        <v>0.21663021736507779</v>
      </c>
      <c r="H189" s="5"/>
      <c r="O189" s="3" t="s">
        <v>133</v>
      </c>
      <c r="P189" s="3" t="str">
        <f t="shared" si="51"/>
        <v>SPS21XXX</v>
      </c>
      <c r="Q189" s="3" t="s">
        <v>248</v>
      </c>
      <c r="R189" s="3">
        <v>0.10553339921555895</v>
      </c>
      <c r="S189" s="3">
        <f t="shared" si="52"/>
        <v>0.10553339921555895</v>
      </c>
      <c r="T189" s="7">
        <f t="shared" si="53"/>
        <v>0.9498005929400305</v>
      </c>
      <c r="U189" s="3">
        <v>1</v>
      </c>
    </row>
    <row r="190" spans="1:21" x14ac:dyDescent="0.35">
      <c r="A190" s="3" t="s">
        <v>151</v>
      </c>
      <c r="B190" s="3" t="str">
        <f t="shared" si="50"/>
        <v>SPS21XXX</v>
      </c>
      <c r="C190" s="3" t="s">
        <v>246</v>
      </c>
      <c r="D190" s="3" t="s">
        <v>257</v>
      </c>
      <c r="E190" s="5">
        <v>40000</v>
      </c>
      <c r="F190" s="5">
        <v>290465.65209302324</v>
      </c>
      <c r="G190" s="5">
        <f t="shared" si="73"/>
        <v>0.13770991410436983</v>
      </c>
      <c r="H190" s="5">
        <f>AVERAGE(G188:G190)</f>
        <v>0.17560345700017929</v>
      </c>
      <c r="O190" s="3" t="s">
        <v>135</v>
      </c>
      <c r="P190" s="3" t="str">
        <f t="shared" si="51"/>
        <v>SPS21XXX</v>
      </c>
      <c r="Q190" s="3" t="s">
        <v>248</v>
      </c>
      <c r="R190" s="3">
        <v>0</v>
      </c>
      <c r="S190" s="3">
        <f t="shared" si="52"/>
        <v>0</v>
      </c>
      <c r="T190" s="7">
        <f t="shared" si="53"/>
        <v>0</v>
      </c>
      <c r="U190" s="3">
        <v>0</v>
      </c>
    </row>
    <row r="191" spans="1:21" x14ac:dyDescent="0.35">
      <c r="A191" s="3" t="s">
        <v>155</v>
      </c>
      <c r="B191" s="3" t="str">
        <f t="shared" si="50"/>
        <v>SPS21XXX</v>
      </c>
      <c r="C191" s="3" t="s">
        <v>246</v>
      </c>
      <c r="D191" s="3" t="s">
        <v>252</v>
      </c>
      <c r="E191" s="5">
        <v>203898</v>
      </c>
      <c r="F191" s="5">
        <v>289905.08818181814</v>
      </c>
      <c r="G191" s="5">
        <f>(E191/F191)</f>
        <v>0.70332673799820455</v>
      </c>
      <c r="H191" s="5"/>
      <c r="O191" s="3" t="s">
        <v>148</v>
      </c>
      <c r="P191" s="3" t="str">
        <f t="shared" si="51"/>
        <v>SPS21XXX</v>
      </c>
      <c r="Q191" s="3" t="s">
        <v>248</v>
      </c>
      <c r="R191" s="3">
        <v>0</v>
      </c>
      <c r="S191" s="3">
        <f t="shared" si="52"/>
        <v>0</v>
      </c>
      <c r="T191" s="7">
        <f t="shared" si="53"/>
        <v>0</v>
      </c>
      <c r="U191" s="3">
        <v>0</v>
      </c>
    </row>
    <row r="192" spans="1:21" x14ac:dyDescent="0.35">
      <c r="A192" s="3" t="s">
        <v>155</v>
      </c>
      <c r="B192" s="3" t="str">
        <f t="shared" si="50"/>
        <v>SPS21XXX</v>
      </c>
      <c r="C192" s="3" t="s">
        <v>246</v>
      </c>
      <c r="D192" s="3" t="s">
        <v>255</v>
      </c>
      <c r="E192" s="5">
        <v>222789</v>
      </c>
      <c r="F192" s="5">
        <v>276969.6708510638</v>
      </c>
      <c r="G192" s="5">
        <f t="shared" ref="G192:G193" si="74">(E192/F192)</f>
        <v>0.8043804916091386</v>
      </c>
      <c r="H192" s="5"/>
      <c r="O192" s="3" t="s">
        <v>150</v>
      </c>
      <c r="P192" s="3" t="str">
        <f t="shared" si="51"/>
        <v>SPS21XXX</v>
      </c>
      <c r="Q192" s="3" t="s">
        <v>248</v>
      </c>
      <c r="R192" s="3">
        <v>0.81785437875334688</v>
      </c>
      <c r="S192" s="3">
        <f t="shared" si="52"/>
        <v>0.81785437875334688</v>
      </c>
      <c r="T192" s="7">
        <f t="shared" si="53"/>
        <v>7.3606894087801216</v>
      </c>
      <c r="U192" s="3">
        <v>8</v>
      </c>
    </row>
    <row r="193" spans="1:21" x14ac:dyDescent="0.35">
      <c r="A193" s="3" t="s">
        <v>155</v>
      </c>
      <c r="B193" s="3" t="str">
        <f t="shared" si="50"/>
        <v>SPS21XXX</v>
      </c>
      <c r="C193" s="3" t="s">
        <v>246</v>
      </c>
      <c r="D193" s="3" t="s">
        <v>257</v>
      </c>
      <c r="E193" s="5">
        <v>122857</v>
      </c>
      <c r="F193" s="5">
        <v>290465.65209302324</v>
      </c>
      <c r="G193" s="5">
        <f t="shared" si="74"/>
        <v>0.42296567292801412</v>
      </c>
      <c r="H193" s="5">
        <f>AVERAGE(G191:G193)</f>
        <v>0.64355763417845246</v>
      </c>
      <c r="O193" s="3" t="s">
        <v>152</v>
      </c>
      <c r="P193" s="3" t="str">
        <f t="shared" si="51"/>
        <v>SPS21XXX</v>
      </c>
      <c r="Q193" s="3" t="s">
        <v>248</v>
      </c>
      <c r="R193" s="3">
        <v>0</v>
      </c>
      <c r="S193" s="3">
        <f t="shared" si="52"/>
        <v>0</v>
      </c>
      <c r="T193" s="7">
        <f t="shared" si="53"/>
        <v>0</v>
      </c>
      <c r="U193" s="3">
        <v>0</v>
      </c>
    </row>
    <row r="194" spans="1:21" x14ac:dyDescent="0.35">
      <c r="A194" s="3" t="s">
        <v>156</v>
      </c>
      <c r="B194" s="3" t="str">
        <f t="shared" ref="B194:B257" si="75">REPLACE(A194,6,3,"XXX")</f>
        <v>SPS21XXX</v>
      </c>
      <c r="C194" s="3" t="s">
        <v>246</v>
      </c>
      <c r="D194" s="3" t="s">
        <v>252</v>
      </c>
      <c r="F194" s="5">
        <v>289905.08818181814</v>
      </c>
      <c r="G194" s="5">
        <f>(E194/F194)</f>
        <v>0</v>
      </c>
      <c r="H194" s="5"/>
      <c r="O194" s="3" t="s">
        <v>154</v>
      </c>
      <c r="P194" s="3" t="str">
        <f t="shared" ref="P194:P245" si="76">REPLACE(O194,6,3,"XXX")</f>
        <v>SPS21XXX</v>
      </c>
      <c r="Q194" s="3" t="s">
        <v>248</v>
      </c>
      <c r="R194" s="3">
        <v>0.4136353810306671</v>
      </c>
      <c r="S194" s="3">
        <f t="shared" ref="S194:S245" si="77">IF(R194&gt;1,1,R194)</f>
        <v>0.4136353810306671</v>
      </c>
      <c r="T194" s="7">
        <f t="shared" ref="T194:T245" si="78">(S194*9)</f>
        <v>3.722718429276004</v>
      </c>
      <c r="U194" s="3">
        <v>4</v>
      </c>
    </row>
    <row r="195" spans="1:21" x14ac:dyDescent="0.35">
      <c r="A195" s="3" t="s">
        <v>156</v>
      </c>
      <c r="B195" s="3" t="str">
        <f t="shared" si="75"/>
        <v>SPS21XXX</v>
      </c>
      <c r="C195" s="3" t="s">
        <v>246</v>
      </c>
      <c r="D195" s="3" t="s">
        <v>255</v>
      </c>
      <c r="F195" s="5">
        <v>276969.6708510638</v>
      </c>
      <c r="G195" s="5">
        <f t="shared" ref="G195:G196" si="79">(E195/F195)</f>
        <v>0</v>
      </c>
      <c r="H195" s="5"/>
      <c r="O195" s="3" t="s">
        <v>157</v>
      </c>
      <c r="P195" s="3" t="str">
        <f t="shared" si="76"/>
        <v>SPS21XXX</v>
      </c>
      <c r="Q195" s="3" t="s">
        <v>248</v>
      </c>
      <c r="R195" s="3">
        <v>0</v>
      </c>
      <c r="S195" s="3">
        <f t="shared" si="77"/>
        <v>0</v>
      </c>
      <c r="T195" s="7">
        <f t="shared" si="78"/>
        <v>0</v>
      </c>
      <c r="U195" s="3">
        <v>0</v>
      </c>
    </row>
    <row r="196" spans="1:21" x14ac:dyDescent="0.35">
      <c r="A196" s="3" t="s">
        <v>156</v>
      </c>
      <c r="B196" s="3" t="str">
        <f t="shared" si="75"/>
        <v>SPS21XXX</v>
      </c>
      <c r="C196" s="3" t="s">
        <v>246</v>
      </c>
      <c r="D196" s="3" t="s">
        <v>257</v>
      </c>
      <c r="F196" s="5">
        <v>290465.65209302324</v>
      </c>
      <c r="G196" s="5">
        <f t="shared" si="79"/>
        <v>0</v>
      </c>
      <c r="H196" s="5">
        <f>AVERAGE(G194:G196)</f>
        <v>0</v>
      </c>
      <c r="O196" s="3" t="s">
        <v>160</v>
      </c>
      <c r="P196" s="3" t="str">
        <f t="shared" si="76"/>
        <v>SPS21XXX</v>
      </c>
      <c r="Q196" s="3" t="s">
        <v>248</v>
      </c>
      <c r="R196" s="3">
        <v>0</v>
      </c>
      <c r="S196" s="3">
        <f t="shared" si="77"/>
        <v>0</v>
      </c>
      <c r="T196" s="7">
        <f t="shared" si="78"/>
        <v>0</v>
      </c>
      <c r="U196" s="3">
        <v>0</v>
      </c>
    </row>
    <row r="197" spans="1:21" x14ac:dyDescent="0.35">
      <c r="A197" s="3" t="s">
        <v>164</v>
      </c>
      <c r="B197" s="3" t="str">
        <f t="shared" si="75"/>
        <v>SPS21XXX</v>
      </c>
      <c r="C197" s="3" t="s">
        <v>246</v>
      </c>
      <c r="D197" s="3" t="s">
        <v>252</v>
      </c>
      <c r="E197" s="5"/>
      <c r="F197" s="5">
        <v>289905.08818181814</v>
      </c>
      <c r="G197" s="5"/>
      <c r="H197" s="5"/>
      <c r="O197" s="3" t="s">
        <v>161</v>
      </c>
      <c r="P197" s="3" t="str">
        <f t="shared" si="76"/>
        <v>SPS21XXX</v>
      </c>
      <c r="Q197" s="3" t="s">
        <v>248</v>
      </c>
      <c r="R197" s="3">
        <v>0.41940437672190356</v>
      </c>
      <c r="S197" s="3">
        <f t="shared" si="77"/>
        <v>0.41940437672190356</v>
      </c>
      <c r="T197" s="7">
        <f t="shared" si="78"/>
        <v>3.774639390497132</v>
      </c>
      <c r="U197" s="3">
        <v>4</v>
      </c>
    </row>
    <row r="198" spans="1:21" x14ac:dyDescent="0.35">
      <c r="A198" s="3" t="s">
        <v>164</v>
      </c>
      <c r="B198" s="3" t="str">
        <f t="shared" si="75"/>
        <v>SPS21XXX</v>
      </c>
      <c r="C198" s="3" t="s">
        <v>246</v>
      </c>
      <c r="D198" s="3" t="s">
        <v>255</v>
      </c>
      <c r="E198" s="5">
        <v>175.78</v>
      </c>
      <c r="F198" s="5">
        <v>276969.6708510638</v>
      </c>
      <c r="G198" s="5">
        <f t="shared" ref="G198" si="80">(E198/F198)</f>
        <v>6.346543268072229E-4</v>
      </c>
      <c r="H198" s="5"/>
      <c r="O198" s="3" t="s">
        <v>165</v>
      </c>
      <c r="P198" s="3" t="str">
        <f t="shared" si="76"/>
        <v>SPS21XXX</v>
      </c>
      <c r="Q198" s="3" t="s">
        <v>248</v>
      </c>
      <c r="R198" s="3">
        <v>0</v>
      </c>
      <c r="S198" s="3">
        <f t="shared" si="77"/>
        <v>0</v>
      </c>
      <c r="T198" s="7">
        <f t="shared" si="78"/>
        <v>0</v>
      </c>
      <c r="U198" s="3">
        <v>0</v>
      </c>
    </row>
    <row r="199" spans="1:21" x14ac:dyDescent="0.35">
      <c r="A199" s="3" t="s">
        <v>164</v>
      </c>
      <c r="B199" s="3" t="str">
        <f t="shared" si="75"/>
        <v>SPS21XXX</v>
      </c>
      <c r="C199" s="3" t="s">
        <v>246</v>
      </c>
      <c r="D199" s="3" t="s">
        <v>257</v>
      </c>
      <c r="E199" s="5"/>
      <c r="F199" s="5">
        <v>290465.65209302324</v>
      </c>
      <c r="G199" s="5"/>
      <c r="H199" s="5">
        <f>AVERAGE(G197:G199)</f>
        <v>6.346543268072229E-4</v>
      </c>
      <c r="O199" s="3" t="s">
        <v>166</v>
      </c>
      <c r="P199" s="3" t="str">
        <f t="shared" si="76"/>
        <v>SPS21XXX</v>
      </c>
      <c r="Q199" s="3" t="s">
        <v>248</v>
      </c>
      <c r="R199" s="3">
        <v>0</v>
      </c>
      <c r="S199" s="3">
        <f t="shared" si="77"/>
        <v>0</v>
      </c>
      <c r="T199" s="7">
        <f t="shared" si="78"/>
        <v>0</v>
      </c>
      <c r="U199" s="3">
        <v>0</v>
      </c>
    </row>
    <row r="200" spans="1:21" x14ac:dyDescent="0.35">
      <c r="A200" s="3" t="s">
        <v>168</v>
      </c>
      <c r="B200" s="3" t="str">
        <f t="shared" si="75"/>
        <v>SPS21XXX</v>
      </c>
      <c r="C200" s="3" t="s">
        <v>246</v>
      </c>
      <c r="D200" s="3" t="s">
        <v>252</v>
      </c>
      <c r="E200" s="5"/>
      <c r="F200" s="5">
        <v>289905.08818181814</v>
      </c>
      <c r="G200" s="5">
        <f>(E200/F200)</f>
        <v>0</v>
      </c>
      <c r="H200" s="5"/>
      <c r="O200" s="3" t="s">
        <v>170</v>
      </c>
      <c r="P200" s="3" t="str">
        <f t="shared" si="76"/>
        <v>SPS21XXX</v>
      </c>
      <c r="Q200" s="3" t="s">
        <v>248</v>
      </c>
      <c r="R200" s="3">
        <v>0</v>
      </c>
      <c r="S200" s="3">
        <f t="shared" si="77"/>
        <v>0</v>
      </c>
      <c r="T200" s="7">
        <f t="shared" si="78"/>
        <v>0</v>
      </c>
      <c r="U200" s="3">
        <v>0</v>
      </c>
    </row>
    <row r="201" spans="1:21" x14ac:dyDescent="0.35">
      <c r="A201" s="3" t="s">
        <v>168</v>
      </c>
      <c r="B201" s="3" t="str">
        <f t="shared" si="75"/>
        <v>SPS21XXX</v>
      </c>
      <c r="C201" s="3" t="s">
        <v>246</v>
      </c>
      <c r="D201" s="3" t="s">
        <v>255</v>
      </c>
      <c r="E201" s="5"/>
      <c r="F201" s="5">
        <v>276969.6708510638</v>
      </c>
      <c r="G201" s="5">
        <f t="shared" ref="G201:G202" si="81">(E201/F201)</f>
        <v>0</v>
      </c>
      <c r="H201" s="5"/>
      <c r="O201" s="3" t="s">
        <v>172</v>
      </c>
      <c r="P201" s="3" t="str">
        <f t="shared" si="76"/>
        <v>SPS21XXX</v>
      </c>
      <c r="Q201" s="3" t="s">
        <v>248</v>
      </c>
      <c r="R201" s="3">
        <v>0.15577369054273374</v>
      </c>
      <c r="S201" s="3">
        <f t="shared" si="77"/>
        <v>0.15577369054273374</v>
      </c>
      <c r="T201" s="7">
        <f t="shared" si="78"/>
        <v>1.4019632148846037</v>
      </c>
      <c r="U201" s="3">
        <v>2</v>
      </c>
    </row>
    <row r="202" spans="1:21" x14ac:dyDescent="0.35">
      <c r="A202" s="3" t="s">
        <v>168</v>
      </c>
      <c r="B202" s="3" t="str">
        <f t="shared" si="75"/>
        <v>SPS21XXX</v>
      </c>
      <c r="C202" s="3" t="s">
        <v>246</v>
      </c>
      <c r="D202" s="3" t="s">
        <v>257</v>
      </c>
      <c r="E202" s="5"/>
      <c r="F202" s="5">
        <v>290465.65209302324</v>
      </c>
      <c r="G202" s="5">
        <f t="shared" si="81"/>
        <v>0</v>
      </c>
      <c r="H202" s="5">
        <f>AVERAGE(G200:G202)</f>
        <v>0</v>
      </c>
      <c r="O202" s="3" t="s">
        <v>173</v>
      </c>
      <c r="P202" s="3" t="str">
        <f t="shared" si="76"/>
        <v>SPS21XXX</v>
      </c>
      <c r="Q202" s="3" t="s">
        <v>248</v>
      </c>
      <c r="R202" s="3">
        <v>1.2599323962231785</v>
      </c>
      <c r="S202" s="3">
        <f t="shared" si="77"/>
        <v>1</v>
      </c>
      <c r="T202" s="7">
        <f t="shared" si="78"/>
        <v>9</v>
      </c>
      <c r="U202" s="3">
        <v>9</v>
      </c>
    </row>
    <row r="203" spans="1:21" x14ac:dyDescent="0.35">
      <c r="A203" s="3" t="s">
        <v>169</v>
      </c>
      <c r="B203" s="3" t="str">
        <f t="shared" si="75"/>
        <v>SPS21XXX</v>
      </c>
      <c r="C203" s="3" t="s">
        <v>246</v>
      </c>
      <c r="D203" s="3" t="s">
        <v>252</v>
      </c>
      <c r="E203" s="5">
        <v>61650</v>
      </c>
      <c r="F203" s="5">
        <v>289905.08818181814</v>
      </c>
      <c r="G203" s="5">
        <f>(E203/F203)</f>
        <v>0.2126558053418342</v>
      </c>
      <c r="H203" s="5"/>
      <c r="O203" s="3" t="s">
        <v>176</v>
      </c>
      <c r="P203" s="3" t="str">
        <f t="shared" si="76"/>
        <v>SPS21XXX</v>
      </c>
      <c r="Q203" s="3" t="s">
        <v>248</v>
      </c>
      <c r="R203" s="3">
        <v>0</v>
      </c>
      <c r="S203" s="3">
        <f t="shared" si="77"/>
        <v>0</v>
      </c>
      <c r="T203" s="7">
        <f t="shared" si="78"/>
        <v>0</v>
      </c>
      <c r="U203" s="3">
        <v>0</v>
      </c>
    </row>
    <row r="204" spans="1:21" x14ac:dyDescent="0.35">
      <c r="A204" s="3" t="s">
        <v>169</v>
      </c>
      <c r="B204" s="3" t="str">
        <f t="shared" si="75"/>
        <v>SPS21XXX</v>
      </c>
      <c r="C204" s="3" t="s">
        <v>246</v>
      </c>
      <c r="D204" s="3" t="s">
        <v>255</v>
      </c>
      <c r="E204" s="5">
        <v>41000</v>
      </c>
      <c r="F204" s="5">
        <v>276969.6708510638</v>
      </c>
      <c r="G204" s="5">
        <f t="shared" ref="G204:G205" si="82">(E204/F204)</f>
        <v>0.14803064853280315</v>
      </c>
      <c r="H204" s="5"/>
      <c r="O204" s="3" t="s">
        <v>177</v>
      </c>
      <c r="P204" s="3" t="str">
        <f t="shared" si="76"/>
        <v>SPS21XXX</v>
      </c>
      <c r="Q204" s="3" t="s">
        <v>248</v>
      </c>
      <c r="R204" s="3">
        <v>0</v>
      </c>
      <c r="S204" s="3">
        <f t="shared" si="77"/>
        <v>0</v>
      </c>
      <c r="T204" s="7">
        <f t="shared" si="78"/>
        <v>0</v>
      </c>
      <c r="U204" s="3">
        <v>0</v>
      </c>
    </row>
    <row r="205" spans="1:21" x14ac:dyDescent="0.35">
      <c r="A205" s="3" t="s">
        <v>169</v>
      </c>
      <c r="B205" s="3" t="str">
        <f t="shared" si="75"/>
        <v>SPS21XXX</v>
      </c>
      <c r="C205" s="3" t="s">
        <v>246</v>
      </c>
      <c r="D205" s="3" t="s">
        <v>257</v>
      </c>
      <c r="E205" s="5">
        <v>37650</v>
      </c>
      <c r="F205" s="5">
        <v>290465.65209302324</v>
      </c>
      <c r="G205" s="5">
        <f t="shared" si="82"/>
        <v>0.1296194566507381</v>
      </c>
      <c r="H205" s="5">
        <f>AVERAGE(G203:G205)</f>
        <v>0.1634353035084585</v>
      </c>
      <c r="O205" s="3" t="s">
        <v>178</v>
      </c>
      <c r="P205" s="3" t="str">
        <f t="shared" si="76"/>
        <v>SPS21XXX</v>
      </c>
      <c r="Q205" s="3" t="s">
        <v>248</v>
      </c>
      <c r="R205" s="3">
        <v>0</v>
      </c>
      <c r="S205" s="3">
        <f t="shared" si="77"/>
        <v>0</v>
      </c>
      <c r="T205" s="7">
        <f t="shared" si="78"/>
        <v>0</v>
      </c>
      <c r="U205" s="3">
        <v>0</v>
      </c>
    </row>
    <row r="206" spans="1:21" x14ac:dyDescent="0.35">
      <c r="A206" s="3" t="s">
        <v>174</v>
      </c>
      <c r="B206" s="3" t="str">
        <f t="shared" si="75"/>
        <v>SPS21XXX</v>
      </c>
      <c r="C206" s="3" t="s">
        <v>246</v>
      </c>
      <c r="D206" s="3" t="s">
        <v>252</v>
      </c>
      <c r="F206" s="5">
        <v>289905.08818181814</v>
      </c>
      <c r="G206" s="5">
        <f>(E206/F206)</f>
        <v>0</v>
      </c>
      <c r="H206" s="5"/>
      <c r="O206" s="3" t="s">
        <v>179</v>
      </c>
      <c r="P206" s="3" t="str">
        <f t="shared" si="76"/>
        <v>SPS21XXX</v>
      </c>
      <c r="Q206" s="3" t="s">
        <v>248</v>
      </c>
      <c r="R206" s="3">
        <v>2.3143289301657665E-2</v>
      </c>
      <c r="S206" s="3">
        <f t="shared" si="77"/>
        <v>2.3143289301657665E-2</v>
      </c>
      <c r="T206" s="7">
        <f t="shared" si="78"/>
        <v>0.20828960371491897</v>
      </c>
      <c r="U206" s="3">
        <v>1</v>
      </c>
    </row>
    <row r="207" spans="1:21" x14ac:dyDescent="0.35">
      <c r="A207" s="3" t="s">
        <v>174</v>
      </c>
      <c r="B207" s="3" t="str">
        <f t="shared" si="75"/>
        <v>SPS21XXX</v>
      </c>
      <c r="C207" s="3" t="s">
        <v>246</v>
      </c>
      <c r="D207" s="3" t="s">
        <v>255</v>
      </c>
      <c r="F207" s="5">
        <v>276969.6708510638</v>
      </c>
      <c r="G207" s="5">
        <f t="shared" ref="G207:G208" si="83">(E207/F207)</f>
        <v>0</v>
      </c>
      <c r="H207" s="5"/>
      <c r="O207" s="3" t="s">
        <v>181</v>
      </c>
      <c r="P207" s="3" t="str">
        <f t="shared" si="76"/>
        <v>SPS21XXX</v>
      </c>
      <c r="Q207" s="3" t="s">
        <v>248</v>
      </c>
      <c r="R207" s="3">
        <v>1.8051765655292977E-2</v>
      </c>
      <c r="S207" s="3">
        <f t="shared" si="77"/>
        <v>1.8051765655292977E-2</v>
      </c>
      <c r="T207" s="7">
        <f t="shared" si="78"/>
        <v>0.1624658908976368</v>
      </c>
      <c r="U207" s="3">
        <v>1</v>
      </c>
    </row>
    <row r="208" spans="1:21" x14ac:dyDescent="0.35">
      <c r="A208" s="3" t="s">
        <v>174</v>
      </c>
      <c r="B208" s="3" t="str">
        <f t="shared" si="75"/>
        <v>SPS21XXX</v>
      </c>
      <c r="C208" s="3" t="s">
        <v>246</v>
      </c>
      <c r="D208" s="3" t="s">
        <v>257</v>
      </c>
      <c r="F208" s="5">
        <v>290465.65209302324</v>
      </c>
      <c r="G208" s="5">
        <f t="shared" si="83"/>
        <v>0</v>
      </c>
      <c r="H208" s="5">
        <f>AVERAGE(G206:G208)</f>
        <v>0</v>
      </c>
      <c r="O208" s="3" t="s">
        <v>183</v>
      </c>
      <c r="P208" s="3" t="str">
        <f t="shared" si="76"/>
        <v>SPS21XXX</v>
      </c>
      <c r="Q208" s="3" t="s">
        <v>248</v>
      </c>
      <c r="R208" s="3">
        <v>0</v>
      </c>
      <c r="S208" s="3">
        <f t="shared" si="77"/>
        <v>0</v>
      </c>
      <c r="T208" s="7">
        <f t="shared" si="78"/>
        <v>0</v>
      </c>
      <c r="U208" s="3">
        <v>0</v>
      </c>
    </row>
    <row r="209" spans="1:21" x14ac:dyDescent="0.35">
      <c r="A209" s="3" t="s">
        <v>193</v>
      </c>
      <c r="B209" s="3" t="str">
        <f t="shared" si="75"/>
        <v>SPS21XXX</v>
      </c>
      <c r="C209" s="3" t="s">
        <v>246</v>
      </c>
      <c r="D209" s="3" t="s">
        <v>252</v>
      </c>
      <c r="E209" s="5">
        <v>40000</v>
      </c>
      <c r="F209" s="5">
        <v>289905.08818181814</v>
      </c>
      <c r="G209" s="5">
        <f>(E209/F209)</f>
        <v>0.13797619162487215</v>
      </c>
      <c r="H209" s="5"/>
      <c r="O209" s="3" t="s">
        <v>184</v>
      </c>
      <c r="P209" s="3" t="str">
        <f t="shared" si="76"/>
        <v>SPS21XXX</v>
      </c>
      <c r="Q209" s="3" t="s">
        <v>248</v>
      </c>
      <c r="R209" s="3">
        <v>0</v>
      </c>
      <c r="S209" s="3">
        <f t="shared" si="77"/>
        <v>0</v>
      </c>
      <c r="T209" s="7">
        <f t="shared" si="78"/>
        <v>0</v>
      </c>
      <c r="U209" s="3">
        <v>0</v>
      </c>
    </row>
    <row r="210" spans="1:21" x14ac:dyDescent="0.35">
      <c r="A210" s="3" t="s">
        <v>193</v>
      </c>
      <c r="B210" s="3" t="str">
        <f t="shared" si="75"/>
        <v>SPS21XXX</v>
      </c>
      <c r="C210" s="3" t="s">
        <v>246</v>
      </c>
      <c r="D210" s="3" t="s">
        <v>255</v>
      </c>
      <c r="E210" s="5">
        <v>25000</v>
      </c>
      <c r="F210" s="5">
        <v>276969.6708510638</v>
      </c>
      <c r="G210" s="5">
        <f t="shared" ref="G210" si="84">(E210/F210)</f>
        <v>9.0262590568782414E-2</v>
      </c>
      <c r="H210" s="5"/>
      <c r="O210" s="3" t="s">
        <v>186</v>
      </c>
      <c r="P210" s="3" t="str">
        <f t="shared" si="76"/>
        <v>SPS21XXX</v>
      </c>
      <c r="Q210" s="3" t="s">
        <v>248</v>
      </c>
      <c r="R210" s="3">
        <v>0</v>
      </c>
      <c r="S210" s="3">
        <f t="shared" si="77"/>
        <v>0</v>
      </c>
      <c r="T210" s="7">
        <f t="shared" si="78"/>
        <v>0</v>
      </c>
      <c r="U210" s="3">
        <v>0</v>
      </c>
    </row>
    <row r="211" spans="1:21" x14ac:dyDescent="0.35">
      <c r="A211" s="3" t="s">
        <v>193</v>
      </c>
      <c r="B211" s="3" t="str">
        <f t="shared" si="75"/>
        <v>SPS21XXX</v>
      </c>
      <c r="C211" s="3" t="s">
        <v>246</v>
      </c>
      <c r="D211" s="3" t="s">
        <v>257</v>
      </c>
      <c r="E211" s="5"/>
      <c r="F211" s="5">
        <v>290465.65209302324</v>
      </c>
      <c r="G211" s="5"/>
      <c r="H211" s="5">
        <f>AVERAGE(G209:G211)</f>
        <v>0.11411939109682728</v>
      </c>
      <c r="O211" s="3" t="s">
        <v>187</v>
      </c>
      <c r="P211" s="3" t="str">
        <f t="shared" si="76"/>
        <v>SPS21XXX</v>
      </c>
      <c r="Q211" s="3" t="s">
        <v>248</v>
      </c>
      <c r="R211" s="3">
        <v>0</v>
      </c>
      <c r="S211" s="3">
        <f t="shared" si="77"/>
        <v>0</v>
      </c>
      <c r="T211" s="7">
        <f t="shared" si="78"/>
        <v>0</v>
      </c>
      <c r="U211" s="3">
        <v>0</v>
      </c>
    </row>
    <row r="212" spans="1:21" x14ac:dyDescent="0.35">
      <c r="A212" s="3" t="s">
        <v>198</v>
      </c>
      <c r="B212" s="3" t="str">
        <f t="shared" si="75"/>
        <v>SPS21XXX</v>
      </c>
      <c r="C212" s="3" t="s">
        <v>246</v>
      </c>
      <c r="D212" s="3" t="s">
        <v>252</v>
      </c>
      <c r="F212" s="5">
        <v>289905.08818181814</v>
      </c>
      <c r="G212" s="5">
        <f>(E212/F212)</f>
        <v>0</v>
      </c>
      <c r="H212" s="5"/>
      <c r="O212" s="3" t="s">
        <v>188</v>
      </c>
      <c r="P212" s="3" t="str">
        <f t="shared" si="76"/>
        <v>SPS21XXX</v>
      </c>
      <c r="Q212" s="3" t="s">
        <v>248</v>
      </c>
      <c r="R212" s="3">
        <v>0</v>
      </c>
      <c r="S212" s="3">
        <f t="shared" si="77"/>
        <v>0</v>
      </c>
      <c r="T212" s="7">
        <f t="shared" si="78"/>
        <v>0</v>
      </c>
      <c r="U212" s="3">
        <v>0</v>
      </c>
    </row>
    <row r="213" spans="1:21" x14ac:dyDescent="0.35">
      <c r="A213" s="3" t="s">
        <v>198</v>
      </c>
      <c r="B213" s="3" t="str">
        <f t="shared" si="75"/>
        <v>SPS21XXX</v>
      </c>
      <c r="C213" s="3" t="s">
        <v>246</v>
      </c>
      <c r="D213" s="3" t="s">
        <v>255</v>
      </c>
      <c r="F213" s="5">
        <v>276969.6708510638</v>
      </c>
      <c r="G213" s="5">
        <f t="shared" ref="G213:G214" si="85">(E213/F213)</f>
        <v>0</v>
      </c>
      <c r="H213" s="5"/>
      <c r="O213" s="3" t="s">
        <v>189</v>
      </c>
      <c r="P213" s="3" t="str">
        <f t="shared" si="76"/>
        <v>SPS21XXX</v>
      </c>
      <c r="Q213" s="3" t="s">
        <v>248</v>
      </c>
      <c r="R213" s="3">
        <v>0</v>
      </c>
      <c r="S213" s="3">
        <f t="shared" si="77"/>
        <v>0</v>
      </c>
      <c r="T213" s="7">
        <f t="shared" si="78"/>
        <v>0</v>
      </c>
      <c r="U213" s="3">
        <v>0</v>
      </c>
    </row>
    <row r="214" spans="1:21" x14ac:dyDescent="0.35">
      <c r="A214" s="3" t="s">
        <v>198</v>
      </c>
      <c r="B214" s="3" t="str">
        <f t="shared" si="75"/>
        <v>SPS21XXX</v>
      </c>
      <c r="C214" s="3" t="s">
        <v>246</v>
      </c>
      <c r="D214" s="3" t="s">
        <v>257</v>
      </c>
      <c r="F214" s="5">
        <v>290465.65209302324</v>
      </c>
      <c r="G214" s="5">
        <f t="shared" si="85"/>
        <v>0</v>
      </c>
      <c r="H214" s="5">
        <f>AVERAGE(G212:G214)</f>
        <v>0</v>
      </c>
      <c r="O214" s="3" t="s">
        <v>190</v>
      </c>
      <c r="P214" s="3" t="str">
        <f t="shared" si="76"/>
        <v>SPS21XXX</v>
      </c>
      <c r="Q214" s="3" t="s">
        <v>248</v>
      </c>
      <c r="R214" s="3">
        <v>0</v>
      </c>
      <c r="S214" s="3">
        <f t="shared" si="77"/>
        <v>0</v>
      </c>
      <c r="T214" s="7">
        <f t="shared" si="78"/>
        <v>0</v>
      </c>
      <c r="U214" s="3">
        <v>0</v>
      </c>
    </row>
    <row r="215" spans="1:21" x14ac:dyDescent="0.35">
      <c r="A215" s="3" t="s">
        <v>200</v>
      </c>
      <c r="B215" s="3" t="str">
        <f t="shared" si="75"/>
        <v>SPS21XXX</v>
      </c>
      <c r="C215" s="3" t="s">
        <v>246</v>
      </c>
      <c r="D215" s="3" t="s">
        <v>252</v>
      </c>
      <c r="F215" s="5">
        <v>289905.08818181814</v>
      </c>
      <c r="G215" s="5">
        <f>(E215/F215)</f>
        <v>0</v>
      </c>
      <c r="H215" s="5"/>
      <c r="O215" s="3" t="s">
        <v>194</v>
      </c>
      <c r="P215" s="3" t="str">
        <f t="shared" si="76"/>
        <v>SPS21XXX</v>
      </c>
      <c r="Q215" s="3" t="s">
        <v>248</v>
      </c>
      <c r="R215" s="3">
        <v>0</v>
      </c>
      <c r="S215" s="3">
        <f t="shared" si="77"/>
        <v>0</v>
      </c>
      <c r="T215" s="7">
        <f t="shared" si="78"/>
        <v>0</v>
      </c>
      <c r="U215" s="3">
        <v>0</v>
      </c>
    </row>
    <row r="216" spans="1:21" x14ac:dyDescent="0.35">
      <c r="A216" s="3" t="s">
        <v>200</v>
      </c>
      <c r="B216" s="3" t="str">
        <f t="shared" si="75"/>
        <v>SPS21XXX</v>
      </c>
      <c r="C216" s="3" t="s">
        <v>246</v>
      </c>
      <c r="D216" s="3" t="s">
        <v>255</v>
      </c>
      <c r="F216" s="5">
        <v>276969.6708510638</v>
      </c>
      <c r="G216" s="5">
        <f t="shared" ref="G216:G217" si="86">(E216/F216)</f>
        <v>0</v>
      </c>
      <c r="H216" s="5"/>
      <c r="O216" s="3" t="s">
        <v>196</v>
      </c>
      <c r="P216" s="3" t="str">
        <f t="shared" si="76"/>
        <v>SPS21XXX</v>
      </c>
      <c r="Q216" s="3" t="s">
        <v>248</v>
      </c>
      <c r="R216" s="3">
        <v>0</v>
      </c>
      <c r="S216" s="3">
        <f t="shared" si="77"/>
        <v>0</v>
      </c>
      <c r="T216" s="7">
        <f t="shared" si="78"/>
        <v>0</v>
      </c>
      <c r="U216" s="3">
        <v>0</v>
      </c>
    </row>
    <row r="217" spans="1:21" x14ac:dyDescent="0.35">
      <c r="A217" s="3" t="s">
        <v>200</v>
      </c>
      <c r="B217" s="3" t="str">
        <f t="shared" si="75"/>
        <v>SPS21XXX</v>
      </c>
      <c r="C217" s="3" t="s">
        <v>246</v>
      </c>
      <c r="D217" s="3" t="s">
        <v>257</v>
      </c>
      <c r="F217" s="5">
        <v>290465.65209302324</v>
      </c>
      <c r="G217" s="5">
        <f t="shared" si="86"/>
        <v>0</v>
      </c>
      <c r="H217" s="5">
        <f>AVERAGE(G215:G217)</f>
        <v>0</v>
      </c>
      <c r="O217" s="3" t="s">
        <v>197</v>
      </c>
      <c r="P217" s="3" t="str">
        <f t="shared" si="76"/>
        <v>SPS21XXX</v>
      </c>
      <c r="Q217" s="3" t="s">
        <v>248</v>
      </c>
      <c r="R217" s="3">
        <v>0</v>
      </c>
      <c r="S217" s="3">
        <f t="shared" si="77"/>
        <v>0</v>
      </c>
      <c r="T217" s="7">
        <f t="shared" si="78"/>
        <v>0</v>
      </c>
      <c r="U217" s="3">
        <v>0</v>
      </c>
    </row>
    <row r="218" spans="1:21" x14ac:dyDescent="0.35">
      <c r="A218" s="3" t="s">
        <v>203</v>
      </c>
      <c r="B218" s="3" t="str">
        <f t="shared" si="75"/>
        <v>SPS21XXX</v>
      </c>
      <c r="C218" s="3" t="s">
        <v>246</v>
      </c>
      <c r="D218" s="3" t="s">
        <v>252</v>
      </c>
      <c r="E218" s="5">
        <v>350</v>
      </c>
      <c r="F218" s="5">
        <v>289905.08818181814</v>
      </c>
      <c r="G218" s="5">
        <f>(E218/F218)</f>
        <v>1.2072916767176315E-3</v>
      </c>
      <c r="H218" s="5"/>
      <c r="O218" s="3" t="s">
        <v>199</v>
      </c>
      <c r="P218" s="3" t="str">
        <f t="shared" si="76"/>
        <v>SPS21XXX</v>
      </c>
      <c r="Q218" s="3" t="s">
        <v>248</v>
      </c>
      <c r="R218" s="3">
        <v>0</v>
      </c>
      <c r="S218" s="3">
        <f t="shared" si="77"/>
        <v>0</v>
      </c>
      <c r="T218" s="7">
        <f t="shared" si="78"/>
        <v>0</v>
      </c>
      <c r="U218" s="3">
        <v>0</v>
      </c>
    </row>
    <row r="219" spans="1:21" x14ac:dyDescent="0.35">
      <c r="A219" s="3" t="s">
        <v>203</v>
      </c>
      <c r="B219" s="3" t="str">
        <f t="shared" si="75"/>
        <v>SPS21XXX</v>
      </c>
      <c r="C219" s="3" t="s">
        <v>246</v>
      </c>
      <c r="D219" s="3" t="s">
        <v>255</v>
      </c>
      <c r="F219" s="5">
        <v>276969.6708510638</v>
      </c>
      <c r="G219" s="5"/>
      <c r="H219" s="5"/>
      <c r="O219" s="3" t="s">
        <v>201</v>
      </c>
      <c r="P219" s="3" t="str">
        <f t="shared" si="76"/>
        <v>SPS21XXX</v>
      </c>
      <c r="Q219" s="3" t="s">
        <v>248</v>
      </c>
      <c r="R219" s="3">
        <v>0</v>
      </c>
      <c r="S219" s="3">
        <f t="shared" si="77"/>
        <v>0</v>
      </c>
      <c r="T219" s="7">
        <f t="shared" si="78"/>
        <v>0</v>
      </c>
      <c r="U219" s="3">
        <v>0</v>
      </c>
    </row>
    <row r="220" spans="1:21" x14ac:dyDescent="0.35">
      <c r="A220" s="3" t="s">
        <v>203</v>
      </c>
      <c r="B220" s="3" t="str">
        <f t="shared" si="75"/>
        <v>SPS21XXX</v>
      </c>
      <c r="C220" s="3" t="s">
        <v>246</v>
      </c>
      <c r="D220" s="3" t="s">
        <v>257</v>
      </c>
      <c r="E220" s="5">
        <v>550</v>
      </c>
      <c r="F220" s="5">
        <v>290465.65209302324</v>
      </c>
      <c r="G220" s="5">
        <f t="shared" ref="G220" si="87">(E220/F220)</f>
        <v>1.8935113189350852E-3</v>
      </c>
      <c r="H220" s="5">
        <f>AVERAGE(G218:G220)</f>
        <v>1.5504014978263583E-3</v>
      </c>
      <c r="O220" s="3" t="s">
        <v>205</v>
      </c>
      <c r="P220" s="3" t="str">
        <f t="shared" si="76"/>
        <v>SPS21XXX</v>
      </c>
      <c r="Q220" s="3" t="s">
        <v>248</v>
      </c>
      <c r="R220" s="3">
        <v>0</v>
      </c>
      <c r="S220" s="3">
        <f t="shared" si="77"/>
        <v>0</v>
      </c>
      <c r="T220" s="7">
        <f t="shared" si="78"/>
        <v>0</v>
      </c>
      <c r="U220" s="3">
        <v>0</v>
      </c>
    </row>
    <row r="221" spans="1:21" x14ac:dyDescent="0.35">
      <c r="A221" s="3" t="s">
        <v>204</v>
      </c>
      <c r="B221" s="3" t="str">
        <f t="shared" si="75"/>
        <v>SPS21XXX</v>
      </c>
      <c r="C221" s="3" t="s">
        <v>246</v>
      </c>
      <c r="D221" s="3" t="s">
        <v>252</v>
      </c>
      <c r="E221" s="5"/>
      <c r="F221" s="5">
        <v>289905.08818181814</v>
      </c>
      <c r="G221" s="5">
        <f>(E221/F221)</f>
        <v>0</v>
      </c>
      <c r="H221" s="5"/>
      <c r="O221" s="3" t="s">
        <v>206</v>
      </c>
      <c r="P221" s="3" t="str">
        <f t="shared" si="76"/>
        <v>SPS21XXX</v>
      </c>
      <c r="Q221" s="3" t="s">
        <v>248</v>
      </c>
      <c r="R221" s="3">
        <v>1.8977497227359284E-2</v>
      </c>
      <c r="S221" s="3">
        <f t="shared" si="77"/>
        <v>1.8977497227359284E-2</v>
      </c>
      <c r="T221" s="7">
        <f t="shared" si="78"/>
        <v>0.17079747504623355</v>
      </c>
      <c r="U221" s="3">
        <v>1</v>
      </c>
    </row>
    <row r="222" spans="1:21" x14ac:dyDescent="0.35">
      <c r="A222" s="3" t="s">
        <v>204</v>
      </c>
      <c r="B222" s="3" t="str">
        <f t="shared" si="75"/>
        <v>SPS21XXX</v>
      </c>
      <c r="C222" s="3" t="s">
        <v>246</v>
      </c>
      <c r="D222" s="3" t="s">
        <v>255</v>
      </c>
      <c r="E222" s="5"/>
      <c r="F222" s="5">
        <v>276969.6708510638</v>
      </c>
      <c r="G222" s="5">
        <f t="shared" ref="G222:G223" si="88">(E222/F222)</f>
        <v>0</v>
      </c>
      <c r="H222" s="5"/>
      <c r="O222" s="3" t="s">
        <v>207</v>
      </c>
      <c r="P222" s="3" t="str">
        <f t="shared" si="76"/>
        <v>SPS21XXX</v>
      </c>
      <c r="Q222" s="3" t="s">
        <v>248</v>
      </c>
      <c r="R222" s="3">
        <v>0</v>
      </c>
      <c r="S222" s="3">
        <f t="shared" si="77"/>
        <v>0</v>
      </c>
      <c r="T222" s="7">
        <f t="shared" si="78"/>
        <v>0</v>
      </c>
      <c r="U222" s="3">
        <v>0</v>
      </c>
    </row>
    <row r="223" spans="1:21" x14ac:dyDescent="0.35">
      <c r="A223" s="3" t="s">
        <v>204</v>
      </c>
      <c r="B223" s="3" t="str">
        <f t="shared" si="75"/>
        <v>SPS21XXX</v>
      </c>
      <c r="C223" s="3" t="s">
        <v>246</v>
      </c>
      <c r="D223" s="3" t="s">
        <v>257</v>
      </c>
      <c r="E223" s="5"/>
      <c r="F223" s="5">
        <v>290465.65209302324</v>
      </c>
      <c r="G223" s="5">
        <f t="shared" si="88"/>
        <v>0</v>
      </c>
      <c r="H223" s="5">
        <f>AVERAGE(G221:G223)</f>
        <v>0</v>
      </c>
      <c r="O223" s="3" t="s">
        <v>208</v>
      </c>
      <c r="P223" s="3" t="str">
        <f t="shared" si="76"/>
        <v>SPS21XXX</v>
      </c>
      <c r="Q223" s="3" t="s">
        <v>248</v>
      </c>
      <c r="R223" s="3">
        <v>0</v>
      </c>
      <c r="S223" s="3">
        <f t="shared" si="77"/>
        <v>0</v>
      </c>
      <c r="T223" s="7">
        <f t="shared" si="78"/>
        <v>0</v>
      </c>
      <c r="U223" s="3">
        <v>0</v>
      </c>
    </row>
    <row r="224" spans="1:21" x14ac:dyDescent="0.35">
      <c r="A224" s="3" t="s">
        <v>209</v>
      </c>
      <c r="B224" s="3" t="str">
        <f t="shared" si="75"/>
        <v>SPS21XXX</v>
      </c>
      <c r="C224" s="3" t="s">
        <v>246</v>
      </c>
      <c r="D224" s="3" t="s">
        <v>252</v>
      </c>
      <c r="F224" s="5">
        <v>289905.08818181814</v>
      </c>
      <c r="G224" s="5">
        <f>(E224/F224)</f>
        <v>0</v>
      </c>
      <c r="H224" s="5"/>
      <c r="O224" s="3" t="s">
        <v>212</v>
      </c>
      <c r="P224" s="3" t="str">
        <f t="shared" si="76"/>
        <v>SPS21XXX</v>
      </c>
      <c r="Q224" s="3" t="s">
        <v>248</v>
      </c>
      <c r="R224" s="3">
        <v>0</v>
      </c>
      <c r="S224" s="3">
        <f t="shared" si="77"/>
        <v>0</v>
      </c>
      <c r="T224" s="7">
        <f t="shared" si="78"/>
        <v>0</v>
      </c>
      <c r="U224" s="3">
        <v>0</v>
      </c>
    </row>
    <row r="225" spans="1:21" x14ac:dyDescent="0.35">
      <c r="A225" s="3" t="s">
        <v>209</v>
      </c>
      <c r="B225" s="3" t="str">
        <f t="shared" si="75"/>
        <v>SPS21XXX</v>
      </c>
      <c r="C225" s="3" t="s">
        <v>246</v>
      </c>
      <c r="D225" s="3" t="s">
        <v>255</v>
      </c>
      <c r="F225" s="5">
        <v>276969.6708510638</v>
      </c>
      <c r="G225" s="5">
        <f t="shared" ref="G225:G226" si="89">(E225/F225)</f>
        <v>0</v>
      </c>
      <c r="H225" s="5"/>
      <c r="O225" s="3" t="s">
        <v>213</v>
      </c>
      <c r="P225" s="3" t="str">
        <f t="shared" si="76"/>
        <v>SPS21XXX</v>
      </c>
      <c r="Q225" s="3" t="s">
        <v>248</v>
      </c>
      <c r="R225" s="3">
        <v>0</v>
      </c>
      <c r="S225" s="3">
        <f t="shared" si="77"/>
        <v>0</v>
      </c>
      <c r="T225" s="7">
        <f t="shared" si="78"/>
        <v>0</v>
      </c>
      <c r="U225" s="3">
        <v>0</v>
      </c>
    </row>
    <row r="226" spans="1:21" x14ac:dyDescent="0.35">
      <c r="A226" s="3" t="s">
        <v>209</v>
      </c>
      <c r="B226" s="3" t="str">
        <f t="shared" si="75"/>
        <v>SPS21XXX</v>
      </c>
      <c r="C226" s="3" t="s">
        <v>246</v>
      </c>
      <c r="D226" s="3" t="s">
        <v>257</v>
      </c>
      <c r="F226" s="5">
        <v>290465.65209302324</v>
      </c>
      <c r="G226" s="5">
        <f t="shared" si="89"/>
        <v>0</v>
      </c>
      <c r="H226" s="5">
        <f>AVERAGE(G224:G226)</f>
        <v>0</v>
      </c>
      <c r="O226" s="3" t="s">
        <v>216</v>
      </c>
      <c r="P226" s="3" t="str">
        <f t="shared" si="76"/>
        <v>SPS21XXX</v>
      </c>
      <c r="Q226" s="3" t="s">
        <v>248</v>
      </c>
      <c r="R226" s="3">
        <v>0</v>
      </c>
      <c r="S226" s="3">
        <f t="shared" si="77"/>
        <v>0</v>
      </c>
      <c r="T226" s="7">
        <f t="shared" si="78"/>
        <v>0</v>
      </c>
      <c r="U226" s="3">
        <v>0</v>
      </c>
    </row>
    <row r="227" spans="1:21" x14ac:dyDescent="0.35">
      <c r="A227" s="3" t="s">
        <v>211</v>
      </c>
      <c r="B227" s="3" t="str">
        <f t="shared" si="75"/>
        <v>SPS21XXX</v>
      </c>
      <c r="C227" s="3" t="s">
        <v>246</v>
      </c>
      <c r="D227" s="3" t="s">
        <v>252</v>
      </c>
      <c r="F227" s="5">
        <v>289905.08818181814</v>
      </c>
      <c r="G227" s="5">
        <f>(E227/F227)</f>
        <v>0</v>
      </c>
      <c r="H227" s="5"/>
      <c r="O227" s="3" t="s">
        <v>217</v>
      </c>
      <c r="P227" s="3" t="str">
        <f t="shared" si="76"/>
        <v>SPS21XXX</v>
      </c>
      <c r="Q227" s="3" t="s">
        <v>248</v>
      </c>
      <c r="R227" s="3">
        <v>0</v>
      </c>
      <c r="S227" s="3">
        <f t="shared" si="77"/>
        <v>0</v>
      </c>
      <c r="T227" s="7">
        <f t="shared" si="78"/>
        <v>0</v>
      </c>
      <c r="U227" s="3">
        <v>0</v>
      </c>
    </row>
    <row r="228" spans="1:21" x14ac:dyDescent="0.35">
      <c r="A228" s="3" t="s">
        <v>211</v>
      </c>
      <c r="B228" s="3" t="str">
        <f t="shared" si="75"/>
        <v>SPS21XXX</v>
      </c>
      <c r="C228" s="3" t="s">
        <v>246</v>
      </c>
      <c r="D228" s="3" t="s">
        <v>255</v>
      </c>
      <c r="F228" s="5">
        <v>276969.6708510638</v>
      </c>
      <c r="G228" s="5">
        <f t="shared" ref="G228:G229" si="90">(E228/F228)</f>
        <v>0</v>
      </c>
      <c r="H228" s="5"/>
      <c r="O228" s="3" t="s">
        <v>219</v>
      </c>
      <c r="P228" s="3" t="str">
        <f t="shared" si="76"/>
        <v>SPS21XXX</v>
      </c>
      <c r="Q228" s="3" t="s">
        <v>248</v>
      </c>
      <c r="R228" s="3">
        <v>0</v>
      </c>
      <c r="S228" s="3">
        <f t="shared" si="77"/>
        <v>0</v>
      </c>
      <c r="T228" s="7">
        <f t="shared" si="78"/>
        <v>0</v>
      </c>
      <c r="U228" s="3">
        <v>0</v>
      </c>
    </row>
    <row r="229" spans="1:21" x14ac:dyDescent="0.35">
      <c r="A229" s="3" t="s">
        <v>211</v>
      </c>
      <c r="B229" s="3" t="str">
        <f t="shared" si="75"/>
        <v>SPS21XXX</v>
      </c>
      <c r="C229" s="3" t="s">
        <v>246</v>
      </c>
      <c r="D229" s="3" t="s">
        <v>257</v>
      </c>
      <c r="F229" s="5">
        <v>290465.65209302324</v>
      </c>
      <c r="G229" s="5">
        <f t="shared" si="90"/>
        <v>0</v>
      </c>
      <c r="H229" s="5">
        <f>AVERAGE(G227:G229)</f>
        <v>0</v>
      </c>
      <c r="O229" s="3" t="s">
        <v>220</v>
      </c>
      <c r="P229" s="3" t="str">
        <f t="shared" si="76"/>
        <v>SPS21XXX</v>
      </c>
      <c r="Q229" s="3" t="s">
        <v>248</v>
      </c>
      <c r="R229" s="3">
        <v>0</v>
      </c>
      <c r="S229" s="3">
        <f t="shared" si="77"/>
        <v>0</v>
      </c>
      <c r="T229" s="7">
        <f t="shared" si="78"/>
        <v>0</v>
      </c>
      <c r="U229" s="3">
        <v>0</v>
      </c>
    </row>
    <row r="230" spans="1:21" x14ac:dyDescent="0.35">
      <c r="A230" s="3" t="s">
        <v>214</v>
      </c>
      <c r="B230" s="3" t="str">
        <f t="shared" si="75"/>
        <v>SPS21XXX</v>
      </c>
      <c r="C230" s="3" t="s">
        <v>246</v>
      </c>
      <c r="D230" s="3" t="s">
        <v>252</v>
      </c>
      <c r="E230" s="5"/>
      <c r="F230" s="5">
        <v>289905.08818181814</v>
      </c>
      <c r="G230" s="5">
        <f>(E230/F230)</f>
        <v>0</v>
      </c>
      <c r="H230" s="5"/>
      <c r="O230" s="3" t="s">
        <v>221</v>
      </c>
      <c r="P230" s="3" t="str">
        <f t="shared" si="76"/>
        <v>SPS21XXX</v>
      </c>
      <c r="Q230" s="3" t="s">
        <v>248</v>
      </c>
      <c r="R230" s="3">
        <v>0.94015419575333148</v>
      </c>
      <c r="S230" s="3">
        <f t="shared" si="77"/>
        <v>0.94015419575333148</v>
      </c>
      <c r="T230" s="7">
        <f t="shared" si="78"/>
        <v>8.4613877617799833</v>
      </c>
      <c r="U230" s="3">
        <v>9</v>
      </c>
    </row>
    <row r="231" spans="1:21" x14ac:dyDescent="0.35">
      <c r="A231" s="3" t="s">
        <v>214</v>
      </c>
      <c r="B231" s="3" t="str">
        <f t="shared" si="75"/>
        <v>SPS21XXX</v>
      </c>
      <c r="C231" s="3" t="s">
        <v>246</v>
      </c>
      <c r="D231" s="3" t="s">
        <v>255</v>
      </c>
      <c r="E231" s="5"/>
      <c r="F231" s="5">
        <v>276969.6708510638</v>
      </c>
      <c r="G231" s="5">
        <f t="shared" ref="G231:G232" si="91">(E231/F231)</f>
        <v>0</v>
      </c>
      <c r="H231" s="5"/>
      <c r="O231" s="3" t="s">
        <v>224</v>
      </c>
      <c r="P231" s="3" t="str">
        <f t="shared" si="76"/>
        <v>SPS21XXX</v>
      </c>
      <c r="Q231" s="3" t="s">
        <v>248</v>
      </c>
      <c r="R231" s="3">
        <v>0</v>
      </c>
      <c r="S231" s="3">
        <f t="shared" si="77"/>
        <v>0</v>
      </c>
      <c r="T231" s="7">
        <f t="shared" si="78"/>
        <v>0</v>
      </c>
      <c r="U231" s="3">
        <v>0</v>
      </c>
    </row>
    <row r="232" spans="1:21" x14ac:dyDescent="0.35">
      <c r="A232" s="3" t="s">
        <v>214</v>
      </c>
      <c r="B232" s="3" t="str">
        <f t="shared" si="75"/>
        <v>SPS21XXX</v>
      </c>
      <c r="C232" s="3" t="s">
        <v>246</v>
      </c>
      <c r="D232" s="3" t="s">
        <v>257</v>
      </c>
      <c r="E232" s="5"/>
      <c r="F232" s="5">
        <v>290465.65209302324</v>
      </c>
      <c r="G232" s="5">
        <f t="shared" si="91"/>
        <v>0</v>
      </c>
      <c r="H232" s="5">
        <f>AVERAGE(G230:G232)</f>
        <v>0</v>
      </c>
      <c r="O232" s="3" t="s">
        <v>225</v>
      </c>
      <c r="P232" s="3" t="str">
        <f t="shared" si="76"/>
        <v>SPS21XXX</v>
      </c>
      <c r="Q232" s="3" t="s">
        <v>248</v>
      </c>
      <c r="R232" s="3">
        <v>0</v>
      </c>
      <c r="S232" s="3">
        <f t="shared" si="77"/>
        <v>0</v>
      </c>
      <c r="T232" s="7">
        <f t="shared" si="78"/>
        <v>0</v>
      </c>
      <c r="U232" s="3">
        <v>0</v>
      </c>
    </row>
    <row r="233" spans="1:21" x14ac:dyDescent="0.35">
      <c r="A233" s="3" t="s">
        <v>215</v>
      </c>
      <c r="B233" s="3" t="str">
        <f t="shared" si="75"/>
        <v>SPS21XXX</v>
      </c>
      <c r="C233" s="3" t="s">
        <v>246</v>
      </c>
      <c r="D233" s="3" t="s">
        <v>252</v>
      </c>
      <c r="F233" s="5">
        <v>289905.08818181814</v>
      </c>
      <c r="G233" s="5">
        <f>(E233/F233)</f>
        <v>0</v>
      </c>
      <c r="H233" s="5"/>
      <c r="O233" s="3" t="s">
        <v>227</v>
      </c>
      <c r="P233" s="3" t="str">
        <f t="shared" si="76"/>
        <v>SPS21XXX</v>
      </c>
      <c r="Q233" s="3" t="s">
        <v>248</v>
      </c>
      <c r="R233" s="3">
        <v>0</v>
      </c>
      <c r="S233" s="3">
        <f t="shared" si="77"/>
        <v>0</v>
      </c>
      <c r="T233" s="7">
        <f t="shared" si="78"/>
        <v>0</v>
      </c>
      <c r="U233" s="3">
        <v>0</v>
      </c>
    </row>
    <row r="234" spans="1:21" x14ac:dyDescent="0.35">
      <c r="A234" s="3" t="s">
        <v>215</v>
      </c>
      <c r="B234" s="3" t="str">
        <f t="shared" si="75"/>
        <v>SPS21XXX</v>
      </c>
      <c r="C234" s="3" t="s">
        <v>246</v>
      </c>
      <c r="D234" s="3" t="s">
        <v>255</v>
      </c>
      <c r="F234" s="5">
        <v>276969.6708510638</v>
      </c>
      <c r="G234" s="5">
        <f t="shared" ref="G234:G235" si="92">(E234/F234)</f>
        <v>0</v>
      </c>
      <c r="H234" s="5"/>
      <c r="O234" s="3" t="s">
        <v>228</v>
      </c>
      <c r="P234" s="3" t="str">
        <f t="shared" si="76"/>
        <v>SPS21XXX</v>
      </c>
      <c r="Q234" s="3" t="s">
        <v>248</v>
      </c>
      <c r="R234" s="3">
        <v>0</v>
      </c>
      <c r="S234" s="3">
        <f t="shared" si="77"/>
        <v>0</v>
      </c>
      <c r="T234" s="7">
        <f t="shared" si="78"/>
        <v>0</v>
      </c>
      <c r="U234" s="3">
        <v>0</v>
      </c>
    </row>
    <row r="235" spans="1:21" x14ac:dyDescent="0.35">
      <c r="A235" s="3" t="s">
        <v>215</v>
      </c>
      <c r="B235" s="3" t="str">
        <f t="shared" si="75"/>
        <v>SPS21XXX</v>
      </c>
      <c r="C235" s="3" t="s">
        <v>246</v>
      </c>
      <c r="D235" s="3" t="s">
        <v>257</v>
      </c>
      <c r="F235" s="5">
        <v>290465.65209302324</v>
      </c>
      <c r="G235" s="5">
        <f t="shared" si="92"/>
        <v>0</v>
      </c>
      <c r="H235" s="5">
        <f>AVERAGE(G233:G235)</f>
        <v>0</v>
      </c>
      <c r="O235" s="3" t="s">
        <v>231</v>
      </c>
      <c r="P235" s="3" t="str">
        <f t="shared" si="76"/>
        <v>SPS21XXX</v>
      </c>
      <c r="Q235" s="3" t="s">
        <v>248</v>
      </c>
      <c r="R235" s="3">
        <v>3.7029262882652264E-2</v>
      </c>
      <c r="S235" s="3">
        <f t="shared" si="77"/>
        <v>3.7029262882652264E-2</v>
      </c>
      <c r="T235" s="7">
        <f t="shared" si="78"/>
        <v>0.3332633659438704</v>
      </c>
      <c r="U235" s="3">
        <v>1</v>
      </c>
    </row>
    <row r="236" spans="1:21" x14ac:dyDescent="0.35">
      <c r="A236" s="3" t="s">
        <v>218</v>
      </c>
      <c r="B236" s="3" t="str">
        <f t="shared" si="75"/>
        <v>SPS21XXX</v>
      </c>
      <c r="C236" s="3" t="s">
        <v>246</v>
      </c>
      <c r="D236" s="3" t="s">
        <v>252</v>
      </c>
      <c r="F236" s="5">
        <v>289905.08818181814</v>
      </c>
      <c r="G236" s="5">
        <f>(E236/F236)</f>
        <v>0</v>
      </c>
      <c r="H236" s="5"/>
      <c r="O236" s="3" t="s">
        <v>232</v>
      </c>
      <c r="P236" s="3" t="str">
        <f t="shared" si="76"/>
        <v>SPS21XXX</v>
      </c>
      <c r="Q236" s="3" t="s">
        <v>248</v>
      </c>
      <c r="R236" s="3">
        <v>0</v>
      </c>
      <c r="S236" s="3">
        <f t="shared" si="77"/>
        <v>0</v>
      </c>
      <c r="T236" s="7">
        <f t="shared" si="78"/>
        <v>0</v>
      </c>
      <c r="U236" s="3">
        <v>0</v>
      </c>
    </row>
    <row r="237" spans="1:21" x14ac:dyDescent="0.35">
      <c r="A237" s="3" t="s">
        <v>218</v>
      </c>
      <c r="B237" s="3" t="str">
        <f t="shared" si="75"/>
        <v>SPS21XXX</v>
      </c>
      <c r="C237" s="3" t="s">
        <v>246</v>
      </c>
      <c r="D237" s="3" t="s">
        <v>255</v>
      </c>
      <c r="F237" s="5">
        <v>276969.6708510638</v>
      </c>
      <c r="G237" s="5">
        <f t="shared" ref="G237:G238" si="93">(E237/F237)</f>
        <v>0</v>
      </c>
      <c r="H237" s="5"/>
      <c r="O237" s="3" t="s">
        <v>234</v>
      </c>
      <c r="P237" s="3" t="str">
        <f t="shared" si="76"/>
        <v>SPS21XXX</v>
      </c>
      <c r="Q237" s="3" t="s">
        <v>248</v>
      </c>
      <c r="R237" s="3">
        <v>0</v>
      </c>
      <c r="S237" s="3">
        <f t="shared" si="77"/>
        <v>0</v>
      </c>
      <c r="T237" s="7">
        <f t="shared" si="78"/>
        <v>0</v>
      </c>
      <c r="U237" s="3">
        <v>0</v>
      </c>
    </row>
    <row r="238" spans="1:21" x14ac:dyDescent="0.35">
      <c r="A238" s="3" t="s">
        <v>218</v>
      </c>
      <c r="B238" s="3" t="str">
        <f t="shared" si="75"/>
        <v>SPS21XXX</v>
      </c>
      <c r="C238" s="3" t="s">
        <v>246</v>
      </c>
      <c r="D238" s="3" t="s">
        <v>257</v>
      </c>
      <c r="F238" s="5">
        <v>290465.65209302324</v>
      </c>
      <c r="G238" s="5">
        <f t="shared" si="93"/>
        <v>0</v>
      </c>
      <c r="H238" s="5">
        <f>AVERAGE(G236:G238)</f>
        <v>0</v>
      </c>
      <c r="O238" s="3" t="s">
        <v>236</v>
      </c>
      <c r="P238" s="3" t="str">
        <f t="shared" si="76"/>
        <v>SPS21XXX</v>
      </c>
      <c r="Q238" s="3" t="s">
        <v>248</v>
      </c>
      <c r="R238" s="3">
        <v>0</v>
      </c>
      <c r="S238" s="3">
        <f t="shared" si="77"/>
        <v>0</v>
      </c>
      <c r="T238" s="7">
        <f t="shared" si="78"/>
        <v>0</v>
      </c>
      <c r="U238" s="3">
        <v>0</v>
      </c>
    </row>
    <row r="239" spans="1:21" x14ac:dyDescent="0.35">
      <c r="A239" s="3" t="s">
        <v>229</v>
      </c>
      <c r="B239" s="3" t="str">
        <f t="shared" si="75"/>
        <v>SPS21XXX</v>
      </c>
      <c r="C239" s="3" t="s">
        <v>246</v>
      </c>
      <c r="D239" s="3" t="s">
        <v>252</v>
      </c>
      <c r="E239" s="5"/>
      <c r="F239" s="5">
        <v>289905.08818181814</v>
      </c>
      <c r="G239" s="5">
        <f>(E239/F239)</f>
        <v>0</v>
      </c>
      <c r="H239" s="5"/>
      <c r="O239" s="3" t="s">
        <v>237</v>
      </c>
      <c r="P239" s="3" t="str">
        <f t="shared" si="76"/>
        <v>SPS21XXX</v>
      </c>
      <c r="Q239" s="3" t="s">
        <v>248</v>
      </c>
      <c r="R239" s="3">
        <v>0</v>
      </c>
      <c r="S239" s="3">
        <f t="shared" si="77"/>
        <v>0</v>
      </c>
      <c r="T239" s="7">
        <f t="shared" si="78"/>
        <v>0</v>
      </c>
      <c r="U239" s="3">
        <v>0</v>
      </c>
    </row>
    <row r="240" spans="1:21" x14ac:dyDescent="0.35">
      <c r="A240" s="3" t="s">
        <v>229</v>
      </c>
      <c r="B240" s="3" t="str">
        <f t="shared" si="75"/>
        <v>SPS21XXX</v>
      </c>
      <c r="C240" s="3" t="s">
        <v>246</v>
      </c>
      <c r="D240" s="3" t="s">
        <v>255</v>
      </c>
      <c r="E240" s="5"/>
      <c r="F240" s="5">
        <v>276969.6708510638</v>
      </c>
      <c r="G240" s="5">
        <f t="shared" ref="G240:G244" si="94">(E240/F240)</f>
        <v>0</v>
      </c>
      <c r="H240" s="5"/>
      <c r="O240" s="3" t="s">
        <v>238</v>
      </c>
      <c r="P240" s="3" t="str">
        <f t="shared" si="76"/>
        <v>SPS21XXX</v>
      </c>
      <c r="Q240" s="3" t="s">
        <v>248</v>
      </c>
      <c r="R240" s="3">
        <v>0</v>
      </c>
      <c r="S240" s="3">
        <f t="shared" si="77"/>
        <v>0</v>
      </c>
      <c r="T240" s="7">
        <f t="shared" si="78"/>
        <v>0</v>
      </c>
      <c r="U240" s="3">
        <v>0</v>
      </c>
    </row>
    <row r="241" spans="1:21" x14ac:dyDescent="0.35">
      <c r="A241" s="3" t="s">
        <v>229</v>
      </c>
      <c r="B241" s="3" t="str">
        <f t="shared" si="75"/>
        <v>SPS21XXX</v>
      </c>
      <c r="C241" s="3" t="s">
        <v>246</v>
      </c>
      <c r="D241" s="3" t="s">
        <v>257</v>
      </c>
      <c r="E241" s="5"/>
      <c r="F241" s="5">
        <v>290465.65209302324</v>
      </c>
      <c r="G241" s="5">
        <f t="shared" si="94"/>
        <v>0</v>
      </c>
      <c r="H241" s="5">
        <f>AVERAGE(G239:G241)</f>
        <v>0</v>
      </c>
      <c r="O241" s="3" t="s">
        <v>239</v>
      </c>
      <c r="P241" s="3" t="str">
        <f t="shared" si="76"/>
        <v>SPS21XXX</v>
      </c>
      <c r="Q241" s="3" t="s">
        <v>248</v>
      </c>
      <c r="R241" s="3">
        <v>0</v>
      </c>
      <c r="S241" s="3">
        <f t="shared" si="77"/>
        <v>0</v>
      </c>
      <c r="T241" s="7">
        <f t="shared" si="78"/>
        <v>0</v>
      </c>
      <c r="U241" s="3">
        <v>0</v>
      </c>
    </row>
    <row r="242" spans="1:21" x14ac:dyDescent="0.35">
      <c r="A242" s="9" t="s">
        <v>2</v>
      </c>
      <c r="B242" s="3" t="str">
        <f t="shared" si="75"/>
        <v>SPS21XXX</v>
      </c>
      <c r="C242" s="9" t="s">
        <v>247</v>
      </c>
      <c r="D242" s="9" t="s">
        <v>252</v>
      </c>
      <c r="E242" s="10">
        <v>22962</v>
      </c>
      <c r="F242" s="10">
        <v>47924.05794117647</v>
      </c>
      <c r="G242" s="10">
        <f t="shared" si="94"/>
        <v>0.47913304896226228</v>
      </c>
      <c r="H242" s="10"/>
      <c r="O242" s="3" t="s">
        <v>240</v>
      </c>
      <c r="P242" s="3" t="str">
        <f t="shared" si="76"/>
        <v>SPS21XXX</v>
      </c>
      <c r="Q242" s="3" t="s">
        <v>248</v>
      </c>
      <c r="R242" s="3">
        <v>0</v>
      </c>
      <c r="S242" s="3">
        <f t="shared" si="77"/>
        <v>0</v>
      </c>
      <c r="T242" s="7">
        <f t="shared" si="78"/>
        <v>0</v>
      </c>
      <c r="U242" s="3">
        <v>0</v>
      </c>
    </row>
    <row r="243" spans="1:21" x14ac:dyDescent="0.35">
      <c r="A243" s="9" t="s">
        <v>2</v>
      </c>
      <c r="B243" s="3" t="str">
        <f t="shared" si="75"/>
        <v>SPS21XXX</v>
      </c>
      <c r="C243" s="9" t="s">
        <v>247</v>
      </c>
      <c r="D243" s="9" t="s">
        <v>255</v>
      </c>
      <c r="E243" s="10">
        <v>25412</v>
      </c>
      <c r="F243" s="10">
        <v>50632.998055555552</v>
      </c>
      <c r="G243" s="10">
        <f t="shared" si="94"/>
        <v>0.50188614097307527</v>
      </c>
      <c r="H243" s="10"/>
      <c r="O243" s="3" t="s">
        <v>241</v>
      </c>
      <c r="P243" s="3" t="str">
        <f t="shared" si="76"/>
        <v>SPS21XXX</v>
      </c>
      <c r="Q243" s="3" t="s">
        <v>248</v>
      </c>
      <c r="R243" s="3">
        <v>0</v>
      </c>
      <c r="S243" s="3">
        <f t="shared" si="77"/>
        <v>0</v>
      </c>
      <c r="T243" s="7">
        <f t="shared" si="78"/>
        <v>0</v>
      </c>
      <c r="U243" s="3">
        <v>0</v>
      </c>
    </row>
    <row r="244" spans="1:21" x14ac:dyDescent="0.35">
      <c r="A244" s="9" t="s">
        <v>2</v>
      </c>
      <c r="B244" s="3" t="str">
        <f t="shared" si="75"/>
        <v>SPS21XXX</v>
      </c>
      <c r="C244" s="9" t="s">
        <v>247</v>
      </c>
      <c r="D244" s="9" t="s">
        <v>257</v>
      </c>
      <c r="E244" s="10">
        <v>63843</v>
      </c>
      <c r="F244" s="10">
        <v>131083.71410256412</v>
      </c>
      <c r="G244" s="10">
        <f t="shared" si="94"/>
        <v>0.4870399075666042</v>
      </c>
      <c r="H244" s="10">
        <f>AVERAGE(G242:G244)</f>
        <v>0.48935303250064727</v>
      </c>
      <c r="O244" s="3" t="s">
        <v>243</v>
      </c>
      <c r="P244" s="3" t="str">
        <f t="shared" si="76"/>
        <v>SPS21XXX</v>
      </c>
      <c r="Q244" s="3" t="s">
        <v>248</v>
      </c>
      <c r="R244" s="3">
        <v>0</v>
      </c>
      <c r="S244" s="3">
        <f t="shared" si="77"/>
        <v>0</v>
      </c>
      <c r="T244" s="7">
        <f t="shared" si="78"/>
        <v>0</v>
      </c>
      <c r="U244" s="3">
        <v>0</v>
      </c>
    </row>
    <row r="245" spans="1:21" x14ac:dyDescent="0.35">
      <c r="A245" s="9" t="s">
        <v>3</v>
      </c>
      <c r="B245" s="3" t="str">
        <f t="shared" si="75"/>
        <v>SPS21XXX</v>
      </c>
      <c r="C245" s="9" t="s">
        <v>247</v>
      </c>
      <c r="D245" s="9" t="s">
        <v>252</v>
      </c>
      <c r="E245" s="10">
        <v>190972</v>
      </c>
      <c r="F245" s="10">
        <v>47924.05794117647</v>
      </c>
      <c r="G245" s="10">
        <f t="shared" ref="G245:G250" si="95">(E245/F245)</f>
        <v>3.9848879290314936</v>
      </c>
      <c r="H245" s="10"/>
      <c r="O245" s="3" t="s">
        <v>244</v>
      </c>
      <c r="P245" s="3" t="str">
        <f t="shared" si="76"/>
        <v>SPS21XXX</v>
      </c>
      <c r="Q245" s="3" t="s">
        <v>248</v>
      </c>
      <c r="R245" s="3">
        <v>3.8880726026784877E-2</v>
      </c>
      <c r="S245" s="3">
        <f t="shared" si="77"/>
        <v>3.8880726026784877E-2</v>
      </c>
      <c r="T245" s="7">
        <f t="shared" si="78"/>
        <v>0.3499265342410639</v>
      </c>
      <c r="U245" s="3">
        <v>1</v>
      </c>
    </row>
    <row r="246" spans="1:21" x14ac:dyDescent="0.35">
      <c r="A246" s="9" t="s">
        <v>3</v>
      </c>
      <c r="B246" s="3" t="str">
        <f t="shared" si="75"/>
        <v>SPS21XXX</v>
      </c>
      <c r="C246" s="9" t="s">
        <v>247</v>
      </c>
      <c r="D246" s="9" t="s">
        <v>255</v>
      </c>
      <c r="E246" s="10">
        <v>121014</v>
      </c>
      <c r="F246" s="10">
        <v>50632.998055555552</v>
      </c>
      <c r="G246" s="10">
        <f t="shared" si="95"/>
        <v>2.3900224092442834</v>
      </c>
      <c r="H246" s="10"/>
    </row>
    <row r="247" spans="1:21" x14ac:dyDescent="0.35">
      <c r="A247" s="9" t="s">
        <v>3</v>
      </c>
      <c r="B247" s="3" t="str">
        <f t="shared" si="75"/>
        <v>SPS21XXX</v>
      </c>
      <c r="C247" s="9" t="s">
        <v>247</v>
      </c>
      <c r="D247" s="9" t="s">
        <v>257</v>
      </c>
      <c r="E247" s="10">
        <v>2868660</v>
      </c>
      <c r="F247" s="10">
        <v>131083.71410256412</v>
      </c>
      <c r="G247" s="10">
        <f t="shared" si="95"/>
        <v>21.884183093526538</v>
      </c>
      <c r="H247" s="10">
        <f>AVERAGE(G245:G247)</f>
        <v>9.4196978106007716</v>
      </c>
    </row>
    <row r="248" spans="1:21" x14ac:dyDescent="0.35">
      <c r="A248" s="9" t="s">
        <v>4</v>
      </c>
      <c r="B248" s="3" t="str">
        <f t="shared" si="75"/>
        <v>SPS21XXX</v>
      </c>
      <c r="C248" s="9" t="s">
        <v>247</v>
      </c>
      <c r="D248" s="9" t="s">
        <v>252</v>
      </c>
      <c r="E248" s="10">
        <v>34931</v>
      </c>
      <c r="F248" s="10">
        <v>47924.05794117647</v>
      </c>
      <c r="G248" s="10">
        <f t="shared" si="95"/>
        <v>0.72888235054876682</v>
      </c>
      <c r="H248" s="10"/>
    </row>
    <row r="249" spans="1:21" x14ac:dyDescent="0.35">
      <c r="A249" s="9" t="s">
        <v>4</v>
      </c>
      <c r="B249" s="3" t="str">
        <f t="shared" si="75"/>
        <v>SPS21XXX</v>
      </c>
      <c r="C249" s="9" t="s">
        <v>247</v>
      </c>
      <c r="D249" s="9" t="s">
        <v>255</v>
      </c>
      <c r="E249" s="10">
        <v>49934</v>
      </c>
      <c r="F249" s="10">
        <v>50632.998055555552</v>
      </c>
      <c r="G249" s="10">
        <f t="shared" si="95"/>
        <v>0.98619481203169923</v>
      </c>
      <c r="H249" s="10"/>
    </row>
    <row r="250" spans="1:21" x14ac:dyDescent="0.35">
      <c r="A250" s="9" t="s">
        <v>4</v>
      </c>
      <c r="B250" s="3" t="str">
        <f t="shared" si="75"/>
        <v>SPS21XXX</v>
      </c>
      <c r="C250" s="9" t="s">
        <v>247</v>
      </c>
      <c r="D250" s="9" t="s">
        <v>257</v>
      </c>
      <c r="E250" s="10">
        <v>634951</v>
      </c>
      <c r="F250" s="10">
        <v>131083.71410256412</v>
      </c>
      <c r="G250" s="10">
        <f t="shared" si="95"/>
        <v>4.8438587840377627</v>
      </c>
      <c r="H250" s="10">
        <f>AVERAGE(G248:G250)</f>
        <v>2.1863119822060764</v>
      </c>
    </row>
    <row r="251" spans="1:21" x14ac:dyDescent="0.35">
      <c r="A251" s="9" t="s">
        <v>5</v>
      </c>
      <c r="B251" s="3" t="str">
        <f t="shared" si="75"/>
        <v>SPS21XXX</v>
      </c>
      <c r="C251" s="9" t="s">
        <v>247</v>
      </c>
      <c r="D251" s="9" t="s">
        <v>252</v>
      </c>
      <c r="E251" s="10">
        <v>90600</v>
      </c>
      <c r="F251" s="10">
        <v>47924.05794117647</v>
      </c>
      <c r="G251" s="10">
        <f t="shared" ref="G251:G262" si="96">(E251/F251)</f>
        <v>1.8904909953828484</v>
      </c>
      <c r="H251" s="10"/>
    </row>
    <row r="252" spans="1:21" x14ac:dyDescent="0.35">
      <c r="A252" s="9" t="s">
        <v>5</v>
      </c>
      <c r="B252" s="3" t="str">
        <f t="shared" si="75"/>
        <v>SPS21XXX</v>
      </c>
      <c r="C252" s="9" t="s">
        <v>247</v>
      </c>
      <c r="D252" s="9" t="s">
        <v>255</v>
      </c>
      <c r="E252" s="10">
        <v>76440</v>
      </c>
      <c r="F252" s="10">
        <v>50632.998055555552</v>
      </c>
      <c r="G252" s="10">
        <f t="shared" si="96"/>
        <v>1.5096874160232123</v>
      </c>
      <c r="H252" s="10"/>
    </row>
    <row r="253" spans="1:21" x14ac:dyDescent="0.35">
      <c r="A253" s="9" t="s">
        <v>5</v>
      </c>
      <c r="B253" s="3" t="str">
        <f t="shared" si="75"/>
        <v>SPS21XXX</v>
      </c>
      <c r="C253" s="9" t="s">
        <v>247</v>
      </c>
      <c r="D253" s="9" t="s">
        <v>257</v>
      </c>
      <c r="E253" s="10">
        <v>85138.9</v>
      </c>
      <c r="F253" s="10">
        <v>131083.71410256412</v>
      </c>
      <c r="G253" s="10">
        <f t="shared" si="96"/>
        <v>0.64950021124198987</v>
      </c>
      <c r="H253" s="10">
        <f>AVERAGE(G251:G253)</f>
        <v>1.3498928742160168</v>
      </c>
    </row>
    <row r="254" spans="1:21" x14ac:dyDescent="0.35">
      <c r="A254" s="9" t="s">
        <v>6</v>
      </c>
      <c r="B254" s="3" t="str">
        <f t="shared" si="75"/>
        <v>SPS21XXX</v>
      </c>
      <c r="C254" s="9" t="s">
        <v>247</v>
      </c>
      <c r="D254" s="9" t="s">
        <v>252</v>
      </c>
      <c r="E254" s="10">
        <v>20296</v>
      </c>
      <c r="F254" s="10">
        <v>47924.05794117647</v>
      </c>
      <c r="G254" s="10">
        <f t="shared" si="96"/>
        <v>0.42350336912020187</v>
      </c>
      <c r="H254" s="10"/>
    </row>
    <row r="255" spans="1:21" x14ac:dyDescent="0.35">
      <c r="A255" s="9" t="s">
        <v>6</v>
      </c>
      <c r="B255" s="3" t="str">
        <f t="shared" si="75"/>
        <v>SPS21XXX</v>
      </c>
      <c r="C255" s="9" t="s">
        <v>247</v>
      </c>
      <c r="D255" s="9" t="s">
        <v>255</v>
      </c>
      <c r="E255" s="10">
        <v>22320</v>
      </c>
      <c r="F255" s="10">
        <v>50632.998055555552</v>
      </c>
      <c r="G255" s="10">
        <f t="shared" si="96"/>
        <v>0.44081924549500395</v>
      </c>
      <c r="H255" s="10"/>
    </row>
    <row r="256" spans="1:21" x14ac:dyDescent="0.35">
      <c r="A256" s="9" t="s">
        <v>6</v>
      </c>
      <c r="B256" s="3" t="str">
        <f t="shared" si="75"/>
        <v>SPS21XXX</v>
      </c>
      <c r="C256" s="9" t="s">
        <v>247</v>
      </c>
      <c r="D256" s="9" t="s">
        <v>257</v>
      </c>
      <c r="E256" s="10">
        <v>145789</v>
      </c>
      <c r="F256" s="10">
        <v>131083.71410256412</v>
      </c>
      <c r="G256" s="10">
        <f t="shared" si="96"/>
        <v>1.1121824018957076</v>
      </c>
      <c r="H256" s="10">
        <f>AVERAGE(G254:G256)</f>
        <v>0.65883500550363783</v>
      </c>
    </row>
    <row r="257" spans="1:8" x14ac:dyDescent="0.35">
      <c r="A257" s="9" t="s">
        <v>7</v>
      </c>
      <c r="B257" s="3" t="str">
        <f t="shared" si="75"/>
        <v>SPS21XXX</v>
      </c>
      <c r="C257" s="9" t="s">
        <v>247</v>
      </c>
      <c r="D257" s="9" t="s">
        <v>252</v>
      </c>
      <c r="E257" s="10">
        <v>21656</v>
      </c>
      <c r="F257" s="10">
        <v>47924.05794117647</v>
      </c>
      <c r="G257" s="10">
        <f t="shared" si="96"/>
        <v>0.45188160039747199</v>
      </c>
      <c r="H257" s="10"/>
    </row>
    <row r="258" spans="1:8" x14ac:dyDescent="0.35">
      <c r="A258" s="9" t="s">
        <v>7</v>
      </c>
      <c r="B258" s="3" t="str">
        <f t="shared" ref="B258:B321" si="97">REPLACE(A258,6,3,"XXX")</f>
        <v>SPS21XXX</v>
      </c>
      <c r="C258" s="9" t="s">
        <v>247</v>
      </c>
      <c r="D258" s="9" t="s">
        <v>255</v>
      </c>
      <c r="E258" s="10">
        <v>21456</v>
      </c>
      <c r="F258" s="10">
        <v>50632.998055555552</v>
      </c>
      <c r="G258" s="10">
        <f t="shared" si="96"/>
        <v>0.42375527470164892</v>
      </c>
      <c r="H258" s="10"/>
    </row>
    <row r="259" spans="1:8" x14ac:dyDescent="0.35">
      <c r="A259" s="9" t="s">
        <v>7</v>
      </c>
      <c r="B259" s="3" t="str">
        <f t="shared" si="97"/>
        <v>SPS21XXX</v>
      </c>
      <c r="C259" s="9" t="s">
        <v>247</v>
      </c>
      <c r="D259" s="9" t="s">
        <v>257</v>
      </c>
      <c r="E259" s="10">
        <v>14409</v>
      </c>
      <c r="F259" s="10">
        <v>131083.71410256412</v>
      </c>
      <c r="G259" s="10">
        <f t="shared" si="96"/>
        <v>0.10992212189476058</v>
      </c>
      <c r="H259" s="10">
        <f>AVERAGE(G257:G259)</f>
        <v>0.32851966566462715</v>
      </c>
    </row>
    <row r="260" spans="1:8" x14ac:dyDescent="0.35">
      <c r="A260" s="9" t="s">
        <v>19</v>
      </c>
      <c r="B260" s="3" t="str">
        <f t="shared" si="97"/>
        <v>SPS21XXX</v>
      </c>
      <c r="C260" s="9" t="s">
        <v>247</v>
      </c>
      <c r="D260" s="9" t="s">
        <v>252</v>
      </c>
      <c r="E260" s="10">
        <v>2300</v>
      </c>
      <c r="F260" s="10">
        <v>47924.05794117647</v>
      </c>
      <c r="G260" s="10">
        <f t="shared" si="96"/>
        <v>4.7992597013030366E-2</v>
      </c>
      <c r="H260" s="10"/>
    </row>
    <row r="261" spans="1:8" x14ac:dyDescent="0.35">
      <c r="A261" s="9" t="s">
        <v>19</v>
      </c>
      <c r="B261" s="3" t="str">
        <f t="shared" si="97"/>
        <v>SPS21XXX</v>
      </c>
      <c r="C261" s="9" t="s">
        <v>247</v>
      </c>
      <c r="D261" s="9" t="s">
        <v>255</v>
      </c>
      <c r="E261" s="10">
        <v>3600</v>
      </c>
      <c r="F261" s="10">
        <v>50632.998055555552</v>
      </c>
      <c r="G261" s="10">
        <f t="shared" si="96"/>
        <v>7.1099878305645792E-2</v>
      </c>
      <c r="H261" s="10"/>
    </row>
    <row r="262" spans="1:8" x14ac:dyDescent="0.35">
      <c r="A262" s="9" t="s">
        <v>19</v>
      </c>
      <c r="B262" s="3" t="str">
        <f t="shared" si="97"/>
        <v>SPS21XXX</v>
      </c>
      <c r="C262" s="9" t="s">
        <v>247</v>
      </c>
      <c r="D262" s="9" t="s">
        <v>257</v>
      </c>
      <c r="E262" s="10">
        <v>12599.6</v>
      </c>
      <c r="F262" s="10">
        <v>131083.71410256412</v>
      </c>
      <c r="G262" s="10">
        <f t="shared" si="96"/>
        <v>9.6118729059978175E-2</v>
      </c>
      <c r="H262" s="10">
        <f>AVERAGE(G260:G262)</f>
        <v>7.1737068126218106E-2</v>
      </c>
    </row>
    <row r="263" spans="1:8" x14ac:dyDescent="0.35">
      <c r="A263" s="9" t="s">
        <v>23</v>
      </c>
      <c r="B263" s="3" t="str">
        <f t="shared" si="97"/>
        <v>SPS21XXX</v>
      </c>
      <c r="C263" s="9" t="s">
        <v>247</v>
      </c>
      <c r="D263" s="9" t="s">
        <v>252</v>
      </c>
      <c r="E263" s="10">
        <v>1200</v>
      </c>
      <c r="F263" s="10">
        <v>47924.05794117647</v>
      </c>
      <c r="G263" s="10">
        <f t="shared" ref="G263:G286" si="98">(E263/F263)</f>
        <v>2.5039615832885408E-2</v>
      </c>
      <c r="H263" s="10"/>
    </row>
    <row r="264" spans="1:8" x14ac:dyDescent="0.35">
      <c r="A264" s="9" t="s">
        <v>23</v>
      </c>
      <c r="B264" s="3" t="str">
        <f t="shared" si="97"/>
        <v>SPS21XXX</v>
      </c>
      <c r="C264" s="9" t="s">
        <v>247</v>
      </c>
      <c r="D264" s="9" t="s">
        <v>255</v>
      </c>
      <c r="E264" s="10">
        <v>251000</v>
      </c>
      <c r="F264" s="10">
        <v>50632.998055555552</v>
      </c>
      <c r="G264" s="10">
        <f t="shared" si="98"/>
        <v>4.9572415151991933</v>
      </c>
      <c r="H264" s="10"/>
    </row>
    <row r="265" spans="1:8" x14ac:dyDescent="0.35">
      <c r="A265" s="9" t="s">
        <v>23</v>
      </c>
      <c r="B265" s="3" t="str">
        <f t="shared" si="97"/>
        <v>SPS21XXX</v>
      </c>
      <c r="C265" s="9" t="s">
        <v>247</v>
      </c>
      <c r="D265" s="9" t="s">
        <v>257</v>
      </c>
      <c r="E265" s="10">
        <v>1000</v>
      </c>
      <c r="F265" s="10">
        <v>131083.71410256412</v>
      </c>
      <c r="G265" s="10">
        <f t="shared" si="98"/>
        <v>7.6287127416726063E-3</v>
      </c>
      <c r="H265" s="10">
        <f>AVERAGE(G263:G265)</f>
        <v>1.6633032812579172</v>
      </c>
    </row>
    <row r="266" spans="1:8" x14ac:dyDescent="0.35">
      <c r="A266" s="9" t="s">
        <v>44</v>
      </c>
      <c r="B266" s="3" t="str">
        <f t="shared" si="97"/>
        <v>SPS21XXX</v>
      </c>
      <c r="C266" s="9" t="s">
        <v>247</v>
      </c>
      <c r="D266" s="9" t="s">
        <v>252</v>
      </c>
      <c r="E266" s="10">
        <v>15000</v>
      </c>
      <c r="F266" s="10">
        <v>47924.05794117647</v>
      </c>
      <c r="G266" s="10">
        <f t="shared" si="98"/>
        <v>0.31299519791106761</v>
      </c>
      <c r="H266" s="10"/>
    </row>
    <row r="267" spans="1:8" x14ac:dyDescent="0.35">
      <c r="A267" s="9" t="s">
        <v>44</v>
      </c>
      <c r="B267" s="3" t="str">
        <f t="shared" si="97"/>
        <v>SPS21XXX</v>
      </c>
      <c r="C267" s="9" t="s">
        <v>247</v>
      </c>
      <c r="D267" s="9" t="s">
        <v>255</v>
      </c>
      <c r="E267" s="10">
        <v>10000</v>
      </c>
      <c r="F267" s="10">
        <v>50632.998055555552</v>
      </c>
      <c r="G267" s="10">
        <f t="shared" si="98"/>
        <v>0.19749966196012722</v>
      </c>
      <c r="H267" s="10"/>
    </row>
    <row r="268" spans="1:8" x14ac:dyDescent="0.35">
      <c r="A268" s="9" t="s">
        <v>44</v>
      </c>
      <c r="B268" s="3" t="str">
        <f t="shared" si="97"/>
        <v>SPS21XXX</v>
      </c>
      <c r="C268" s="9" t="s">
        <v>247</v>
      </c>
      <c r="D268" s="9" t="s">
        <v>257</v>
      </c>
      <c r="E268" s="10">
        <v>12000</v>
      </c>
      <c r="F268" s="10">
        <v>131083.71410256412</v>
      </c>
      <c r="G268" s="10">
        <f t="shared" si="98"/>
        <v>9.1544552900071283E-2</v>
      </c>
      <c r="H268" s="10">
        <f>AVERAGE(G266:G268)</f>
        <v>0.20067980425708867</v>
      </c>
    </row>
    <row r="269" spans="1:8" x14ac:dyDescent="0.35">
      <c r="A269" s="9" t="s">
        <v>47</v>
      </c>
      <c r="B269" s="3" t="str">
        <f t="shared" si="97"/>
        <v>SPS21XXX</v>
      </c>
      <c r="C269" s="9" t="s">
        <v>247</v>
      </c>
      <c r="D269" s="9" t="s">
        <v>252</v>
      </c>
      <c r="E269" s="10">
        <v>8000</v>
      </c>
      <c r="F269" s="10">
        <v>47924.05794117647</v>
      </c>
      <c r="G269" s="10">
        <f t="shared" si="98"/>
        <v>0.16693077221923605</v>
      </c>
      <c r="H269" s="10"/>
    </row>
    <row r="270" spans="1:8" x14ac:dyDescent="0.35">
      <c r="A270" s="9" t="s">
        <v>47</v>
      </c>
      <c r="B270" s="3" t="str">
        <f t="shared" si="97"/>
        <v>SPS21XXX</v>
      </c>
      <c r="C270" s="9" t="s">
        <v>247</v>
      </c>
      <c r="D270" s="9" t="s">
        <v>255</v>
      </c>
      <c r="E270" s="10"/>
      <c r="F270" s="10">
        <v>50632.998055555552</v>
      </c>
      <c r="G270" s="10"/>
      <c r="H270" s="10"/>
    </row>
    <row r="271" spans="1:8" x14ac:dyDescent="0.35">
      <c r="A271" s="9" t="s">
        <v>47</v>
      </c>
      <c r="B271" s="3" t="str">
        <f t="shared" si="97"/>
        <v>SPS21XXX</v>
      </c>
      <c r="C271" s="9" t="s">
        <v>247</v>
      </c>
      <c r="D271" s="9" t="s">
        <v>257</v>
      </c>
      <c r="E271" s="10">
        <v>16000</v>
      </c>
      <c r="F271" s="10">
        <v>131083.71410256412</v>
      </c>
      <c r="G271" s="10">
        <f t="shared" si="98"/>
        <v>0.1220594038667617</v>
      </c>
      <c r="H271" s="10">
        <f>AVERAGE(G269:G271)</f>
        <v>0.14449508804299888</v>
      </c>
    </row>
    <row r="272" spans="1:8" x14ac:dyDescent="0.35">
      <c r="A272" s="9" t="s">
        <v>56</v>
      </c>
      <c r="B272" s="3" t="str">
        <f t="shared" si="97"/>
        <v>SPS21XXX</v>
      </c>
      <c r="C272" s="9" t="s">
        <v>247</v>
      </c>
      <c r="D272" s="9" t="s">
        <v>252</v>
      </c>
      <c r="E272" s="10"/>
      <c r="F272" s="10">
        <v>47924.05794117647</v>
      </c>
      <c r="G272" s="10">
        <f t="shared" si="98"/>
        <v>0</v>
      </c>
      <c r="H272" s="10"/>
    </row>
    <row r="273" spans="1:8" x14ac:dyDescent="0.35">
      <c r="A273" s="9" t="s">
        <v>56</v>
      </c>
      <c r="B273" s="3" t="str">
        <f t="shared" si="97"/>
        <v>SPS21XXX</v>
      </c>
      <c r="C273" s="9" t="s">
        <v>247</v>
      </c>
      <c r="D273" s="9" t="s">
        <v>255</v>
      </c>
      <c r="E273" s="10"/>
      <c r="F273" s="10">
        <v>50632.998055555552</v>
      </c>
      <c r="G273" s="10">
        <f t="shared" si="98"/>
        <v>0</v>
      </c>
      <c r="H273" s="10"/>
    </row>
    <row r="274" spans="1:8" x14ac:dyDescent="0.35">
      <c r="A274" s="9" t="s">
        <v>56</v>
      </c>
      <c r="B274" s="3" t="str">
        <f t="shared" si="97"/>
        <v>SPS21XXX</v>
      </c>
      <c r="C274" s="9" t="s">
        <v>247</v>
      </c>
      <c r="D274" s="9" t="s">
        <v>257</v>
      </c>
      <c r="E274" s="10"/>
      <c r="F274" s="10">
        <v>131083.71410256412</v>
      </c>
      <c r="G274" s="10">
        <f t="shared" si="98"/>
        <v>0</v>
      </c>
      <c r="H274" s="10">
        <f>AVERAGE(G272:G274)</f>
        <v>0</v>
      </c>
    </row>
    <row r="275" spans="1:8" x14ac:dyDescent="0.35">
      <c r="A275" s="9" t="s">
        <v>65</v>
      </c>
      <c r="B275" s="3" t="str">
        <f t="shared" si="97"/>
        <v>SPS21XXX</v>
      </c>
      <c r="C275" s="9" t="s">
        <v>247</v>
      </c>
      <c r="D275" s="9" t="s">
        <v>252</v>
      </c>
      <c r="E275" s="10">
        <v>149600</v>
      </c>
      <c r="F275" s="10">
        <v>47924.05794117647</v>
      </c>
      <c r="G275" s="10">
        <f t="shared" si="98"/>
        <v>3.1216054404997142</v>
      </c>
      <c r="H275" s="10"/>
    </row>
    <row r="276" spans="1:8" x14ac:dyDescent="0.35">
      <c r="A276" s="9" t="s">
        <v>65</v>
      </c>
      <c r="B276" s="3" t="str">
        <f t="shared" si="97"/>
        <v>SPS21XXX</v>
      </c>
      <c r="C276" s="9" t="s">
        <v>247</v>
      </c>
      <c r="D276" s="9" t="s">
        <v>255</v>
      </c>
      <c r="E276" s="10">
        <v>121800</v>
      </c>
      <c r="F276" s="10">
        <v>50632.998055555552</v>
      </c>
      <c r="G276" s="10">
        <f t="shared" si="98"/>
        <v>2.4055458826743497</v>
      </c>
      <c r="H276" s="10"/>
    </row>
    <row r="277" spans="1:8" x14ac:dyDescent="0.35">
      <c r="A277" s="9" t="s">
        <v>65</v>
      </c>
      <c r="B277" s="3" t="str">
        <f t="shared" si="97"/>
        <v>SPS21XXX</v>
      </c>
      <c r="C277" s="9" t="s">
        <v>247</v>
      </c>
      <c r="D277" s="9" t="s">
        <v>257</v>
      </c>
      <c r="E277" s="10">
        <v>90300</v>
      </c>
      <c r="F277" s="10">
        <v>131083.71410256412</v>
      </c>
      <c r="G277" s="10">
        <f t="shared" si="98"/>
        <v>0.68887276057303637</v>
      </c>
      <c r="H277" s="10">
        <f>AVERAGE(G275:G277)</f>
        <v>2.0720080279156998</v>
      </c>
    </row>
    <row r="278" spans="1:8" x14ac:dyDescent="0.35">
      <c r="A278" s="9" t="s">
        <v>66</v>
      </c>
      <c r="B278" s="3" t="str">
        <f t="shared" si="97"/>
        <v>SPS21XXX</v>
      </c>
      <c r="C278" s="9" t="s">
        <v>247</v>
      </c>
      <c r="D278" s="9" t="s">
        <v>252</v>
      </c>
      <c r="E278" s="10"/>
      <c r="F278" s="10">
        <v>47924.05794117647</v>
      </c>
      <c r="G278" s="10"/>
      <c r="H278" s="10"/>
    </row>
    <row r="279" spans="1:8" x14ac:dyDescent="0.35">
      <c r="A279" s="9" t="s">
        <v>66</v>
      </c>
      <c r="B279" s="3" t="str">
        <f t="shared" si="97"/>
        <v>SPS21XXX</v>
      </c>
      <c r="C279" s="9" t="s">
        <v>247</v>
      </c>
      <c r="D279" s="9" t="s">
        <v>255</v>
      </c>
      <c r="E279" s="10">
        <v>8500</v>
      </c>
      <c r="F279" s="10">
        <v>50632.998055555552</v>
      </c>
      <c r="G279" s="10">
        <f t="shared" si="98"/>
        <v>0.16787471266610812</v>
      </c>
      <c r="H279" s="10"/>
    </row>
    <row r="280" spans="1:8" x14ac:dyDescent="0.35">
      <c r="A280" s="9" t="s">
        <v>66</v>
      </c>
      <c r="B280" s="3" t="str">
        <f t="shared" si="97"/>
        <v>SPS21XXX</v>
      </c>
      <c r="C280" s="9" t="s">
        <v>247</v>
      </c>
      <c r="D280" s="9" t="s">
        <v>257</v>
      </c>
      <c r="E280" s="10">
        <v>4500</v>
      </c>
      <c r="F280" s="10">
        <v>131083.71410256412</v>
      </c>
      <c r="G280" s="10">
        <f t="shared" si="98"/>
        <v>3.4329207337526729E-2</v>
      </c>
      <c r="H280" s="10">
        <f>AVERAGE(G278:G280)</f>
        <v>0.10110196000181743</v>
      </c>
    </row>
    <row r="281" spans="1:8" x14ac:dyDescent="0.35">
      <c r="A281" s="9" t="s">
        <v>74</v>
      </c>
      <c r="B281" s="3" t="str">
        <f t="shared" si="97"/>
        <v>SPS21XXX</v>
      </c>
      <c r="C281" s="9" t="s">
        <v>247</v>
      </c>
      <c r="D281" s="9" t="s">
        <v>252</v>
      </c>
      <c r="E281" s="10">
        <v>2924.99</v>
      </c>
      <c r="F281" s="10">
        <v>47924.05794117647</v>
      </c>
      <c r="G281" s="10">
        <f t="shared" si="98"/>
        <v>6.1033854929192902E-2</v>
      </c>
      <c r="H281" s="10"/>
    </row>
    <row r="282" spans="1:8" x14ac:dyDescent="0.35">
      <c r="A282" s="9" t="s">
        <v>74</v>
      </c>
      <c r="B282" s="3" t="str">
        <f t="shared" si="97"/>
        <v>SPS21XXX</v>
      </c>
      <c r="C282" s="9" t="s">
        <v>247</v>
      </c>
      <c r="D282" s="9" t="s">
        <v>255</v>
      </c>
      <c r="E282" s="10">
        <v>4619.6000000000004</v>
      </c>
      <c r="F282" s="10">
        <v>50632.998055555552</v>
      </c>
      <c r="G282" s="10">
        <f t="shared" si="98"/>
        <v>9.1236943839100373E-2</v>
      </c>
      <c r="H282" s="10"/>
    </row>
    <row r="283" spans="1:8" x14ac:dyDescent="0.35">
      <c r="A283" s="9" t="s">
        <v>74</v>
      </c>
      <c r="B283" s="3" t="str">
        <f t="shared" si="97"/>
        <v>SPS21XXX</v>
      </c>
      <c r="C283" s="9" t="s">
        <v>247</v>
      </c>
      <c r="D283" s="9" t="s">
        <v>257</v>
      </c>
      <c r="E283" s="10">
        <v>44350</v>
      </c>
      <c r="F283" s="10">
        <v>131083.71410256412</v>
      </c>
      <c r="G283" s="10">
        <f t="shared" si="98"/>
        <v>0.33833341009318008</v>
      </c>
      <c r="H283" s="10">
        <f>AVERAGE(G281:G283)</f>
        <v>0.16353473628715778</v>
      </c>
    </row>
    <row r="284" spans="1:8" x14ac:dyDescent="0.35">
      <c r="A284" s="9" t="s">
        <v>76</v>
      </c>
      <c r="B284" s="3" t="str">
        <f t="shared" si="97"/>
        <v>SPS21XXX</v>
      </c>
      <c r="C284" s="9" t="s">
        <v>247</v>
      </c>
      <c r="D284" s="9" t="s">
        <v>252</v>
      </c>
      <c r="E284" s="10"/>
      <c r="F284" s="10">
        <v>47924.05794117647</v>
      </c>
      <c r="G284" s="10"/>
      <c r="H284" s="10"/>
    </row>
    <row r="285" spans="1:8" x14ac:dyDescent="0.35">
      <c r="A285" s="9" t="s">
        <v>76</v>
      </c>
      <c r="B285" s="3" t="str">
        <f t="shared" si="97"/>
        <v>SPS21XXX</v>
      </c>
      <c r="C285" s="9" t="s">
        <v>247</v>
      </c>
      <c r="D285" s="9" t="s">
        <v>255</v>
      </c>
      <c r="E285" s="10">
        <v>5200</v>
      </c>
      <c r="F285" s="10">
        <v>50632.998055555552</v>
      </c>
      <c r="G285" s="10">
        <f t="shared" si="98"/>
        <v>0.10269982421926616</v>
      </c>
      <c r="H285" s="10"/>
    </row>
    <row r="286" spans="1:8" x14ac:dyDescent="0.35">
      <c r="A286" s="9" t="s">
        <v>76</v>
      </c>
      <c r="B286" s="3" t="str">
        <f t="shared" si="97"/>
        <v>SPS21XXX</v>
      </c>
      <c r="C286" s="9" t="s">
        <v>247</v>
      </c>
      <c r="D286" s="9" t="s">
        <v>257</v>
      </c>
      <c r="E286" s="10">
        <v>3750</v>
      </c>
      <c r="F286" s="10">
        <v>131083.71410256412</v>
      </c>
      <c r="G286" s="10">
        <f t="shared" si="98"/>
        <v>2.8607672781272273E-2</v>
      </c>
      <c r="H286" s="10">
        <f>AVERAGE(G284:G286)</f>
        <v>6.5653748500269213E-2</v>
      </c>
    </row>
    <row r="287" spans="1:8" x14ac:dyDescent="0.35">
      <c r="A287" s="9" t="s">
        <v>80</v>
      </c>
      <c r="B287" s="3" t="str">
        <f t="shared" si="97"/>
        <v>SPS21XXX</v>
      </c>
      <c r="C287" s="9" t="s">
        <v>247</v>
      </c>
      <c r="D287" s="9" t="s">
        <v>252</v>
      </c>
      <c r="E287" s="10"/>
      <c r="F287" s="10">
        <v>47924.05794117647</v>
      </c>
      <c r="G287" s="10"/>
      <c r="H287" s="10"/>
    </row>
    <row r="288" spans="1:8" x14ac:dyDescent="0.35">
      <c r="A288" s="9" t="s">
        <v>80</v>
      </c>
      <c r="B288" s="3" t="str">
        <f t="shared" si="97"/>
        <v>SPS21XXX</v>
      </c>
      <c r="C288" s="9" t="s">
        <v>247</v>
      </c>
      <c r="D288" s="9" t="s">
        <v>255</v>
      </c>
      <c r="E288" s="10"/>
      <c r="F288" s="10">
        <v>50632.998055555552</v>
      </c>
      <c r="G288" s="10"/>
      <c r="H288" s="10"/>
    </row>
    <row r="289" spans="1:8" x14ac:dyDescent="0.35">
      <c r="A289" s="9" t="s">
        <v>80</v>
      </c>
      <c r="B289" s="3" t="str">
        <f t="shared" si="97"/>
        <v>SPS21XXX</v>
      </c>
      <c r="C289" s="9" t="s">
        <v>247</v>
      </c>
      <c r="D289" s="9" t="s">
        <v>257</v>
      </c>
      <c r="E289" s="10">
        <v>1000</v>
      </c>
      <c r="F289" s="10">
        <v>131083.71410256412</v>
      </c>
      <c r="G289" s="10">
        <f t="shared" ref="G289:G333" si="99">(E289/F289)</f>
        <v>7.6287127416726063E-3</v>
      </c>
      <c r="H289" s="10">
        <f>AVERAGE(G287:G289)</f>
        <v>7.6287127416726063E-3</v>
      </c>
    </row>
    <row r="290" spans="1:8" x14ac:dyDescent="0.35">
      <c r="A290" s="9" t="s">
        <v>87</v>
      </c>
      <c r="B290" s="3" t="str">
        <f t="shared" si="97"/>
        <v>SPS21XXX</v>
      </c>
      <c r="C290" s="9" t="s">
        <v>247</v>
      </c>
      <c r="D290" s="9" t="s">
        <v>252</v>
      </c>
      <c r="E290" s="10">
        <v>252712.61</v>
      </c>
      <c r="F290" s="10">
        <v>47924.05794117647</v>
      </c>
      <c r="G290" s="10">
        <f t="shared" si="99"/>
        <v>5.2731888921048293</v>
      </c>
      <c r="H290" s="10"/>
    </row>
    <row r="291" spans="1:8" x14ac:dyDescent="0.35">
      <c r="A291" s="9" t="s">
        <v>87</v>
      </c>
      <c r="B291" s="3" t="str">
        <f t="shared" si="97"/>
        <v>SPS21XXX</v>
      </c>
      <c r="C291" s="9" t="s">
        <v>247</v>
      </c>
      <c r="D291" s="9" t="s">
        <v>255</v>
      </c>
      <c r="E291" s="10">
        <v>140888.26999999999</v>
      </c>
      <c r="F291" s="10">
        <v>50632.998055555552</v>
      </c>
      <c r="G291" s="10">
        <f t="shared" si="99"/>
        <v>2.7825385699147129</v>
      </c>
      <c r="H291" s="10"/>
    </row>
    <row r="292" spans="1:8" x14ac:dyDescent="0.35">
      <c r="A292" s="9" t="s">
        <v>87</v>
      </c>
      <c r="B292" s="3" t="str">
        <f t="shared" si="97"/>
        <v>SPS21XXX</v>
      </c>
      <c r="C292" s="9" t="s">
        <v>247</v>
      </c>
      <c r="D292" s="9" t="s">
        <v>257</v>
      </c>
      <c r="E292" s="10">
        <v>152321.45000000001</v>
      </c>
      <c r="F292" s="10">
        <v>131083.71410256412</v>
      </c>
      <c r="G292" s="10">
        <f t="shared" si="99"/>
        <v>1.1620165864450469</v>
      </c>
      <c r="H292" s="10">
        <f>AVERAGE(G290:G292)</f>
        <v>3.0725813494881962</v>
      </c>
    </row>
    <row r="293" spans="1:8" x14ac:dyDescent="0.35">
      <c r="A293" s="9" t="s">
        <v>91</v>
      </c>
      <c r="B293" s="3" t="str">
        <f t="shared" si="97"/>
        <v>SPS21XXX</v>
      </c>
      <c r="C293" s="9" t="s">
        <v>247</v>
      </c>
      <c r="D293" s="9" t="s">
        <v>252</v>
      </c>
      <c r="E293" s="10">
        <v>37150</v>
      </c>
      <c r="F293" s="10">
        <v>47924.05794117647</v>
      </c>
      <c r="G293" s="10">
        <f t="shared" si="99"/>
        <v>0.77518477349307746</v>
      </c>
      <c r="H293" s="10"/>
    </row>
    <row r="294" spans="1:8" x14ac:dyDescent="0.35">
      <c r="A294" s="9" t="s">
        <v>91</v>
      </c>
      <c r="B294" s="3" t="str">
        <f t="shared" si="97"/>
        <v>SPS21XXX</v>
      </c>
      <c r="C294" s="9" t="s">
        <v>247</v>
      </c>
      <c r="D294" s="9" t="s">
        <v>255</v>
      </c>
      <c r="E294" s="10">
        <v>16250</v>
      </c>
      <c r="F294" s="10">
        <v>50632.998055555552</v>
      </c>
      <c r="G294" s="10">
        <f t="shared" si="99"/>
        <v>0.32093695068520672</v>
      </c>
      <c r="H294" s="10"/>
    </row>
    <row r="295" spans="1:8" x14ac:dyDescent="0.35">
      <c r="A295" s="9" t="s">
        <v>91</v>
      </c>
      <c r="B295" s="3" t="str">
        <f t="shared" si="97"/>
        <v>SPS21XXX</v>
      </c>
      <c r="C295" s="9" t="s">
        <v>247</v>
      </c>
      <c r="D295" s="9" t="s">
        <v>257</v>
      </c>
      <c r="E295" s="9"/>
      <c r="F295" s="10">
        <v>131083.71410256412</v>
      </c>
      <c r="G295" s="10"/>
      <c r="H295" s="10">
        <f>AVERAGE(G293:G295)</f>
        <v>0.54806086208914206</v>
      </c>
    </row>
    <row r="296" spans="1:8" x14ac:dyDescent="0.35">
      <c r="A296" s="9" t="s">
        <v>98</v>
      </c>
      <c r="B296" s="3" t="str">
        <f t="shared" si="97"/>
        <v>SPS21XXX</v>
      </c>
      <c r="C296" s="9" t="s">
        <v>247</v>
      </c>
      <c r="D296" s="9" t="s">
        <v>252</v>
      </c>
      <c r="E296" s="10">
        <v>28480</v>
      </c>
      <c r="F296" s="10">
        <v>47924.05794117647</v>
      </c>
      <c r="G296" s="10">
        <f t="shared" si="99"/>
        <v>0.59427354910048036</v>
      </c>
      <c r="H296" s="10"/>
    </row>
    <row r="297" spans="1:8" x14ac:dyDescent="0.35">
      <c r="A297" s="9" t="s">
        <v>98</v>
      </c>
      <c r="B297" s="3" t="str">
        <f t="shared" si="97"/>
        <v>SPS21XXX</v>
      </c>
      <c r="C297" s="9" t="s">
        <v>247</v>
      </c>
      <c r="D297" s="9" t="s">
        <v>255</v>
      </c>
      <c r="E297" s="10">
        <v>80000</v>
      </c>
      <c r="F297" s="10">
        <v>50632.998055555552</v>
      </c>
      <c r="G297" s="10">
        <f t="shared" si="99"/>
        <v>1.5799972956810178</v>
      </c>
      <c r="H297" s="10"/>
    </row>
    <row r="298" spans="1:8" x14ac:dyDescent="0.35">
      <c r="A298" s="9" t="s">
        <v>98</v>
      </c>
      <c r="B298" s="3" t="str">
        <f t="shared" si="97"/>
        <v>SPS21XXX</v>
      </c>
      <c r="C298" s="9" t="s">
        <v>247</v>
      </c>
      <c r="D298" s="9" t="s">
        <v>257</v>
      </c>
      <c r="E298" s="10">
        <v>80000</v>
      </c>
      <c r="F298" s="10">
        <v>131083.71410256412</v>
      </c>
      <c r="G298" s="10">
        <f t="shared" si="99"/>
        <v>0.61029701933380853</v>
      </c>
      <c r="H298" s="10">
        <f>AVERAGE(G296:G298)</f>
        <v>0.92818928803843548</v>
      </c>
    </row>
    <row r="299" spans="1:8" x14ac:dyDescent="0.35">
      <c r="A299" s="9" t="s">
        <v>101</v>
      </c>
      <c r="B299" s="3" t="str">
        <f t="shared" si="97"/>
        <v>SPS21XXX</v>
      </c>
      <c r="C299" s="9" t="s">
        <v>247</v>
      </c>
      <c r="D299" s="9" t="s">
        <v>252</v>
      </c>
      <c r="E299" s="10">
        <v>10000</v>
      </c>
      <c r="F299" s="10">
        <v>47924.05794117647</v>
      </c>
      <c r="G299" s="10">
        <f t="shared" si="99"/>
        <v>0.20866346527404506</v>
      </c>
      <c r="H299" s="10"/>
    </row>
    <row r="300" spans="1:8" x14ac:dyDescent="0.35">
      <c r="A300" s="9" t="s">
        <v>101</v>
      </c>
      <c r="B300" s="3" t="str">
        <f t="shared" si="97"/>
        <v>SPS21XXX</v>
      </c>
      <c r="C300" s="9" t="s">
        <v>247</v>
      </c>
      <c r="D300" s="9" t="s">
        <v>255</v>
      </c>
      <c r="E300" s="10">
        <v>10000</v>
      </c>
      <c r="F300" s="10">
        <v>50632.998055555552</v>
      </c>
      <c r="G300" s="10">
        <f t="shared" si="99"/>
        <v>0.19749966196012722</v>
      </c>
      <c r="H300" s="10"/>
    </row>
    <row r="301" spans="1:8" x14ac:dyDescent="0.35">
      <c r="A301" s="9" t="s">
        <v>101</v>
      </c>
      <c r="B301" s="3" t="str">
        <f t="shared" si="97"/>
        <v>SPS21XXX</v>
      </c>
      <c r="C301" s="9" t="s">
        <v>247</v>
      </c>
      <c r="D301" s="9" t="s">
        <v>257</v>
      </c>
      <c r="E301" s="10">
        <v>10000</v>
      </c>
      <c r="F301" s="10">
        <v>131083.71410256412</v>
      </c>
      <c r="G301" s="10">
        <f t="shared" si="99"/>
        <v>7.6287127416726067E-2</v>
      </c>
      <c r="H301" s="10">
        <f>AVERAGE(G299:G301)</f>
        <v>0.16081675155029942</v>
      </c>
    </row>
    <row r="302" spans="1:8" x14ac:dyDescent="0.35">
      <c r="A302" s="9" t="s">
        <v>102</v>
      </c>
      <c r="B302" s="3" t="str">
        <f t="shared" si="97"/>
        <v>SPS21XXX</v>
      </c>
      <c r="C302" s="9" t="s">
        <v>247</v>
      </c>
      <c r="D302" s="9" t="s">
        <v>252</v>
      </c>
      <c r="E302" s="10">
        <v>114758.41</v>
      </c>
      <c r="F302" s="10">
        <v>47924.05794117647</v>
      </c>
      <c r="G302" s="10">
        <f t="shared" si="99"/>
        <v>2.3945887499939627</v>
      </c>
      <c r="H302" s="10"/>
    </row>
    <row r="303" spans="1:8" x14ac:dyDescent="0.35">
      <c r="A303" s="9" t="s">
        <v>102</v>
      </c>
      <c r="B303" s="3" t="str">
        <f t="shared" si="97"/>
        <v>SPS21XXX</v>
      </c>
      <c r="C303" s="9" t="s">
        <v>247</v>
      </c>
      <c r="D303" s="9" t="s">
        <v>255</v>
      </c>
      <c r="E303" s="10">
        <v>189701.06</v>
      </c>
      <c r="F303" s="10">
        <v>50632.998055555552</v>
      </c>
      <c r="G303" s="10">
        <f t="shared" si="99"/>
        <v>3.7465895223477808</v>
      </c>
      <c r="H303" s="10"/>
    </row>
    <row r="304" spans="1:8" x14ac:dyDescent="0.35">
      <c r="A304" s="9" t="s">
        <v>102</v>
      </c>
      <c r="B304" s="3" t="str">
        <f t="shared" si="97"/>
        <v>SPS21XXX</v>
      </c>
      <c r="C304" s="9" t="s">
        <v>247</v>
      </c>
      <c r="D304" s="9" t="s">
        <v>257</v>
      </c>
      <c r="E304" s="10">
        <v>105000</v>
      </c>
      <c r="F304" s="10">
        <v>131083.71410256412</v>
      </c>
      <c r="G304" s="10">
        <f t="shared" si="99"/>
        <v>0.80101483787562366</v>
      </c>
      <c r="H304" s="10">
        <f>AVERAGE(G302:G304)</f>
        <v>2.3140643700724559</v>
      </c>
    </row>
    <row r="305" spans="1:8" x14ac:dyDescent="0.35">
      <c r="A305" s="9" t="s">
        <v>104</v>
      </c>
      <c r="B305" s="3" t="str">
        <f t="shared" si="97"/>
        <v>SPS21XXX</v>
      </c>
      <c r="C305" s="9" t="s">
        <v>247</v>
      </c>
      <c r="D305" s="9" t="s">
        <v>252</v>
      </c>
      <c r="E305" s="10">
        <v>1925</v>
      </c>
      <c r="F305" s="10">
        <v>47924.05794117647</v>
      </c>
      <c r="G305" s="10">
        <f t="shared" si="99"/>
        <v>4.0167717065253676E-2</v>
      </c>
      <c r="H305" s="10"/>
    </row>
    <row r="306" spans="1:8" x14ac:dyDescent="0.35">
      <c r="A306" s="9" t="s">
        <v>104</v>
      </c>
      <c r="B306" s="3" t="str">
        <f t="shared" si="97"/>
        <v>SPS21XXX</v>
      </c>
      <c r="C306" s="9" t="s">
        <v>247</v>
      </c>
      <c r="D306" s="9" t="s">
        <v>255</v>
      </c>
      <c r="E306" s="10">
        <v>3181</v>
      </c>
      <c r="F306" s="10">
        <v>50632.998055555552</v>
      </c>
      <c r="G306" s="10">
        <f t="shared" si="99"/>
        <v>6.2824642469516467E-2</v>
      </c>
      <c r="H306" s="10"/>
    </row>
    <row r="307" spans="1:8" x14ac:dyDescent="0.35">
      <c r="A307" s="9" t="s">
        <v>104</v>
      </c>
      <c r="B307" s="3" t="str">
        <f t="shared" si="97"/>
        <v>SPS21XXX</v>
      </c>
      <c r="C307" s="9" t="s">
        <v>247</v>
      </c>
      <c r="D307" s="9" t="s">
        <v>257</v>
      </c>
      <c r="E307" s="10">
        <v>5232</v>
      </c>
      <c r="F307" s="10">
        <v>131083.71410256412</v>
      </c>
      <c r="G307" s="10">
        <f t="shared" si="99"/>
        <v>3.9913425064431074E-2</v>
      </c>
      <c r="H307" s="10">
        <f>AVERAGE(G305:G307)</f>
        <v>4.7635261533067075E-2</v>
      </c>
    </row>
    <row r="308" spans="1:8" x14ac:dyDescent="0.35">
      <c r="A308" s="9" t="s">
        <v>112</v>
      </c>
      <c r="B308" s="3" t="str">
        <f t="shared" si="97"/>
        <v>SPS21XXX</v>
      </c>
      <c r="C308" s="9" t="s">
        <v>247</v>
      </c>
      <c r="D308" s="9" t="s">
        <v>252</v>
      </c>
      <c r="E308" s="10">
        <v>30500</v>
      </c>
      <c r="F308" s="10">
        <v>47924.05794117647</v>
      </c>
      <c r="G308" s="10">
        <f t="shared" si="99"/>
        <v>0.63642356908583742</v>
      </c>
      <c r="H308" s="10"/>
    </row>
    <row r="309" spans="1:8" x14ac:dyDescent="0.35">
      <c r="A309" s="9" t="s">
        <v>112</v>
      </c>
      <c r="B309" s="3" t="str">
        <f t="shared" si="97"/>
        <v>SPS21XXX</v>
      </c>
      <c r="C309" s="9" t="s">
        <v>247</v>
      </c>
      <c r="D309" s="9" t="s">
        <v>255</v>
      </c>
      <c r="E309" s="10">
        <v>28550</v>
      </c>
      <c r="F309" s="10">
        <v>50632.998055555552</v>
      </c>
      <c r="G309" s="10">
        <f t="shared" si="99"/>
        <v>0.5638615348961632</v>
      </c>
      <c r="H309" s="10"/>
    </row>
    <row r="310" spans="1:8" x14ac:dyDescent="0.35">
      <c r="A310" s="9" t="s">
        <v>112</v>
      </c>
      <c r="B310" s="3" t="str">
        <f t="shared" si="97"/>
        <v>SPS21XXX</v>
      </c>
      <c r="C310" s="9" t="s">
        <v>247</v>
      </c>
      <c r="D310" s="9" t="s">
        <v>257</v>
      </c>
      <c r="E310" s="10">
        <v>27143</v>
      </c>
      <c r="F310" s="10">
        <v>131083.71410256412</v>
      </c>
      <c r="G310" s="10">
        <f t="shared" si="99"/>
        <v>0.20706614994721956</v>
      </c>
      <c r="H310" s="10">
        <f>AVERAGE(G308:G310)</f>
        <v>0.46911708464307339</v>
      </c>
    </row>
    <row r="311" spans="1:8" x14ac:dyDescent="0.35">
      <c r="A311" s="9" t="s">
        <v>113</v>
      </c>
      <c r="B311" s="3" t="str">
        <f t="shared" si="97"/>
        <v>SPS21XXX</v>
      </c>
      <c r="C311" s="9" t="s">
        <v>247</v>
      </c>
      <c r="D311" s="9" t="s">
        <v>252</v>
      </c>
      <c r="E311" s="10">
        <v>32500</v>
      </c>
      <c r="F311" s="10">
        <v>47924.05794117647</v>
      </c>
      <c r="G311" s="10">
        <f t="shared" si="99"/>
        <v>0.6781562621406465</v>
      </c>
      <c r="H311" s="10"/>
    </row>
    <row r="312" spans="1:8" x14ac:dyDescent="0.35">
      <c r="A312" s="9" t="s">
        <v>113</v>
      </c>
      <c r="B312" s="3" t="str">
        <f t="shared" si="97"/>
        <v>SPS21XXX</v>
      </c>
      <c r="C312" s="9" t="s">
        <v>247</v>
      </c>
      <c r="D312" s="9" t="s">
        <v>255</v>
      </c>
      <c r="E312" s="10">
        <v>76233</v>
      </c>
      <c r="F312" s="10">
        <v>50632.998055555552</v>
      </c>
      <c r="G312" s="10">
        <f t="shared" si="99"/>
        <v>1.5055991730206377</v>
      </c>
      <c r="H312" s="10"/>
    </row>
    <row r="313" spans="1:8" x14ac:dyDescent="0.35">
      <c r="A313" s="9" t="s">
        <v>113</v>
      </c>
      <c r="B313" s="3" t="str">
        <f t="shared" si="97"/>
        <v>SPS21XXX</v>
      </c>
      <c r="C313" s="9" t="s">
        <v>247</v>
      </c>
      <c r="D313" s="9" t="s">
        <v>257</v>
      </c>
      <c r="E313" s="10">
        <v>43286</v>
      </c>
      <c r="F313" s="10">
        <v>131083.71410256412</v>
      </c>
      <c r="G313" s="10">
        <f t="shared" si="99"/>
        <v>0.33021645973604041</v>
      </c>
      <c r="H313" s="10">
        <f>AVERAGE(G311:G313)</f>
        <v>0.83799063163244158</v>
      </c>
    </row>
    <row r="314" spans="1:8" x14ac:dyDescent="0.35">
      <c r="A314" s="9" t="s">
        <v>114</v>
      </c>
      <c r="B314" s="3" t="str">
        <f t="shared" si="97"/>
        <v>SPS21XXX</v>
      </c>
      <c r="C314" s="9" t="s">
        <v>247</v>
      </c>
      <c r="D314" s="9" t="s">
        <v>252</v>
      </c>
      <c r="E314" s="9"/>
      <c r="F314" s="10">
        <v>47924.05794117647</v>
      </c>
      <c r="G314" s="10"/>
      <c r="H314" s="10"/>
    </row>
    <row r="315" spans="1:8" x14ac:dyDescent="0.35">
      <c r="A315" s="9" t="s">
        <v>114</v>
      </c>
      <c r="B315" s="3" t="str">
        <f t="shared" si="97"/>
        <v>SPS21XXX</v>
      </c>
      <c r="C315" s="9" t="s">
        <v>247</v>
      </c>
      <c r="D315" s="9" t="s">
        <v>255</v>
      </c>
      <c r="E315" s="10">
        <v>10000</v>
      </c>
      <c r="F315" s="10">
        <v>50632.998055555552</v>
      </c>
      <c r="G315" s="10">
        <f t="shared" si="99"/>
        <v>0.19749966196012722</v>
      </c>
      <c r="H315" s="10"/>
    </row>
    <row r="316" spans="1:8" x14ac:dyDescent="0.35">
      <c r="A316" s="9" t="s">
        <v>114</v>
      </c>
      <c r="B316" s="3" t="str">
        <f t="shared" si="97"/>
        <v>SPS21XXX</v>
      </c>
      <c r="C316" s="9" t="s">
        <v>247</v>
      </c>
      <c r="D316" s="9" t="s">
        <v>257</v>
      </c>
      <c r="E316" s="10">
        <v>10000</v>
      </c>
      <c r="F316" s="10">
        <v>131083.71410256412</v>
      </c>
      <c r="G316" s="10">
        <f t="shared" si="99"/>
        <v>7.6287127416726067E-2</v>
      </c>
      <c r="H316" s="10">
        <f>AVERAGE(G314:G316)</f>
        <v>0.13689339468842665</v>
      </c>
    </row>
    <row r="317" spans="1:8" x14ac:dyDescent="0.35">
      <c r="A317" s="9" t="s">
        <v>116</v>
      </c>
      <c r="B317" s="3" t="str">
        <f t="shared" si="97"/>
        <v>SPS21XXX</v>
      </c>
      <c r="C317" s="9" t="s">
        <v>247</v>
      </c>
      <c r="D317" s="9" t="s">
        <v>252</v>
      </c>
      <c r="E317" s="10">
        <v>82447</v>
      </c>
      <c r="F317" s="10">
        <v>47924.05794117647</v>
      </c>
      <c r="G317" s="10">
        <f t="shared" si="99"/>
        <v>1.7203676721449193</v>
      </c>
      <c r="H317" s="10"/>
    </row>
    <row r="318" spans="1:8" x14ac:dyDescent="0.35">
      <c r="A318" s="9" t="s">
        <v>116</v>
      </c>
      <c r="B318" s="3" t="str">
        <f t="shared" si="97"/>
        <v>SPS21XXX</v>
      </c>
      <c r="C318" s="9" t="s">
        <v>247</v>
      </c>
      <c r="D318" s="9" t="s">
        <v>255</v>
      </c>
      <c r="E318" s="10">
        <v>28550</v>
      </c>
      <c r="F318" s="10">
        <v>50632.998055555552</v>
      </c>
      <c r="G318" s="10">
        <f t="shared" si="99"/>
        <v>0.5638615348961632</v>
      </c>
      <c r="H318" s="10"/>
    </row>
    <row r="319" spans="1:8" x14ac:dyDescent="0.35">
      <c r="A319" s="9" t="s">
        <v>116</v>
      </c>
      <c r="B319" s="3" t="str">
        <f t="shared" si="97"/>
        <v>SPS21XXX</v>
      </c>
      <c r="C319" s="9" t="s">
        <v>247</v>
      </c>
      <c r="D319" s="9" t="s">
        <v>257</v>
      </c>
      <c r="E319" s="10">
        <v>27143</v>
      </c>
      <c r="F319" s="10">
        <v>131083.71410256412</v>
      </c>
      <c r="G319" s="10">
        <f t="shared" si="99"/>
        <v>0.20706614994721956</v>
      </c>
      <c r="H319" s="10">
        <f>AVERAGE(G317:G319)</f>
        <v>0.83043178566276732</v>
      </c>
    </row>
    <row r="320" spans="1:8" x14ac:dyDescent="0.35">
      <c r="A320" s="9" t="s">
        <v>118</v>
      </c>
      <c r="B320" s="3" t="str">
        <f t="shared" si="97"/>
        <v>SPS21XXX</v>
      </c>
      <c r="C320" s="9" t="s">
        <v>247</v>
      </c>
      <c r="D320" s="9" t="s">
        <v>252</v>
      </c>
      <c r="E320" s="10">
        <v>11500</v>
      </c>
      <c r="F320" s="10">
        <v>47924.05794117647</v>
      </c>
      <c r="G320" s="10">
        <f t="shared" si="99"/>
        <v>0.23996298506515182</v>
      </c>
      <c r="H320" s="10"/>
    </row>
    <row r="321" spans="1:8" x14ac:dyDescent="0.35">
      <c r="A321" s="9" t="s">
        <v>118</v>
      </c>
      <c r="B321" s="3" t="str">
        <f t="shared" si="97"/>
        <v>SPS21XXX</v>
      </c>
      <c r="C321" s="9" t="s">
        <v>247</v>
      </c>
      <c r="D321" s="9" t="s">
        <v>255</v>
      </c>
      <c r="E321" s="10"/>
      <c r="F321" s="10">
        <v>50632.998055555552</v>
      </c>
      <c r="G321" s="10"/>
      <c r="H321" s="10"/>
    </row>
    <row r="322" spans="1:8" x14ac:dyDescent="0.35">
      <c r="A322" s="9" t="s">
        <v>118</v>
      </c>
      <c r="B322" s="3" t="str">
        <f t="shared" ref="B322:B385" si="100">REPLACE(A322,6,3,"XXX")</f>
        <v>SPS21XXX</v>
      </c>
      <c r="C322" s="9" t="s">
        <v>247</v>
      </c>
      <c r="D322" s="9" t="s">
        <v>257</v>
      </c>
      <c r="E322" s="10">
        <v>67587</v>
      </c>
      <c r="F322" s="10">
        <v>131083.71410256412</v>
      </c>
      <c r="G322" s="10">
        <f t="shared" si="99"/>
        <v>0.51560180807142642</v>
      </c>
      <c r="H322" s="10">
        <f>AVERAGE(G320:G322)</f>
        <v>0.3777823965682891</v>
      </c>
    </row>
    <row r="323" spans="1:8" x14ac:dyDescent="0.35">
      <c r="A323" s="9" t="s">
        <v>119</v>
      </c>
      <c r="B323" s="3" t="str">
        <f t="shared" si="100"/>
        <v>SPS21XXX</v>
      </c>
      <c r="C323" s="9" t="s">
        <v>247</v>
      </c>
      <c r="D323" s="9" t="s">
        <v>252</v>
      </c>
      <c r="E323" s="10">
        <v>16341.96</v>
      </c>
      <c r="F323" s="10">
        <v>47924.05794117647</v>
      </c>
      <c r="G323" s="10">
        <f t="shared" si="99"/>
        <v>0.34099700029698332</v>
      </c>
      <c r="H323" s="10"/>
    </row>
    <row r="324" spans="1:8" x14ac:dyDescent="0.35">
      <c r="A324" s="9" t="s">
        <v>119</v>
      </c>
      <c r="B324" s="3" t="str">
        <f t="shared" si="100"/>
        <v>SPS21XXX</v>
      </c>
      <c r="C324" s="9" t="s">
        <v>247</v>
      </c>
      <c r="D324" s="9" t="s">
        <v>255</v>
      </c>
      <c r="E324" s="10">
        <v>18277</v>
      </c>
      <c r="F324" s="10">
        <v>50632.998055555552</v>
      </c>
      <c r="G324" s="10">
        <f t="shared" si="99"/>
        <v>0.3609701321645245</v>
      </c>
      <c r="H324" s="10"/>
    </row>
    <row r="325" spans="1:8" x14ac:dyDescent="0.35">
      <c r="A325" s="9" t="s">
        <v>119</v>
      </c>
      <c r="B325" s="3" t="str">
        <f t="shared" si="100"/>
        <v>SPS21XXX</v>
      </c>
      <c r="C325" s="9" t="s">
        <v>247</v>
      </c>
      <c r="D325" s="9" t="s">
        <v>257</v>
      </c>
      <c r="E325" s="10">
        <v>28150</v>
      </c>
      <c r="F325" s="10">
        <v>131083.71410256412</v>
      </c>
      <c r="G325" s="10">
        <f t="shared" si="99"/>
        <v>0.21474826367808386</v>
      </c>
      <c r="H325" s="10">
        <f>AVERAGE(G323:G325)</f>
        <v>0.30557179871319723</v>
      </c>
    </row>
    <row r="326" spans="1:8" x14ac:dyDescent="0.35">
      <c r="A326" s="9" t="s">
        <v>122</v>
      </c>
      <c r="B326" s="3" t="str">
        <f t="shared" si="100"/>
        <v>SPS21XXX</v>
      </c>
      <c r="C326" s="9" t="s">
        <v>247</v>
      </c>
      <c r="D326" s="9" t="s">
        <v>252</v>
      </c>
      <c r="E326" s="10">
        <v>22000</v>
      </c>
      <c r="F326" s="10">
        <v>47924.05794117647</v>
      </c>
      <c r="G326" s="10">
        <f t="shared" si="99"/>
        <v>0.45905962360289915</v>
      </c>
      <c r="H326" s="10"/>
    </row>
    <row r="327" spans="1:8" x14ac:dyDescent="0.35">
      <c r="A327" s="9" t="s">
        <v>122</v>
      </c>
      <c r="B327" s="3" t="str">
        <f t="shared" si="100"/>
        <v>SPS21XXX</v>
      </c>
      <c r="C327" s="9" t="s">
        <v>247</v>
      </c>
      <c r="D327" s="9" t="s">
        <v>255</v>
      </c>
      <c r="E327" s="10">
        <v>22000</v>
      </c>
      <c r="F327" s="10">
        <v>50632.998055555552</v>
      </c>
      <c r="G327" s="10">
        <f t="shared" si="99"/>
        <v>0.43449925631227987</v>
      </c>
      <c r="H327" s="10"/>
    </row>
    <row r="328" spans="1:8" x14ac:dyDescent="0.35">
      <c r="A328" s="9" t="s">
        <v>122</v>
      </c>
      <c r="B328" s="3" t="str">
        <f t="shared" si="100"/>
        <v>SPS21XXX</v>
      </c>
      <c r="C328" s="9" t="s">
        <v>247</v>
      </c>
      <c r="D328" s="9" t="s">
        <v>257</v>
      </c>
      <c r="E328" s="10">
        <v>90000</v>
      </c>
      <c r="F328" s="10">
        <v>131083.71410256412</v>
      </c>
      <c r="G328" s="10">
        <f t="shared" si="99"/>
        <v>0.68658414675053459</v>
      </c>
      <c r="H328" s="10">
        <f>AVERAGE(G326:G328)</f>
        <v>0.52671434222190461</v>
      </c>
    </row>
    <row r="329" spans="1:8" x14ac:dyDescent="0.35">
      <c r="A329" s="9" t="s">
        <v>125</v>
      </c>
      <c r="B329" s="3" t="str">
        <f t="shared" si="100"/>
        <v>SPS21XXX</v>
      </c>
      <c r="C329" s="9" t="s">
        <v>247</v>
      </c>
      <c r="D329" s="9" t="s">
        <v>252</v>
      </c>
      <c r="E329" s="10">
        <v>89394</v>
      </c>
      <c r="F329" s="10">
        <v>47924.05794117647</v>
      </c>
      <c r="G329" s="10">
        <f t="shared" si="99"/>
        <v>1.8653261814707984</v>
      </c>
      <c r="H329" s="10"/>
    </row>
    <row r="330" spans="1:8" x14ac:dyDescent="0.35">
      <c r="A330" s="9" t="s">
        <v>125</v>
      </c>
      <c r="B330" s="3" t="str">
        <f t="shared" si="100"/>
        <v>SPS21XXX</v>
      </c>
      <c r="C330" s="9" t="s">
        <v>247</v>
      </c>
      <c r="D330" s="9" t="s">
        <v>255</v>
      </c>
      <c r="E330" s="10">
        <v>87440</v>
      </c>
      <c r="F330" s="10">
        <v>50632.998055555552</v>
      </c>
      <c r="G330" s="10">
        <f t="shared" si="99"/>
        <v>1.7269370441793523</v>
      </c>
      <c r="H330" s="10"/>
    </row>
    <row r="331" spans="1:8" x14ac:dyDescent="0.35">
      <c r="A331" s="9" t="s">
        <v>125</v>
      </c>
      <c r="B331" s="3" t="str">
        <f t="shared" si="100"/>
        <v>SPS21XXX</v>
      </c>
      <c r="C331" s="9" t="s">
        <v>247</v>
      </c>
      <c r="D331" s="9" t="s">
        <v>257</v>
      </c>
      <c r="E331" s="10">
        <v>87138.9</v>
      </c>
      <c r="F331" s="10">
        <v>131083.71410256412</v>
      </c>
      <c r="G331" s="10">
        <f t="shared" si="99"/>
        <v>0.66475763672533505</v>
      </c>
      <c r="H331" s="10">
        <f>AVERAGE(G329:G331)</f>
        <v>1.4190069541251622</v>
      </c>
    </row>
    <row r="332" spans="1:8" x14ac:dyDescent="0.35">
      <c r="A332" s="9" t="s">
        <v>126</v>
      </c>
      <c r="B332" s="3" t="str">
        <f t="shared" si="100"/>
        <v>SPS21XXX</v>
      </c>
      <c r="C332" s="9" t="s">
        <v>247</v>
      </c>
      <c r="D332" s="9" t="s">
        <v>252</v>
      </c>
      <c r="E332" s="10">
        <v>2640</v>
      </c>
      <c r="F332" s="10">
        <v>47924.05794117647</v>
      </c>
      <c r="G332" s="10">
        <f t="shared" si="99"/>
        <v>5.5087154832347898E-2</v>
      </c>
      <c r="H332" s="10"/>
    </row>
    <row r="333" spans="1:8" x14ac:dyDescent="0.35">
      <c r="A333" s="9" t="s">
        <v>126</v>
      </c>
      <c r="B333" s="3" t="str">
        <f t="shared" si="100"/>
        <v>SPS21XXX</v>
      </c>
      <c r="C333" s="9" t="s">
        <v>247</v>
      </c>
      <c r="D333" s="9" t="s">
        <v>255</v>
      </c>
      <c r="E333" s="10">
        <v>2520</v>
      </c>
      <c r="F333" s="10">
        <v>50632.998055555552</v>
      </c>
      <c r="G333" s="10">
        <f t="shared" si="99"/>
        <v>4.9769914813952057E-2</v>
      </c>
      <c r="H333" s="10"/>
    </row>
    <row r="334" spans="1:8" x14ac:dyDescent="0.35">
      <c r="A334" s="9" t="s">
        <v>126</v>
      </c>
      <c r="B334" s="3" t="str">
        <f t="shared" si="100"/>
        <v>SPS21XXX</v>
      </c>
      <c r="C334" s="9" t="s">
        <v>247</v>
      </c>
      <c r="D334" s="9" t="s">
        <v>257</v>
      </c>
      <c r="E334" s="10"/>
      <c r="F334" s="10">
        <v>131083.71410256412</v>
      </c>
      <c r="G334" s="10"/>
      <c r="H334" s="10">
        <f>AVERAGE(G332:G334)</f>
        <v>5.2428534823149978E-2</v>
      </c>
    </row>
    <row r="335" spans="1:8" x14ac:dyDescent="0.35">
      <c r="A335" s="9" t="s">
        <v>134</v>
      </c>
      <c r="B335" s="3" t="str">
        <f t="shared" si="100"/>
        <v>SPS21XXX</v>
      </c>
      <c r="C335" s="9" t="s">
        <v>247</v>
      </c>
      <c r="D335" s="9" t="s">
        <v>252</v>
      </c>
      <c r="E335" s="10">
        <v>137082</v>
      </c>
      <c r="F335" s="10">
        <v>47924.05794117647</v>
      </c>
      <c r="G335" s="10">
        <f t="shared" ref="G335:G397" si="101">(E335/F335)</f>
        <v>2.8604005146696645</v>
      </c>
      <c r="H335" s="10"/>
    </row>
    <row r="336" spans="1:8" x14ac:dyDescent="0.35">
      <c r="A336" s="9" t="s">
        <v>134</v>
      </c>
      <c r="B336" s="3" t="str">
        <f t="shared" si="100"/>
        <v>SPS21XXX</v>
      </c>
      <c r="C336" s="9" t="s">
        <v>247</v>
      </c>
      <c r="D336" s="9" t="s">
        <v>255</v>
      </c>
      <c r="E336" s="10">
        <v>177525</v>
      </c>
      <c r="F336" s="10">
        <v>50632.998055555552</v>
      </c>
      <c r="G336" s="10">
        <f t="shared" si="101"/>
        <v>3.5061127489471584</v>
      </c>
      <c r="H336" s="10"/>
    </row>
    <row r="337" spans="1:8" x14ac:dyDescent="0.35">
      <c r="A337" s="9" t="s">
        <v>134</v>
      </c>
      <c r="B337" s="3" t="str">
        <f t="shared" si="100"/>
        <v>SPS21XXX</v>
      </c>
      <c r="C337" s="9" t="s">
        <v>247</v>
      </c>
      <c r="D337" s="9" t="s">
        <v>257</v>
      </c>
      <c r="E337" s="10">
        <v>13097</v>
      </c>
      <c r="F337" s="10">
        <v>131083.71410256412</v>
      </c>
      <c r="G337" s="10">
        <f t="shared" si="101"/>
        <v>9.9913250777686119E-2</v>
      </c>
      <c r="H337" s="10">
        <f>AVERAGE(G335:G337)</f>
        <v>2.15547550479817</v>
      </c>
    </row>
    <row r="338" spans="1:8" x14ac:dyDescent="0.35">
      <c r="A338" s="9" t="s">
        <v>136</v>
      </c>
      <c r="B338" s="3" t="str">
        <f t="shared" si="100"/>
        <v>SPS21XXX</v>
      </c>
      <c r="C338" s="9" t="s">
        <v>247</v>
      </c>
      <c r="D338" s="9" t="s">
        <v>252</v>
      </c>
      <c r="E338" s="10"/>
      <c r="F338" s="10">
        <v>47924.05794117647</v>
      </c>
      <c r="G338" s="10"/>
      <c r="H338" s="10"/>
    </row>
    <row r="339" spans="1:8" x14ac:dyDescent="0.35">
      <c r="A339" s="9" t="s">
        <v>136</v>
      </c>
      <c r="B339" s="3" t="str">
        <f t="shared" si="100"/>
        <v>SPS21XXX</v>
      </c>
      <c r="C339" s="9" t="s">
        <v>247</v>
      </c>
      <c r="D339" s="9" t="s">
        <v>255</v>
      </c>
      <c r="E339" s="10"/>
      <c r="F339" s="10">
        <v>50632.998055555552</v>
      </c>
      <c r="G339" s="10"/>
      <c r="H339" s="10"/>
    </row>
    <row r="340" spans="1:8" x14ac:dyDescent="0.35">
      <c r="A340" s="9" t="s">
        <v>136</v>
      </c>
      <c r="B340" s="3" t="str">
        <f t="shared" si="100"/>
        <v>SPS21XXX</v>
      </c>
      <c r="C340" s="9" t="s">
        <v>247</v>
      </c>
      <c r="D340" s="9" t="s">
        <v>257</v>
      </c>
      <c r="E340" s="10">
        <v>1000</v>
      </c>
      <c r="F340" s="10">
        <v>131083.71410256412</v>
      </c>
      <c r="G340" s="10">
        <f t="shared" si="101"/>
        <v>7.6287127416726063E-3</v>
      </c>
      <c r="H340" s="10">
        <f>AVERAGE(G338:G340)</f>
        <v>7.6287127416726063E-3</v>
      </c>
    </row>
    <row r="341" spans="1:8" x14ac:dyDescent="0.35">
      <c r="A341" s="9" t="s">
        <v>137</v>
      </c>
      <c r="B341" s="3" t="str">
        <f t="shared" si="100"/>
        <v>SPS21XXX</v>
      </c>
      <c r="C341" s="9" t="s">
        <v>247</v>
      </c>
      <c r="D341" s="9" t="s">
        <v>252</v>
      </c>
      <c r="E341" s="10"/>
      <c r="F341" s="10">
        <v>47924.05794117647</v>
      </c>
      <c r="G341" s="10">
        <f t="shared" si="101"/>
        <v>0</v>
      </c>
      <c r="H341" s="10"/>
    </row>
    <row r="342" spans="1:8" x14ac:dyDescent="0.35">
      <c r="A342" s="9" t="s">
        <v>137</v>
      </c>
      <c r="B342" s="3" t="str">
        <f t="shared" si="100"/>
        <v>SPS21XXX</v>
      </c>
      <c r="C342" s="9" t="s">
        <v>247</v>
      </c>
      <c r="D342" s="9" t="s">
        <v>255</v>
      </c>
      <c r="E342" s="10"/>
      <c r="F342" s="10">
        <v>50632.998055555552</v>
      </c>
      <c r="G342" s="10">
        <f t="shared" si="101"/>
        <v>0</v>
      </c>
      <c r="H342" s="10"/>
    </row>
    <row r="343" spans="1:8" x14ac:dyDescent="0.35">
      <c r="A343" s="9" t="s">
        <v>137</v>
      </c>
      <c r="B343" s="3" t="str">
        <f t="shared" si="100"/>
        <v>SPS21XXX</v>
      </c>
      <c r="C343" s="9" t="s">
        <v>247</v>
      </c>
      <c r="D343" s="9" t="s">
        <v>257</v>
      </c>
      <c r="E343" s="10"/>
      <c r="F343" s="10">
        <v>131083.71410256412</v>
      </c>
      <c r="G343" s="10">
        <f t="shared" si="101"/>
        <v>0</v>
      </c>
      <c r="H343" s="10">
        <f>AVERAGE(G341:G343)</f>
        <v>0</v>
      </c>
    </row>
    <row r="344" spans="1:8" x14ac:dyDescent="0.35">
      <c r="A344" s="9" t="s">
        <v>138</v>
      </c>
      <c r="B344" s="3" t="str">
        <f t="shared" si="100"/>
        <v>SPS21XXX</v>
      </c>
      <c r="C344" s="9" t="s">
        <v>247</v>
      </c>
      <c r="D344" s="9" t="s">
        <v>252</v>
      </c>
      <c r="E344" s="10">
        <v>78143</v>
      </c>
      <c r="F344" s="10">
        <v>47924.05794117647</v>
      </c>
      <c r="G344" s="10">
        <f t="shared" si="101"/>
        <v>1.6305589166909704</v>
      </c>
      <c r="H344" s="10"/>
    </row>
    <row r="345" spans="1:8" x14ac:dyDescent="0.35">
      <c r="A345" s="9" t="s">
        <v>138</v>
      </c>
      <c r="B345" s="3" t="str">
        <f t="shared" si="100"/>
        <v>SPS21XXX</v>
      </c>
      <c r="C345" s="9" t="s">
        <v>247</v>
      </c>
      <c r="D345" s="9" t="s">
        <v>255</v>
      </c>
      <c r="E345" s="10">
        <v>70036</v>
      </c>
      <c r="F345" s="10">
        <v>50632.998055555552</v>
      </c>
      <c r="G345" s="10">
        <f t="shared" si="101"/>
        <v>1.383208632503947</v>
      </c>
      <c r="H345" s="10"/>
    </row>
    <row r="346" spans="1:8" x14ac:dyDescent="0.35">
      <c r="A346" s="9" t="s">
        <v>138</v>
      </c>
      <c r="B346" s="3" t="str">
        <f t="shared" si="100"/>
        <v>SPS21XXX</v>
      </c>
      <c r="C346" s="9" t="s">
        <v>247</v>
      </c>
      <c r="D346" s="9" t="s">
        <v>257</v>
      </c>
      <c r="E346" s="10">
        <v>3032</v>
      </c>
      <c r="F346" s="10">
        <v>131083.71410256412</v>
      </c>
      <c r="G346" s="10">
        <f t="shared" si="101"/>
        <v>2.3130257032751341E-2</v>
      </c>
      <c r="H346" s="10">
        <f>AVERAGE(G344:G346)</f>
        <v>1.0122992687425563</v>
      </c>
    </row>
    <row r="347" spans="1:8" x14ac:dyDescent="0.35">
      <c r="A347" s="9" t="s">
        <v>145</v>
      </c>
      <c r="B347" s="3" t="str">
        <f t="shared" si="100"/>
        <v>SPS21XXX</v>
      </c>
      <c r="C347" s="9" t="s">
        <v>247</v>
      </c>
      <c r="D347" s="9" t="s">
        <v>252</v>
      </c>
      <c r="E347" s="10"/>
      <c r="F347" s="10">
        <v>47924.05794117647</v>
      </c>
      <c r="G347" s="10">
        <f t="shared" si="101"/>
        <v>0</v>
      </c>
      <c r="H347" s="10"/>
    </row>
    <row r="348" spans="1:8" x14ac:dyDescent="0.35">
      <c r="A348" s="9" t="s">
        <v>145</v>
      </c>
      <c r="B348" s="3" t="str">
        <f t="shared" si="100"/>
        <v>SPS21XXX</v>
      </c>
      <c r="C348" s="9" t="s">
        <v>247</v>
      </c>
      <c r="D348" s="9" t="s">
        <v>255</v>
      </c>
      <c r="E348" s="9"/>
      <c r="F348" s="10">
        <v>50632.998055555552</v>
      </c>
      <c r="G348" s="10">
        <f t="shared" si="101"/>
        <v>0</v>
      </c>
      <c r="H348" s="10"/>
    </row>
    <row r="349" spans="1:8" x14ac:dyDescent="0.35">
      <c r="A349" s="9" t="s">
        <v>145</v>
      </c>
      <c r="B349" s="3" t="str">
        <f t="shared" si="100"/>
        <v>SPS21XXX</v>
      </c>
      <c r="C349" s="9" t="s">
        <v>247</v>
      </c>
      <c r="D349" s="9" t="s">
        <v>257</v>
      </c>
      <c r="E349" s="9"/>
      <c r="F349" s="10">
        <v>131083.71410256412</v>
      </c>
      <c r="G349" s="10">
        <f t="shared" si="101"/>
        <v>0</v>
      </c>
      <c r="H349" s="10">
        <f>AVERAGE(G347:G349)</f>
        <v>0</v>
      </c>
    </row>
    <row r="350" spans="1:8" x14ac:dyDescent="0.35">
      <c r="A350" s="9" t="s">
        <v>153</v>
      </c>
      <c r="B350" s="3" t="str">
        <f t="shared" si="100"/>
        <v>SPS21XXX</v>
      </c>
      <c r="C350" s="9" t="s">
        <v>247</v>
      </c>
      <c r="D350" s="9" t="s">
        <v>252</v>
      </c>
      <c r="E350" s="9"/>
      <c r="F350" s="10">
        <v>47924.05794117647</v>
      </c>
      <c r="G350" s="10">
        <f t="shared" si="101"/>
        <v>0</v>
      </c>
      <c r="H350" s="10"/>
    </row>
    <row r="351" spans="1:8" x14ac:dyDescent="0.35">
      <c r="A351" s="9" t="s">
        <v>153</v>
      </c>
      <c r="B351" s="3" t="str">
        <f t="shared" si="100"/>
        <v>SPS21XXX</v>
      </c>
      <c r="C351" s="9" t="s">
        <v>247</v>
      </c>
      <c r="D351" s="9" t="s">
        <v>255</v>
      </c>
      <c r="E351" s="9"/>
      <c r="F351" s="10">
        <v>50632.998055555552</v>
      </c>
      <c r="G351" s="10">
        <f t="shared" si="101"/>
        <v>0</v>
      </c>
      <c r="H351" s="10"/>
    </row>
    <row r="352" spans="1:8" x14ac:dyDescent="0.35">
      <c r="A352" s="9" t="s">
        <v>153</v>
      </c>
      <c r="B352" s="3" t="str">
        <f t="shared" si="100"/>
        <v>SPS21XXX</v>
      </c>
      <c r="C352" s="9" t="s">
        <v>247</v>
      </c>
      <c r="D352" s="9" t="s">
        <v>257</v>
      </c>
      <c r="E352" s="9"/>
      <c r="F352" s="10">
        <v>131083.71410256412</v>
      </c>
      <c r="G352" s="10">
        <f t="shared" si="101"/>
        <v>0</v>
      </c>
      <c r="H352" s="10">
        <f>AVERAGE(G350:G352)</f>
        <v>0</v>
      </c>
    </row>
    <row r="353" spans="1:8" x14ac:dyDescent="0.35">
      <c r="A353" s="9" t="s">
        <v>158</v>
      </c>
      <c r="B353" s="3" t="str">
        <f t="shared" si="100"/>
        <v>SPS21XXX</v>
      </c>
      <c r="C353" s="9" t="s">
        <v>247</v>
      </c>
      <c r="D353" s="9" t="s">
        <v>252</v>
      </c>
      <c r="E353" s="10"/>
      <c r="F353" s="10">
        <v>47924.05794117647</v>
      </c>
      <c r="G353" s="10">
        <f t="shared" si="101"/>
        <v>0</v>
      </c>
      <c r="H353" s="10"/>
    </row>
    <row r="354" spans="1:8" x14ac:dyDescent="0.35">
      <c r="A354" s="9" t="s">
        <v>158</v>
      </c>
      <c r="B354" s="3" t="str">
        <f t="shared" si="100"/>
        <v>SPS21XXX</v>
      </c>
      <c r="C354" s="9" t="s">
        <v>247</v>
      </c>
      <c r="D354" s="9" t="s">
        <v>255</v>
      </c>
      <c r="E354" s="10"/>
      <c r="F354" s="10">
        <v>50632.998055555552</v>
      </c>
      <c r="G354" s="10">
        <f t="shared" si="101"/>
        <v>0</v>
      </c>
      <c r="H354" s="10"/>
    </row>
    <row r="355" spans="1:8" x14ac:dyDescent="0.35">
      <c r="A355" s="9" t="s">
        <v>158</v>
      </c>
      <c r="B355" s="3" t="str">
        <f t="shared" si="100"/>
        <v>SPS21XXX</v>
      </c>
      <c r="C355" s="9" t="s">
        <v>247</v>
      </c>
      <c r="D355" s="9" t="s">
        <v>257</v>
      </c>
      <c r="E355" s="10"/>
      <c r="F355" s="10">
        <v>131083.71410256412</v>
      </c>
      <c r="G355" s="10">
        <f t="shared" si="101"/>
        <v>0</v>
      </c>
      <c r="H355" s="10">
        <f>AVERAGE(G353:G355)</f>
        <v>0</v>
      </c>
    </row>
    <row r="356" spans="1:8" x14ac:dyDescent="0.35">
      <c r="A356" s="9" t="s">
        <v>159</v>
      </c>
      <c r="B356" s="3" t="str">
        <f t="shared" si="100"/>
        <v>SPS21XXX</v>
      </c>
      <c r="C356" s="9" t="s">
        <v>247</v>
      </c>
      <c r="D356" s="9" t="s">
        <v>252</v>
      </c>
      <c r="E356" s="10"/>
      <c r="F356" s="10">
        <v>47924.05794117647</v>
      </c>
      <c r="G356" s="10">
        <f t="shared" si="101"/>
        <v>0</v>
      </c>
      <c r="H356" s="10"/>
    </row>
    <row r="357" spans="1:8" x14ac:dyDescent="0.35">
      <c r="A357" s="9" t="s">
        <v>159</v>
      </c>
      <c r="B357" s="3" t="str">
        <f t="shared" si="100"/>
        <v>SPS21XXX</v>
      </c>
      <c r="C357" s="9" t="s">
        <v>247</v>
      </c>
      <c r="D357" s="9" t="s">
        <v>255</v>
      </c>
      <c r="E357" s="10"/>
      <c r="F357" s="10">
        <v>50632.998055555552</v>
      </c>
      <c r="G357" s="10">
        <f t="shared" si="101"/>
        <v>0</v>
      </c>
      <c r="H357" s="10"/>
    </row>
    <row r="358" spans="1:8" x14ac:dyDescent="0.35">
      <c r="A358" s="9" t="s">
        <v>159</v>
      </c>
      <c r="B358" s="3" t="str">
        <f t="shared" si="100"/>
        <v>SPS21XXX</v>
      </c>
      <c r="C358" s="9" t="s">
        <v>247</v>
      </c>
      <c r="D358" s="9" t="s">
        <v>257</v>
      </c>
      <c r="E358" s="10"/>
      <c r="F358" s="10">
        <v>131083.71410256412</v>
      </c>
      <c r="G358" s="10">
        <f t="shared" si="101"/>
        <v>0</v>
      </c>
      <c r="H358" s="10">
        <f>AVERAGE(G356:G358)</f>
        <v>0</v>
      </c>
    </row>
    <row r="359" spans="1:8" x14ac:dyDescent="0.35">
      <c r="A359" s="9" t="s">
        <v>162</v>
      </c>
      <c r="B359" s="3" t="str">
        <f t="shared" si="100"/>
        <v>SPS21XXX</v>
      </c>
      <c r="C359" s="9" t="s">
        <v>247</v>
      </c>
      <c r="D359" s="9" t="s">
        <v>252</v>
      </c>
      <c r="E359" s="9"/>
      <c r="F359" s="10">
        <v>47924.05794117647</v>
      </c>
      <c r="G359" s="10">
        <f t="shared" si="101"/>
        <v>0</v>
      </c>
      <c r="H359" s="10"/>
    </row>
    <row r="360" spans="1:8" x14ac:dyDescent="0.35">
      <c r="A360" s="9" t="s">
        <v>162</v>
      </c>
      <c r="B360" s="3" t="str">
        <f t="shared" si="100"/>
        <v>SPS21XXX</v>
      </c>
      <c r="C360" s="9" t="s">
        <v>247</v>
      </c>
      <c r="D360" s="9" t="s">
        <v>255</v>
      </c>
      <c r="E360" s="9"/>
      <c r="F360" s="10">
        <v>50632.998055555552</v>
      </c>
      <c r="G360" s="10">
        <f t="shared" si="101"/>
        <v>0</v>
      </c>
      <c r="H360" s="10"/>
    </row>
    <row r="361" spans="1:8" x14ac:dyDescent="0.35">
      <c r="A361" s="9" t="s">
        <v>162</v>
      </c>
      <c r="B361" s="3" t="str">
        <f t="shared" si="100"/>
        <v>SPS21XXX</v>
      </c>
      <c r="C361" s="9" t="s">
        <v>247</v>
      </c>
      <c r="D361" s="9" t="s">
        <v>257</v>
      </c>
      <c r="E361" s="9"/>
      <c r="F361" s="10">
        <v>131083.71410256412</v>
      </c>
      <c r="G361" s="10">
        <f t="shared" si="101"/>
        <v>0</v>
      </c>
      <c r="H361" s="10">
        <f>AVERAGE(G359:G361)</f>
        <v>0</v>
      </c>
    </row>
    <row r="362" spans="1:8" x14ac:dyDescent="0.35">
      <c r="A362" s="9" t="s">
        <v>163</v>
      </c>
      <c r="B362" s="3" t="str">
        <f t="shared" si="100"/>
        <v>SPS21XXX</v>
      </c>
      <c r="C362" s="9" t="s">
        <v>247</v>
      </c>
      <c r="D362" s="9" t="s">
        <v>252</v>
      </c>
      <c r="E362" s="10">
        <v>3500</v>
      </c>
      <c r="F362" s="10">
        <v>47924.05794117647</v>
      </c>
      <c r="G362" s="10">
        <f t="shared" si="101"/>
        <v>7.3032212845915767E-2</v>
      </c>
      <c r="H362" s="10"/>
    </row>
    <row r="363" spans="1:8" x14ac:dyDescent="0.35">
      <c r="A363" s="9" t="s">
        <v>163</v>
      </c>
      <c r="B363" s="3" t="str">
        <f t="shared" si="100"/>
        <v>SPS21XXX</v>
      </c>
      <c r="C363" s="9" t="s">
        <v>247</v>
      </c>
      <c r="D363" s="9" t="s">
        <v>255</v>
      </c>
      <c r="E363" s="10">
        <v>3680</v>
      </c>
      <c r="F363" s="10">
        <v>50632.998055555552</v>
      </c>
      <c r="G363" s="10">
        <f t="shared" si="101"/>
        <v>7.2679875601326813E-2</v>
      </c>
      <c r="H363" s="10"/>
    </row>
    <row r="364" spans="1:8" x14ac:dyDescent="0.35">
      <c r="A364" s="9" t="s">
        <v>163</v>
      </c>
      <c r="B364" s="3" t="str">
        <f t="shared" si="100"/>
        <v>SPS21XXX</v>
      </c>
      <c r="C364" s="9" t="s">
        <v>247</v>
      </c>
      <c r="D364" s="9" t="s">
        <v>257</v>
      </c>
      <c r="E364" s="10">
        <v>550</v>
      </c>
      <c r="F364" s="10">
        <v>131083.71410256412</v>
      </c>
      <c r="G364" s="10">
        <f t="shared" si="101"/>
        <v>4.1957920079199332E-3</v>
      </c>
      <c r="H364" s="10">
        <f>AVERAGE(G362:G364)</f>
        <v>4.9969293485054182E-2</v>
      </c>
    </row>
    <row r="365" spans="1:8" x14ac:dyDescent="0.35">
      <c r="A365" s="9" t="s">
        <v>167</v>
      </c>
      <c r="B365" s="3" t="str">
        <f t="shared" si="100"/>
        <v>SPS21XXX</v>
      </c>
      <c r="C365" s="9" t="s">
        <v>247</v>
      </c>
      <c r="D365" s="9" t="s">
        <v>252</v>
      </c>
      <c r="E365" s="10"/>
      <c r="F365" s="10">
        <v>47924.05794117647</v>
      </c>
      <c r="G365" s="10">
        <f t="shared" si="101"/>
        <v>0</v>
      </c>
      <c r="H365" s="10"/>
    </row>
    <row r="366" spans="1:8" x14ac:dyDescent="0.35">
      <c r="A366" s="9" t="s">
        <v>167</v>
      </c>
      <c r="B366" s="3" t="str">
        <f t="shared" si="100"/>
        <v>SPS21XXX</v>
      </c>
      <c r="C366" s="9" t="s">
        <v>247</v>
      </c>
      <c r="D366" s="9" t="s">
        <v>255</v>
      </c>
      <c r="E366" s="10"/>
      <c r="F366" s="10">
        <v>50632.998055555552</v>
      </c>
      <c r="G366" s="10">
        <f t="shared" si="101"/>
        <v>0</v>
      </c>
      <c r="H366" s="10"/>
    </row>
    <row r="367" spans="1:8" x14ac:dyDescent="0.35">
      <c r="A367" s="9" t="s">
        <v>167</v>
      </c>
      <c r="B367" s="3" t="str">
        <f t="shared" si="100"/>
        <v>SPS21XXX</v>
      </c>
      <c r="C367" s="9" t="s">
        <v>247</v>
      </c>
      <c r="D367" s="9" t="s">
        <v>257</v>
      </c>
      <c r="E367" s="10"/>
      <c r="F367" s="10">
        <v>131083.71410256412</v>
      </c>
      <c r="G367" s="10">
        <f t="shared" si="101"/>
        <v>0</v>
      </c>
      <c r="H367" s="10">
        <f>AVERAGE(G365:G367)</f>
        <v>0</v>
      </c>
    </row>
    <row r="368" spans="1:8" x14ac:dyDescent="0.35">
      <c r="A368" s="9" t="s">
        <v>171</v>
      </c>
      <c r="B368" s="3" t="str">
        <f t="shared" si="100"/>
        <v>SPS21XXX</v>
      </c>
      <c r="C368" s="9" t="s">
        <v>247</v>
      </c>
      <c r="D368" s="9" t="s">
        <v>252</v>
      </c>
      <c r="E368" s="10">
        <v>7500</v>
      </c>
      <c r="F368" s="10">
        <v>47924.05794117647</v>
      </c>
      <c r="G368" s="10">
        <f t="shared" si="101"/>
        <v>0.15649759895553381</v>
      </c>
      <c r="H368" s="10"/>
    </row>
    <row r="369" spans="1:8" x14ac:dyDescent="0.35">
      <c r="A369" s="9" t="s">
        <v>171</v>
      </c>
      <c r="B369" s="3" t="str">
        <f t="shared" si="100"/>
        <v>SPS21XXX</v>
      </c>
      <c r="C369" s="9" t="s">
        <v>247</v>
      </c>
      <c r="D369" s="9" t="s">
        <v>255</v>
      </c>
      <c r="E369" s="10">
        <v>10000</v>
      </c>
      <c r="F369" s="10">
        <v>50632.998055555552</v>
      </c>
      <c r="G369" s="10">
        <f t="shared" si="101"/>
        <v>0.19749966196012722</v>
      </c>
      <c r="H369" s="10"/>
    </row>
    <row r="370" spans="1:8" x14ac:dyDescent="0.35">
      <c r="A370" s="9" t="s">
        <v>171</v>
      </c>
      <c r="B370" s="3" t="str">
        <f t="shared" si="100"/>
        <v>SPS21XXX</v>
      </c>
      <c r="C370" s="9" t="s">
        <v>247</v>
      </c>
      <c r="D370" s="9" t="s">
        <v>257</v>
      </c>
      <c r="E370" s="10"/>
      <c r="F370" s="10">
        <v>131083.71410256412</v>
      </c>
      <c r="G370" s="10"/>
      <c r="H370" s="10">
        <f>AVERAGE(G368:G370)</f>
        <v>0.17699863045783051</v>
      </c>
    </row>
    <row r="371" spans="1:8" x14ac:dyDescent="0.35">
      <c r="A371" s="9" t="s">
        <v>175</v>
      </c>
      <c r="B371" s="3" t="str">
        <f t="shared" si="100"/>
        <v>SPS21XXX</v>
      </c>
      <c r="C371" s="9" t="s">
        <v>247</v>
      </c>
      <c r="D371" s="9" t="s">
        <v>252</v>
      </c>
      <c r="E371" s="10">
        <v>5652</v>
      </c>
      <c r="F371" s="10">
        <v>47924.05794117647</v>
      </c>
      <c r="G371" s="10">
        <f t="shared" si="101"/>
        <v>0.11793659057289027</v>
      </c>
      <c r="H371" s="10"/>
    </row>
    <row r="372" spans="1:8" x14ac:dyDescent="0.35">
      <c r="A372" s="9" t="s">
        <v>175</v>
      </c>
      <c r="B372" s="3" t="str">
        <f t="shared" si="100"/>
        <v>SPS21XXX</v>
      </c>
      <c r="C372" s="9" t="s">
        <v>247</v>
      </c>
      <c r="D372" s="9" t="s">
        <v>255</v>
      </c>
      <c r="E372" s="10">
        <v>8661</v>
      </c>
      <c r="F372" s="10">
        <v>50632.998055555552</v>
      </c>
      <c r="G372" s="10">
        <f t="shared" si="101"/>
        <v>0.17105445722366619</v>
      </c>
      <c r="H372" s="10"/>
    </row>
    <row r="373" spans="1:8" x14ac:dyDescent="0.35">
      <c r="A373" s="9" t="s">
        <v>175</v>
      </c>
      <c r="B373" s="3" t="str">
        <f t="shared" si="100"/>
        <v>SPS21XXX</v>
      </c>
      <c r="C373" s="9" t="s">
        <v>247</v>
      </c>
      <c r="D373" s="9" t="s">
        <v>257</v>
      </c>
      <c r="E373" s="10">
        <v>9864</v>
      </c>
      <c r="F373" s="10">
        <v>131083.71410256412</v>
      </c>
      <c r="G373" s="10">
        <f t="shared" si="101"/>
        <v>7.5249622483858594E-2</v>
      </c>
      <c r="H373" s="10">
        <f>AVERAGE(G371:G373)</f>
        <v>0.12141355676013836</v>
      </c>
    </row>
    <row r="374" spans="1:8" x14ac:dyDescent="0.35">
      <c r="A374" s="9" t="s">
        <v>180</v>
      </c>
      <c r="B374" s="3" t="str">
        <f t="shared" si="100"/>
        <v>SPS21XXX</v>
      </c>
      <c r="C374" s="9" t="s">
        <v>247</v>
      </c>
      <c r="D374" s="9" t="s">
        <v>252</v>
      </c>
      <c r="E374" s="9"/>
      <c r="F374" s="10">
        <v>47924.05794117647</v>
      </c>
      <c r="G374" s="10">
        <f t="shared" si="101"/>
        <v>0</v>
      </c>
      <c r="H374" s="10"/>
    </row>
    <row r="375" spans="1:8" x14ac:dyDescent="0.35">
      <c r="A375" s="9" t="s">
        <v>180</v>
      </c>
      <c r="B375" s="3" t="str">
        <f t="shared" si="100"/>
        <v>SPS21XXX</v>
      </c>
      <c r="C375" s="9" t="s">
        <v>247</v>
      </c>
      <c r="D375" s="9" t="s">
        <v>255</v>
      </c>
      <c r="E375" s="9"/>
      <c r="F375" s="10">
        <v>50632.998055555552</v>
      </c>
      <c r="G375" s="10">
        <f t="shared" si="101"/>
        <v>0</v>
      </c>
      <c r="H375" s="10"/>
    </row>
    <row r="376" spans="1:8" x14ac:dyDescent="0.35">
      <c r="A376" s="9" t="s">
        <v>180</v>
      </c>
      <c r="B376" s="3" t="str">
        <f t="shared" si="100"/>
        <v>SPS21XXX</v>
      </c>
      <c r="C376" s="9" t="s">
        <v>247</v>
      </c>
      <c r="D376" s="9" t="s">
        <v>257</v>
      </c>
      <c r="E376" s="9"/>
      <c r="F376" s="10">
        <v>131083.71410256412</v>
      </c>
      <c r="G376" s="10">
        <f t="shared" si="101"/>
        <v>0</v>
      </c>
      <c r="H376" s="10">
        <f>AVERAGE(G374:G376)</f>
        <v>0</v>
      </c>
    </row>
    <row r="377" spans="1:8" x14ac:dyDescent="0.35">
      <c r="A377" s="9" t="s">
        <v>182</v>
      </c>
      <c r="B377" s="3" t="str">
        <f t="shared" si="100"/>
        <v>SPS21XXX</v>
      </c>
      <c r="C377" s="9" t="s">
        <v>247</v>
      </c>
      <c r="D377" s="9" t="s">
        <v>252</v>
      </c>
      <c r="E377" s="9"/>
      <c r="F377" s="10">
        <v>47924.05794117647</v>
      </c>
      <c r="G377" s="10">
        <f t="shared" si="101"/>
        <v>0</v>
      </c>
      <c r="H377" s="10"/>
    </row>
    <row r="378" spans="1:8" x14ac:dyDescent="0.35">
      <c r="A378" s="9" t="s">
        <v>182</v>
      </c>
      <c r="B378" s="3" t="str">
        <f t="shared" si="100"/>
        <v>SPS21XXX</v>
      </c>
      <c r="C378" s="9" t="s">
        <v>247</v>
      </c>
      <c r="D378" s="9" t="s">
        <v>255</v>
      </c>
      <c r="E378" s="9"/>
      <c r="F378" s="10">
        <v>50632.998055555552</v>
      </c>
      <c r="G378" s="10">
        <f t="shared" si="101"/>
        <v>0</v>
      </c>
      <c r="H378" s="10"/>
    </row>
    <row r="379" spans="1:8" x14ac:dyDescent="0.35">
      <c r="A379" s="9" t="s">
        <v>182</v>
      </c>
      <c r="B379" s="3" t="str">
        <f t="shared" si="100"/>
        <v>SPS21XXX</v>
      </c>
      <c r="C379" s="9" t="s">
        <v>247</v>
      </c>
      <c r="D379" s="9" t="s">
        <v>257</v>
      </c>
      <c r="E379" s="9"/>
      <c r="F379" s="10">
        <v>131083.71410256412</v>
      </c>
      <c r="G379" s="10">
        <f t="shared" si="101"/>
        <v>0</v>
      </c>
      <c r="H379" s="10">
        <f>AVERAGE(G377:G379)</f>
        <v>0</v>
      </c>
    </row>
    <row r="380" spans="1:8" x14ac:dyDescent="0.35">
      <c r="A380" s="9" t="s">
        <v>185</v>
      </c>
      <c r="B380" s="3" t="str">
        <f t="shared" si="100"/>
        <v>SPS21XXX</v>
      </c>
      <c r="C380" s="9" t="s">
        <v>247</v>
      </c>
      <c r="D380" s="9" t="s">
        <v>252</v>
      </c>
      <c r="E380" s="9"/>
      <c r="F380" s="10">
        <v>47924.05794117647</v>
      </c>
      <c r="G380" s="10">
        <f t="shared" si="101"/>
        <v>0</v>
      </c>
      <c r="H380" s="10"/>
    </row>
    <row r="381" spans="1:8" x14ac:dyDescent="0.35">
      <c r="A381" s="9" t="s">
        <v>185</v>
      </c>
      <c r="B381" s="3" t="str">
        <f t="shared" si="100"/>
        <v>SPS21XXX</v>
      </c>
      <c r="C381" s="9" t="s">
        <v>247</v>
      </c>
      <c r="D381" s="9" t="s">
        <v>255</v>
      </c>
      <c r="E381" s="9"/>
      <c r="F381" s="10">
        <v>50632.998055555552</v>
      </c>
      <c r="G381" s="10">
        <f t="shared" si="101"/>
        <v>0</v>
      </c>
      <c r="H381" s="10"/>
    </row>
    <row r="382" spans="1:8" x14ac:dyDescent="0.35">
      <c r="A382" s="9" t="s">
        <v>185</v>
      </c>
      <c r="B382" s="3" t="str">
        <f t="shared" si="100"/>
        <v>SPS21XXX</v>
      </c>
      <c r="C382" s="9" t="s">
        <v>247</v>
      </c>
      <c r="D382" s="9" t="s">
        <v>257</v>
      </c>
      <c r="E382" s="9"/>
      <c r="F382" s="10">
        <v>131083.71410256412</v>
      </c>
      <c r="G382" s="10">
        <f t="shared" si="101"/>
        <v>0</v>
      </c>
      <c r="H382" s="10">
        <f>AVERAGE(G380:G382)</f>
        <v>0</v>
      </c>
    </row>
    <row r="383" spans="1:8" x14ac:dyDescent="0.35">
      <c r="A383" s="9" t="s">
        <v>191</v>
      </c>
      <c r="B383" s="3" t="str">
        <f t="shared" si="100"/>
        <v>SPS21XXX</v>
      </c>
      <c r="C383" s="9" t="s">
        <v>247</v>
      </c>
      <c r="D383" s="9" t="s">
        <v>252</v>
      </c>
      <c r="E383" s="10">
        <v>80000</v>
      </c>
      <c r="F383" s="10">
        <v>47924.05794117647</v>
      </c>
      <c r="G383" s="10">
        <f t="shared" si="101"/>
        <v>1.6693077221923605</v>
      </c>
      <c r="H383" s="10"/>
    </row>
    <row r="384" spans="1:8" x14ac:dyDescent="0.35">
      <c r="A384" s="9" t="s">
        <v>191</v>
      </c>
      <c r="B384" s="3" t="str">
        <f t="shared" si="100"/>
        <v>SPS21XXX</v>
      </c>
      <c r="C384" s="9" t="s">
        <v>247</v>
      </c>
      <c r="D384" s="9" t="s">
        <v>255</v>
      </c>
      <c r="E384" s="10">
        <v>85000</v>
      </c>
      <c r="F384" s="10">
        <v>50632.998055555552</v>
      </c>
      <c r="G384" s="10">
        <f t="shared" si="101"/>
        <v>1.6787471266610814</v>
      </c>
      <c r="H384" s="10"/>
    </row>
    <row r="385" spans="1:8" x14ac:dyDescent="0.35">
      <c r="A385" s="9" t="s">
        <v>191</v>
      </c>
      <c r="B385" s="3" t="str">
        <f t="shared" si="100"/>
        <v>SPS21XXX</v>
      </c>
      <c r="C385" s="9" t="s">
        <v>247</v>
      </c>
      <c r="D385" s="9" t="s">
        <v>257</v>
      </c>
      <c r="E385" s="10">
        <v>290500</v>
      </c>
      <c r="F385" s="10">
        <v>131083.71410256412</v>
      </c>
      <c r="G385" s="10">
        <f t="shared" si="101"/>
        <v>2.2161410514558924</v>
      </c>
      <c r="H385" s="10">
        <f>AVERAGE(G383:G385)</f>
        <v>1.8547319667697781</v>
      </c>
    </row>
    <row r="386" spans="1:8" x14ac:dyDescent="0.35">
      <c r="A386" s="9" t="s">
        <v>192</v>
      </c>
      <c r="B386" s="3" t="str">
        <f t="shared" ref="B386:B449" si="102">REPLACE(A386,6,3,"XXX")</f>
        <v>SPS21XXX</v>
      </c>
      <c r="C386" s="9" t="s">
        <v>247</v>
      </c>
      <c r="D386" s="9" t="s">
        <v>252</v>
      </c>
      <c r="E386" s="9"/>
      <c r="F386" s="10">
        <v>47924.05794117647</v>
      </c>
      <c r="G386" s="10">
        <f t="shared" si="101"/>
        <v>0</v>
      </c>
      <c r="H386" s="10"/>
    </row>
    <row r="387" spans="1:8" x14ac:dyDescent="0.35">
      <c r="A387" s="9" t="s">
        <v>192</v>
      </c>
      <c r="B387" s="3" t="str">
        <f t="shared" si="102"/>
        <v>SPS21XXX</v>
      </c>
      <c r="C387" s="9" t="s">
        <v>247</v>
      </c>
      <c r="D387" s="9" t="s">
        <v>255</v>
      </c>
      <c r="E387" s="9"/>
      <c r="F387" s="10">
        <v>50632.998055555552</v>
      </c>
      <c r="G387" s="10">
        <f t="shared" si="101"/>
        <v>0</v>
      </c>
      <c r="H387" s="10"/>
    </row>
    <row r="388" spans="1:8" x14ac:dyDescent="0.35">
      <c r="A388" s="9" t="s">
        <v>192</v>
      </c>
      <c r="B388" s="3" t="str">
        <f t="shared" si="102"/>
        <v>SPS21XXX</v>
      </c>
      <c r="C388" s="9" t="s">
        <v>247</v>
      </c>
      <c r="D388" s="9" t="s">
        <v>257</v>
      </c>
      <c r="E388" s="9"/>
      <c r="F388" s="10">
        <v>131083.71410256412</v>
      </c>
      <c r="G388" s="10">
        <f t="shared" si="101"/>
        <v>0</v>
      </c>
      <c r="H388" s="10">
        <f>AVERAGE(G386:G388)</f>
        <v>0</v>
      </c>
    </row>
    <row r="389" spans="1:8" x14ac:dyDescent="0.35">
      <c r="A389" s="9" t="s">
        <v>195</v>
      </c>
      <c r="B389" s="3" t="str">
        <f t="shared" si="102"/>
        <v>SPS21XXX</v>
      </c>
      <c r="C389" s="9" t="s">
        <v>247</v>
      </c>
      <c r="D389" s="9" t="s">
        <v>252</v>
      </c>
      <c r="E389" s="9"/>
      <c r="F389" s="10">
        <v>47924.05794117647</v>
      </c>
      <c r="G389" s="10">
        <f t="shared" si="101"/>
        <v>0</v>
      </c>
      <c r="H389" s="10"/>
    </row>
    <row r="390" spans="1:8" x14ac:dyDescent="0.35">
      <c r="A390" s="9" t="s">
        <v>195</v>
      </c>
      <c r="B390" s="3" t="str">
        <f t="shared" si="102"/>
        <v>SPS21XXX</v>
      </c>
      <c r="C390" s="9" t="s">
        <v>247</v>
      </c>
      <c r="D390" s="9" t="s">
        <v>255</v>
      </c>
      <c r="E390" s="9"/>
      <c r="F390" s="10">
        <v>50632.998055555552</v>
      </c>
      <c r="G390" s="10">
        <f t="shared" si="101"/>
        <v>0</v>
      </c>
      <c r="H390" s="10"/>
    </row>
    <row r="391" spans="1:8" x14ac:dyDescent="0.35">
      <c r="A391" s="9" t="s">
        <v>195</v>
      </c>
      <c r="B391" s="3" t="str">
        <f t="shared" si="102"/>
        <v>SPS21XXX</v>
      </c>
      <c r="C391" s="9" t="s">
        <v>247</v>
      </c>
      <c r="D391" s="9" t="s">
        <v>257</v>
      </c>
      <c r="E391" s="9"/>
      <c r="F391" s="10">
        <v>131083.71410256412</v>
      </c>
      <c r="G391" s="10">
        <f t="shared" si="101"/>
        <v>0</v>
      </c>
      <c r="H391" s="10">
        <f>AVERAGE(G389:G391)</f>
        <v>0</v>
      </c>
    </row>
    <row r="392" spans="1:8" x14ac:dyDescent="0.35">
      <c r="A392" s="9" t="s">
        <v>202</v>
      </c>
      <c r="B392" s="3" t="str">
        <f t="shared" si="102"/>
        <v>SPS21XXX</v>
      </c>
      <c r="C392" s="9" t="s">
        <v>247</v>
      </c>
      <c r="D392" s="9" t="s">
        <v>252</v>
      </c>
      <c r="E392" s="10"/>
      <c r="F392" s="10">
        <v>47924.05794117647</v>
      </c>
      <c r="G392" s="10">
        <f t="shared" si="101"/>
        <v>0</v>
      </c>
      <c r="H392" s="10"/>
    </row>
    <row r="393" spans="1:8" x14ac:dyDescent="0.35">
      <c r="A393" s="9" t="s">
        <v>202</v>
      </c>
      <c r="B393" s="3" t="str">
        <f t="shared" si="102"/>
        <v>SPS21XXX</v>
      </c>
      <c r="C393" s="9" t="s">
        <v>247</v>
      </c>
      <c r="D393" s="9" t="s">
        <v>255</v>
      </c>
      <c r="E393" s="10"/>
      <c r="F393" s="10">
        <v>50632.998055555552</v>
      </c>
      <c r="G393" s="10">
        <f t="shared" si="101"/>
        <v>0</v>
      </c>
      <c r="H393" s="10"/>
    </row>
    <row r="394" spans="1:8" x14ac:dyDescent="0.35">
      <c r="A394" s="9" t="s">
        <v>202</v>
      </c>
      <c r="B394" s="3" t="str">
        <f t="shared" si="102"/>
        <v>SPS21XXX</v>
      </c>
      <c r="C394" s="9" t="s">
        <v>247</v>
      </c>
      <c r="D394" s="9" t="s">
        <v>257</v>
      </c>
      <c r="E394" s="10"/>
      <c r="F394" s="10">
        <v>131083.71410256412</v>
      </c>
      <c r="G394" s="10">
        <f t="shared" si="101"/>
        <v>0</v>
      </c>
      <c r="H394" s="10">
        <f>AVERAGE(G392:G394)</f>
        <v>0</v>
      </c>
    </row>
    <row r="395" spans="1:8" x14ac:dyDescent="0.35">
      <c r="A395" s="9" t="s">
        <v>210</v>
      </c>
      <c r="B395" s="3" t="str">
        <f t="shared" si="102"/>
        <v>SPS21XXX</v>
      </c>
      <c r="C395" s="9" t="s">
        <v>247</v>
      </c>
      <c r="D395" s="9" t="s">
        <v>252</v>
      </c>
      <c r="E395" s="10"/>
      <c r="F395" s="10">
        <v>47924.05794117647</v>
      </c>
      <c r="G395" s="10"/>
      <c r="H395" s="10"/>
    </row>
    <row r="396" spans="1:8" x14ac:dyDescent="0.35">
      <c r="A396" s="9" t="s">
        <v>210</v>
      </c>
      <c r="B396" s="3" t="str">
        <f t="shared" si="102"/>
        <v>SPS21XXX</v>
      </c>
      <c r="C396" s="9" t="s">
        <v>247</v>
      </c>
      <c r="D396" s="9" t="s">
        <v>255</v>
      </c>
      <c r="E396" s="10">
        <v>5000</v>
      </c>
      <c r="F396" s="10">
        <v>50632.998055555552</v>
      </c>
      <c r="G396" s="10">
        <f t="shared" si="101"/>
        <v>9.874983098006361E-2</v>
      </c>
      <c r="H396" s="10"/>
    </row>
    <row r="397" spans="1:8" x14ac:dyDescent="0.35">
      <c r="A397" s="9" t="s">
        <v>210</v>
      </c>
      <c r="B397" s="3" t="str">
        <f t="shared" si="102"/>
        <v>SPS21XXX</v>
      </c>
      <c r="C397" s="9" t="s">
        <v>247</v>
      </c>
      <c r="D397" s="9" t="s">
        <v>257</v>
      </c>
      <c r="E397" s="10">
        <v>19000</v>
      </c>
      <c r="F397" s="10">
        <v>131083.71410256412</v>
      </c>
      <c r="G397" s="10">
        <f t="shared" si="101"/>
        <v>0.14494554209177951</v>
      </c>
      <c r="H397" s="10">
        <f>AVERAGE(G395:G397)</f>
        <v>0.12184768653592157</v>
      </c>
    </row>
    <row r="398" spans="1:8" x14ac:dyDescent="0.35">
      <c r="A398" s="9" t="s">
        <v>222</v>
      </c>
      <c r="B398" s="3" t="str">
        <f t="shared" si="102"/>
        <v>SPS21XXX</v>
      </c>
      <c r="C398" s="9" t="s">
        <v>247</v>
      </c>
      <c r="D398" s="9" t="s">
        <v>252</v>
      </c>
      <c r="E398" s="9"/>
      <c r="F398" s="10">
        <v>47924.05794117647</v>
      </c>
      <c r="G398" s="10"/>
      <c r="H398" s="10"/>
    </row>
    <row r="399" spans="1:8" x14ac:dyDescent="0.35">
      <c r="A399" s="9" t="s">
        <v>222</v>
      </c>
      <c r="B399" s="3" t="str">
        <f t="shared" si="102"/>
        <v>SPS21XXX</v>
      </c>
      <c r="C399" s="9" t="s">
        <v>247</v>
      </c>
      <c r="D399" s="9" t="s">
        <v>255</v>
      </c>
      <c r="E399" s="9"/>
      <c r="F399" s="10">
        <v>50632.998055555552</v>
      </c>
      <c r="G399" s="10"/>
      <c r="H399" s="10"/>
    </row>
    <row r="400" spans="1:8" x14ac:dyDescent="0.35">
      <c r="A400" s="9" t="s">
        <v>222</v>
      </c>
      <c r="B400" s="3" t="str">
        <f t="shared" si="102"/>
        <v>SPS21XXX</v>
      </c>
      <c r="C400" s="9" t="s">
        <v>247</v>
      </c>
      <c r="D400" s="9" t="s">
        <v>257</v>
      </c>
      <c r="E400" s="10">
        <v>4000</v>
      </c>
      <c r="F400" s="10">
        <v>131083.71410256412</v>
      </c>
      <c r="G400" s="10">
        <f t="shared" ref="G400:G421" si="103">(E400/F400)</f>
        <v>3.0514850966690425E-2</v>
      </c>
      <c r="H400" s="10">
        <f>AVERAGE(G398:G400)</f>
        <v>3.0514850966690425E-2</v>
      </c>
    </row>
    <row r="401" spans="1:8" x14ac:dyDescent="0.35">
      <c r="A401" s="9" t="s">
        <v>223</v>
      </c>
      <c r="B401" s="3" t="str">
        <f t="shared" si="102"/>
        <v>SPS21XXX</v>
      </c>
      <c r="C401" s="9" t="s">
        <v>247</v>
      </c>
      <c r="D401" s="9" t="s">
        <v>252</v>
      </c>
      <c r="E401" s="10">
        <v>3750</v>
      </c>
      <c r="F401" s="10">
        <v>47924.05794117647</v>
      </c>
      <c r="G401" s="10">
        <f t="shared" si="103"/>
        <v>7.8248799477766903E-2</v>
      </c>
      <c r="H401" s="10"/>
    </row>
    <row r="402" spans="1:8" x14ac:dyDescent="0.35">
      <c r="A402" s="9" t="s">
        <v>223</v>
      </c>
      <c r="B402" s="3" t="str">
        <f t="shared" si="102"/>
        <v>SPS21XXX</v>
      </c>
      <c r="C402" s="9" t="s">
        <v>247</v>
      </c>
      <c r="D402" s="9" t="s">
        <v>255</v>
      </c>
      <c r="E402" s="10">
        <v>5000</v>
      </c>
      <c r="F402" s="10">
        <v>50632.998055555552</v>
      </c>
      <c r="G402" s="10">
        <f t="shared" si="103"/>
        <v>9.874983098006361E-2</v>
      </c>
      <c r="H402" s="10"/>
    </row>
    <row r="403" spans="1:8" x14ac:dyDescent="0.35">
      <c r="A403" s="9" t="s">
        <v>223</v>
      </c>
      <c r="B403" s="3" t="str">
        <f t="shared" si="102"/>
        <v>SPS21XXX</v>
      </c>
      <c r="C403" s="9" t="s">
        <v>247</v>
      </c>
      <c r="D403" s="9" t="s">
        <v>257</v>
      </c>
      <c r="E403" s="10"/>
      <c r="F403" s="10">
        <v>131083.71410256412</v>
      </c>
      <c r="G403" s="10"/>
      <c r="H403" s="10">
        <f>AVERAGE(G401:G403)</f>
        <v>8.8499315228915257E-2</v>
      </c>
    </row>
    <row r="404" spans="1:8" x14ac:dyDescent="0.35">
      <c r="A404" s="9" t="s">
        <v>226</v>
      </c>
      <c r="B404" s="3" t="str">
        <f t="shared" si="102"/>
        <v>SPS21XXX</v>
      </c>
      <c r="C404" s="9" t="s">
        <v>247</v>
      </c>
      <c r="D404" s="9" t="s">
        <v>252</v>
      </c>
      <c r="E404" s="9"/>
      <c r="F404" s="10">
        <v>47924.05794117647</v>
      </c>
      <c r="G404" s="10"/>
      <c r="H404" s="10"/>
    </row>
    <row r="405" spans="1:8" x14ac:dyDescent="0.35">
      <c r="A405" s="9" t="s">
        <v>226</v>
      </c>
      <c r="B405" s="3" t="str">
        <f t="shared" si="102"/>
        <v>SPS21XXX</v>
      </c>
      <c r="C405" s="9" t="s">
        <v>247</v>
      </c>
      <c r="D405" s="9" t="s">
        <v>255</v>
      </c>
      <c r="E405" s="9"/>
      <c r="F405" s="10">
        <v>50632.998055555552</v>
      </c>
      <c r="G405" s="10"/>
      <c r="H405" s="10"/>
    </row>
    <row r="406" spans="1:8" x14ac:dyDescent="0.35">
      <c r="A406" s="9" t="s">
        <v>226</v>
      </c>
      <c r="B406" s="3" t="str">
        <f t="shared" si="102"/>
        <v>SPS21XXX</v>
      </c>
      <c r="C406" s="9" t="s">
        <v>247</v>
      </c>
      <c r="D406" s="9" t="s">
        <v>257</v>
      </c>
      <c r="E406" s="10">
        <v>3930</v>
      </c>
      <c r="F406" s="10">
        <v>131083.71410256412</v>
      </c>
      <c r="G406" s="10">
        <f t="shared" si="103"/>
        <v>2.9980841074773341E-2</v>
      </c>
      <c r="H406" s="10">
        <f>AVERAGE(G404:G406)</f>
        <v>2.9980841074773341E-2</v>
      </c>
    </row>
    <row r="407" spans="1:8" x14ac:dyDescent="0.35">
      <c r="A407" s="9" t="s">
        <v>230</v>
      </c>
      <c r="B407" s="3" t="str">
        <f t="shared" si="102"/>
        <v>SPS21XXX</v>
      </c>
      <c r="C407" s="9" t="s">
        <v>247</v>
      </c>
      <c r="D407" s="9" t="s">
        <v>252</v>
      </c>
      <c r="E407" s="10"/>
      <c r="F407" s="10">
        <v>47924.05794117647</v>
      </c>
      <c r="G407" s="10">
        <f t="shared" si="103"/>
        <v>0</v>
      </c>
      <c r="H407" s="10"/>
    </row>
    <row r="408" spans="1:8" x14ac:dyDescent="0.35">
      <c r="A408" s="9" t="s">
        <v>230</v>
      </c>
      <c r="B408" s="3" t="str">
        <f t="shared" si="102"/>
        <v>SPS21XXX</v>
      </c>
      <c r="C408" s="9" t="s">
        <v>247</v>
      </c>
      <c r="D408" s="9" t="s">
        <v>255</v>
      </c>
      <c r="E408" s="10"/>
      <c r="F408" s="10">
        <v>50632.998055555552</v>
      </c>
      <c r="G408" s="10">
        <f t="shared" si="103"/>
        <v>0</v>
      </c>
      <c r="H408" s="10"/>
    </row>
    <row r="409" spans="1:8" x14ac:dyDescent="0.35">
      <c r="A409" s="9" t="s">
        <v>230</v>
      </c>
      <c r="B409" s="3" t="str">
        <f t="shared" si="102"/>
        <v>SPS21XXX</v>
      </c>
      <c r="C409" s="9" t="s">
        <v>247</v>
      </c>
      <c r="D409" s="9" t="s">
        <v>257</v>
      </c>
      <c r="E409" s="10"/>
      <c r="F409" s="10">
        <v>131083.71410256412</v>
      </c>
      <c r="G409" s="10">
        <f t="shared" si="103"/>
        <v>0</v>
      </c>
      <c r="H409" s="10">
        <f>AVERAGE(G407:G409)</f>
        <v>0</v>
      </c>
    </row>
    <row r="410" spans="1:8" x14ac:dyDescent="0.35">
      <c r="A410" s="9" t="s">
        <v>233</v>
      </c>
      <c r="B410" s="3" t="str">
        <f t="shared" si="102"/>
        <v>SPS21XXX</v>
      </c>
      <c r="C410" s="9" t="s">
        <v>247</v>
      </c>
      <c r="D410" s="9" t="s">
        <v>252</v>
      </c>
      <c r="E410" s="10">
        <v>21000</v>
      </c>
      <c r="F410" s="10">
        <v>47924.05794117647</v>
      </c>
      <c r="G410" s="10">
        <f t="shared" si="103"/>
        <v>0.43819327707549466</v>
      </c>
      <c r="H410" s="10"/>
    </row>
    <row r="411" spans="1:8" x14ac:dyDescent="0.35">
      <c r="A411" s="9" t="s">
        <v>233</v>
      </c>
      <c r="B411" s="3" t="str">
        <f t="shared" si="102"/>
        <v>SPS21XXX</v>
      </c>
      <c r="C411" s="9" t="s">
        <v>247</v>
      </c>
      <c r="D411" s="9" t="s">
        <v>255</v>
      </c>
      <c r="E411" s="10">
        <v>23000</v>
      </c>
      <c r="F411" s="10">
        <v>50632.998055555552</v>
      </c>
      <c r="G411" s="10">
        <f t="shared" si="103"/>
        <v>0.45424922250829258</v>
      </c>
      <c r="H411" s="10"/>
    </row>
    <row r="412" spans="1:8" x14ac:dyDescent="0.35">
      <c r="A412" s="9" t="s">
        <v>233</v>
      </c>
      <c r="B412" s="3" t="str">
        <f t="shared" si="102"/>
        <v>SPS21XXX</v>
      </c>
      <c r="C412" s="9" t="s">
        <v>247</v>
      </c>
      <c r="D412" s="9" t="s">
        <v>257</v>
      </c>
      <c r="E412" s="10">
        <v>26000</v>
      </c>
      <c r="F412" s="10">
        <v>131083.71410256412</v>
      </c>
      <c r="G412" s="10">
        <f t="shared" si="103"/>
        <v>0.19834653128348775</v>
      </c>
      <c r="H412" s="10">
        <f>AVERAGE(G410:G412)</f>
        <v>0.36359634362242499</v>
      </c>
    </row>
    <row r="413" spans="1:8" x14ac:dyDescent="0.35">
      <c r="A413" s="9" t="s">
        <v>235</v>
      </c>
      <c r="B413" s="3" t="str">
        <f t="shared" si="102"/>
        <v>SPS21XXX</v>
      </c>
      <c r="C413" s="9" t="s">
        <v>247</v>
      </c>
      <c r="D413" s="9" t="s">
        <v>252</v>
      </c>
      <c r="E413" s="9"/>
      <c r="F413" s="10">
        <v>47924.05794117647</v>
      </c>
      <c r="G413" s="10">
        <f t="shared" si="103"/>
        <v>0</v>
      </c>
      <c r="H413" s="10"/>
    </row>
    <row r="414" spans="1:8" x14ac:dyDescent="0.35">
      <c r="A414" s="9" t="s">
        <v>235</v>
      </c>
      <c r="B414" s="3" t="str">
        <f t="shared" si="102"/>
        <v>SPS21XXX</v>
      </c>
      <c r="C414" s="9" t="s">
        <v>247</v>
      </c>
      <c r="D414" s="9" t="s">
        <v>255</v>
      </c>
      <c r="E414" s="9"/>
      <c r="F414" s="10">
        <v>50632.998055555552</v>
      </c>
      <c r="G414" s="10">
        <f t="shared" si="103"/>
        <v>0</v>
      </c>
      <c r="H414" s="10"/>
    </row>
    <row r="415" spans="1:8" x14ac:dyDescent="0.35">
      <c r="A415" s="9" t="s">
        <v>235</v>
      </c>
      <c r="B415" s="3" t="str">
        <f t="shared" si="102"/>
        <v>SPS21XXX</v>
      </c>
      <c r="C415" s="9" t="s">
        <v>247</v>
      </c>
      <c r="D415" s="9" t="s">
        <v>257</v>
      </c>
      <c r="E415" s="9"/>
      <c r="F415" s="10">
        <v>131083.71410256412</v>
      </c>
      <c r="G415" s="10">
        <f t="shared" si="103"/>
        <v>0</v>
      </c>
      <c r="H415" s="10">
        <f>AVERAGE(G413:G415)</f>
        <v>0</v>
      </c>
    </row>
    <row r="416" spans="1:8" x14ac:dyDescent="0.35">
      <c r="A416" s="9" t="s">
        <v>242</v>
      </c>
      <c r="B416" s="3" t="str">
        <f t="shared" si="102"/>
        <v>SPS21XXX</v>
      </c>
      <c r="C416" s="9" t="s">
        <v>247</v>
      </c>
      <c r="D416" s="9" t="s">
        <v>252</v>
      </c>
      <c r="E416" s="9"/>
      <c r="F416" s="10">
        <v>47924.05794117647</v>
      </c>
      <c r="G416" s="10"/>
      <c r="H416" s="10"/>
    </row>
    <row r="417" spans="1:8" x14ac:dyDescent="0.35">
      <c r="A417" s="9" t="s">
        <v>242</v>
      </c>
      <c r="B417" s="3" t="str">
        <f t="shared" si="102"/>
        <v>SPS21XXX</v>
      </c>
      <c r="C417" s="9" t="s">
        <v>247</v>
      </c>
      <c r="D417" s="9" t="s">
        <v>255</v>
      </c>
      <c r="E417" s="9"/>
      <c r="F417" s="10">
        <v>50632.998055555552</v>
      </c>
      <c r="G417" s="10"/>
      <c r="H417" s="10"/>
    </row>
    <row r="418" spans="1:8" x14ac:dyDescent="0.35">
      <c r="A418" s="9" t="s">
        <v>242</v>
      </c>
      <c r="B418" s="3" t="str">
        <f t="shared" si="102"/>
        <v>SPS21XXX</v>
      </c>
      <c r="C418" s="9" t="s">
        <v>247</v>
      </c>
      <c r="D418" s="9" t="s">
        <v>257</v>
      </c>
      <c r="E418" s="10">
        <v>10000</v>
      </c>
      <c r="F418" s="10">
        <v>131083.71410256412</v>
      </c>
      <c r="G418" s="10">
        <f t="shared" si="103"/>
        <v>7.6287127416726067E-2</v>
      </c>
      <c r="H418" s="10">
        <f>AVERAGE(G416:G418)</f>
        <v>7.6287127416726067E-2</v>
      </c>
    </row>
    <row r="419" spans="1:8" x14ac:dyDescent="0.35">
      <c r="A419" s="11" t="s">
        <v>8</v>
      </c>
      <c r="B419" s="3" t="str">
        <f t="shared" si="102"/>
        <v>SPS21XXX</v>
      </c>
      <c r="C419" s="11" t="s">
        <v>248</v>
      </c>
      <c r="D419" s="11" t="s">
        <v>252</v>
      </c>
      <c r="E419" s="12">
        <v>23058</v>
      </c>
      <c r="F419" s="12">
        <v>25503.665833333333</v>
      </c>
      <c r="G419" s="12">
        <f t="shared" si="103"/>
        <v>0.90410532159118695</v>
      </c>
      <c r="H419" s="5"/>
    </row>
    <row r="420" spans="1:8" x14ac:dyDescent="0.35">
      <c r="A420" s="11" t="s">
        <v>8</v>
      </c>
      <c r="B420" s="3" t="str">
        <f t="shared" si="102"/>
        <v>SPS21XXX</v>
      </c>
      <c r="C420" s="11" t="s">
        <v>248</v>
      </c>
      <c r="D420" s="11" t="s">
        <v>255</v>
      </c>
      <c r="E420" s="12">
        <v>23116</v>
      </c>
      <c r="F420" s="12">
        <v>42150.848749999997</v>
      </c>
      <c r="G420" s="12">
        <f t="shared" si="103"/>
        <v>0.5484112582667745</v>
      </c>
      <c r="H420" s="5"/>
    </row>
    <row r="421" spans="1:8" x14ac:dyDescent="0.35">
      <c r="A421" s="11" t="s">
        <v>8</v>
      </c>
      <c r="B421" s="3" t="str">
        <f t="shared" si="102"/>
        <v>SPS21XXX</v>
      </c>
      <c r="C421" s="11" t="s">
        <v>248</v>
      </c>
      <c r="D421" s="11" t="s">
        <v>257</v>
      </c>
      <c r="E421" s="12">
        <v>14179</v>
      </c>
      <c r="F421" s="12">
        <v>36007.558064516132</v>
      </c>
      <c r="G421" s="12">
        <f t="shared" si="103"/>
        <v>0.39377843880984481</v>
      </c>
      <c r="H421" s="12">
        <f>AVERAGE(G419:G421)</f>
        <v>0.6154316728892687</v>
      </c>
    </row>
    <row r="422" spans="1:8" x14ac:dyDescent="0.35">
      <c r="A422" s="11" t="s">
        <v>9</v>
      </c>
      <c r="B422" s="3" t="str">
        <f t="shared" si="102"/>
        <v>SPS21XXX</v>
      </c>
      <c r="C422" s="11" t="s">
        <v>248</v>
      </c>
      <c r="D422" s="11" t="s">
        <v>252</v>
      </c>
      <c r="E422" s="12">
        <v>23334</v>
      </c>
      <c r="F422" s="12">
        <v>25503.665833333333</v>
      </c>
      <c r="G422" s="12">
        <f t="shared" ref="G422:G436" si="104">(E422/F422)</f>
        <v>0.91492729525582261</v>
      </c>
      <c r="H422" s="5"/>
    </row>
    <row r="423" spans="1:8" x14ac:dyDescent="0.35">
      <c r="A423" s="11" t="s">
        <v>9</v>
      </c>
      <c r="B423" s="3" t="str">
        <f t="shared" si="102"/>
        <v>SPS21XXX</v>
      </c>
      <c r="C423" s="11" t="s">
        <v>248</v>
      </c>
      <c r="D423" s="11" t="s">
        <v>255</v>
      </c>
      <c r="E423" s="12">
        <v>26406</v>
      </c>
      <c r="F423" s="12">
        <v>42150.848749999997</v>
      </c>
      <c r="G423" s="12">
        <f t="shared" si="104"/>
        <v>0.62646425358160795</v>
      </c>
      <c r="H423" s="5"/>
    </row>
    <row r="424" spans="1:8" x14ac:dyDescent="0.35">
      <c r="A424" s="11" t="s">
        <v>9</v>
      </c>
      <c r="B424" s="3" t="str">
        <f t="shared" si="102"/>
        <v>SPS21XXX</v>
      </c>
      <c r="C424" s="11" t="s">
        <v>248</v>
      </c>
      <c r="D424" s="11" t="s">
        <v>257</v>
      </c>
      <c r="E424" s="12">
        <v>14319</v>
      </c>
      <c r="F424" s="12">
        <v>36007.558064516132</v>
      </c>
      <c r="G424" s="12">
        <f t="shared" si="104"/>
        <v>0.39766651141252329</v>
      </c>
      <c r="H424" s="12">
        <f>AVERAGE(G422:G424)</f>
        <v>0.64635268674998458</v>
      </c>
    </row>
    <row r="425" spans="1:8" x14ac:dyDescent="0.35">
      <c r="A425" s="11" t="s">
        <v>11</v>
      </c>
      <c r="B425" s="3" t="str">
        <f t="shared" si="102"/>
        <v>SPS21XXX</v>
      </c>
      <c r="C425" s="11" t="s">
        <v>248</v>
      </c>
      <c r="D425" s="11" t="s">
        <v>252</v>
      </c>
      <c r="E425" s="12"/>
      <c r="F425" s="12">
        <v>25503.665833333333</v>
      </c>
      <c r="G425" s="12">
        <f t="shared" si="104"/>
        <v>0</v>
      </c>
      <c r="H425" s="5"/>
    </row>
    <row r="426" spans="1:8" x14ac:dyDescent="0.35">
      <c r="A426" s="11" t="s">
        <v>11</v>
      </c>
      <c r="B426" s="3" t="str">
        <f t="shared" si="102"/>
        <v>SPS21XXX</v>
      </c>
      <c r="C426" s="11" t="s">
        <v>248</v>
      </c>
      <c r="D426" s="11" t="s">
        <v>255</v>
      </c>
      <c r="E426" s="12"/>
      <c r="F426" s="12">
        <v>42150.848749999997</v>
      </c>
      <c r="G426" s="12">
        <f t="shared" si="104"/>
        <v>0</v>
      </c>
      <c r="H426" s="5"/>
    </row>
    <row r="427" spans="1:8" x14ac:dyDescent="0.35">
      <c r="A427" s="11" t="s">
        <v>11</v>
      </c>
      <c r="B427" s="3" t="str">
        <f t="shared" si="102"/>
        <v>SPS21XXX</v>
      </c>
      <c r="C427" s="11" t="s">
        <v>248</v>
      </c>
      <c r="D427" s="11" t="s">
        <v>257</v>
      </c>
      <c r="E427" s="12"/>
      <c r="F427" s="12">
        <v>36007.558064516132</v>
      </c>
      <c r="G427" s="12">
        <f t="shared" si="104"/>
        <v>0</v>
      </c>
      <c r="H427" s="12">
        <f>AVERAGE(G425:G427)</f>
        <v>0</v>
      </c>
    </row>
    <row r="428" spans="1:8" x14ac:dyDescent="0.35">
      <c r="A428" s="11" t="s">
        <v>13</v>
      </c>
      <c r="B428" s="3" t="str">
        <f t="shared" si="102"/>
        <v>SPS21XXX</v>
      </c>
      <c r="C428" s="11" t="s">
        <v>248</v>
      </c>
      <c r="D428" s="11" t="s">
        <v>252</v>
      </c>
      <c r="E428" s="12"/>
      <c r="F428" s="12">
        <v>25503.665833333333</v>
      </c>
      <c r="G428" s="12"/>
      <c r="H428" s="5"/>
    </row>
    <row r="429" spans="1:8" x14ac:dyDescent="0.35">
      <c r="A429" s="11" t="s">
        <v>13</v>
      </c>
      <c r="B429" s="3" t="str">
        <f t="shared" si="102"/>
        <v>SPS21XXX</v>
      </c>
      <c r="C429" s="11" t="s">
        <v>248</v>
      </c>
      <c r="D429" s="11" t="s">
        <v>255</v>
      </c>
      <c r="E429" s="12"/>
      <c r="F429" s="12">
        <v>42150.848749999997</v>
      </c>
      <c r="G429" s="12"/>
      <c r="H429" s="5"/>
    </row>
    <row r="430" spans="1:8" x14ac:dyDescent="0.35">
      <c r="A430" s="11" t="s">
        <v>13</v>
      </c>
      <c r="B430" s="3" t="str">
        <f t="shared" si="102"/>
        <v>SPS21XXX</v>
      </c>
      <c r="C430" s="11" t="s">
        <v>248</v>
      </c>
      <c r="D430" s="11" t="s">
        <v>257</v>
      </c>
      <c r="E430" s="12">
        <v>124392</v>
      </c>
      <c r="F430" s="12">
        <v>36007.558064516132</v>
      </c>
      <c r="G430" s="12">
        <f t="shared" si="104"/>
        <v>3.4546080513741604</v>
      </c>
      <c r="H430" s="12">
        <f>AVERAGE(G428:G430)</f>
        <v>3.4546080513741604</v>
      </c>
    </row>
    <row r="431" spans="1:8" x14ac:dyDescent="0.35">
      <c r="A431" s="11" t="s">
        <v>14</v>
      </c>
      <c r="B431" s="3" t="str">
        <f t="shared" si="102"/>
        <v>SPS21XXX</v>
      </c>
      <c r="C431" s="11" t="s">
        <v>248</v>
      </c>
      <c r="D431" s="11" t="s">
        <v>252</v>
      </c>
      <c r="E431" s="12"/>
      <c r="F431" s="12">
        <v>25503.665833333333</v>
      </c>
      <c r="G431" s="12">
        <f t="shared" si="104"/>
        <v>0</v>
      </c>
      <c r="H431" s="5"/>
    </row>
    <row r="432" spans="1:8" x14ac:dyDescent="0.35">
      <c r="A432" s="11" t="s">
        <v>14</v>
      </c>
      <c r="B432" s="3" t="str">
        <f t="shared" si="102"/>
        <v>SPS21XXX</v>
      </c>
      <c r="C432" s="11" t="s">
        <v>248</v>
      </c>
      <c r="D432" s="11" t="s">
        <v>255</v>
      </c>
      <c r="E432" s="12"/>
      <c r="F432" s="12">
        <v>42150.848749999997</v>
      </c>
      <c r="G432" s="12">
        <f t="shared" si="104"/>
        <v>0</v>
      </c>
      <c r="H432" s="5"/>
    </row>
    <row r="433" spans="1:8" x14ac:dyDescent="0.35">
      <c r="A433" s="11" t="s">
        <v>14</v>
      </c>
      <c r="B433" s="3" t="str">
        <f t="shared" si="102"/>
        <v>SPS21XXX</v>
      </c>
      <c r="C433" s="11" t="s">
        <v>248</v>
      </c>
      <c r="D433" s="11" t="s">
        <v>257</v>
      </c>
      <c r="E433" s="12"/>
      <c r="F433" s="12">
        <v>36007.558064516132</v>
      </c>
      <c r="G433" s="12">
        <f t="shared" si="104"/>
        <v>0</v>
      </c>
      <c r="H433" s="12">
        <f>AVERAGE(G431:G433)</f>
        <v>0</v>
      </c>
    </row>
    <row r="434" spans="1:8" x14ac:dyDescent="0.35">
      <c r="A434" s="11" t="s">
        <v>20</v>
      </c>
      <c r="B434" s="3" t="str">
        <f t="shared" si="102"/>
        <v>SPS21XXX</v>
      </c>
      <c r="C434" s="11" t="s">
        <v>248</v>
      </c>
      <c r="D434" s="11" t="s">
        <v>252</v>
      </c>
      <c r="E434" s="12"/>
      <c r="F434" s="12">
        <v>25503.665833333333</v>
      </c>
      <c r="G434" s="12">
        <f t="shared" si="104"/>
        <v>0</v>
      </c>
      <c r="H434" s="5"/>
    </row>
    <row r="435" spans="1:8" x14ac:dyDescent="0.35">
      <c r="A435" s="11" t="s">
        <v>20</v>
      </c>
      <c r="B435" s="3" t="str">
        <f t="shared" si="102"/>
        <v>SPS21XXX</v>
      </c>
      <c r="C435" s="11" t="s">
        <v>248</v>
      </c>
      <c r="D435" s="11" t="s">
        <v>255</v>
      </c>
      <c r="E435" s="12"/>
      <c r="F435" s="12">
        <v>42150.848749999997</v>
      </c>
      <c r="G435" s="12">
        <f t="shared" si="104"/>
        <v>0</v>
      </c>
      <c r="H435" s="5"/>
    </row>
    <row r="436" spans="1:8" x14ac:dyDescent="0.35">
      <c r="A436" s="11" t="s">
        <v>20</v>
      </c>
      <c r="B436" s="3" t="str">
        <f t="shared" si="102"/>
        <v>SPS21XXX</v>
      </c>
      <c r="C436" s="11" t="s">
        <v>248</v>
      </c>
      <c r="D436" s="11" t="s">
        <v>257</v>
      </c>
      <c r="E436" s="12"/>
      <c r="F436" s="12">
        <v>36007.558064516132</v>
      </c>
      <c r="G436" s="12">
        <f t="shared" si="104"/>
        <v>0</v>
      </c>
      <c r="H436" s="12">
        <f>AVERAGE(G434:G436)</f>
        <v>0</v>
      </c>
    </row>
    <row r="437" spans="1:8" x14ac:dyDescent="0.35">
      <c r="A437" s="11" t="s">
        <v>21</v>
      </c>
      <c r="B437" s="3" t="str">
        <f t="shared" si="102"/>
        <v>SPS21XXX</v>
      </c>
      <c r="C437" s="11" t="s">
        <v>248</v>
      </c>
      <c r="D437" s="11" t="s">
        <v>252</v>
      </c>
      <c r="E437" s="12"/>
      <c r="F437" s="12">
        <v>25503.665833333333</v>
      </c>
      <c r="G437" s="12"/>
      <c r="H437" s="5"/>
    </row>
    <row r="438" spans="1:8" x14ac:dyDescent="0.35">
      <c r="A438" s="11" t="s">
        <v>21</v>
      </c>
      <c r="B438" s="3" t="str">
        <f t="shared" si="102"/>
        <v>SPS21XXX</v>
      </c>
      <c r="C438" s="11" t="s">
        <v>248</v>
      </c>
      <c r="D438" s="11" t="s">
        <v>255</v>
      </c>
      <c r="E438" s="12"/>
      <c r="F438" s="12">
        <v>42150.848749999997</v>
      </c>
      <c r="G438" s="12"/>
      <c r="H438" s="5"/>
    </row>
    <row r="439" spans="1:8" x14ac:dyDescent="0.35">
      <c r="A439" s="11" t="s">
        <v>21</v>
      </c>
      <c r="B439" s="3" t="str">
        <f t="shared" si="102"/>
        <v>SPS21XXX</v>
      </c>
      <c r="C439" s="11" t="s">
        <v>248</v>
      </c>
      <c r="D439" s="11" t="s">
        <v>257</v>
      </c>
      <c r="E439" s="12">
        <v>2000</v>
      </c>
      <c r="F439" s="12">
        <v>36007.558064516132</v>
      </c>
      <c r="G439" s="12">
        <f t="shared" ref="G439:G466" si="105">(E439/F439)</f>
        <v>5.5543894323978396E-2</v>
      </c>
      <c r="H439" s="12">
        <f>AVERAGE(G437:G439)</f>
        <v>5.5543894323978396E-2</v>
      </c>
    </row>
    <row r="440" spans="1:8" x14ac:dyDescent="0.35">
      <c r="A440" s="11" t="s">
        <v>22</v>
      </c>
      <c r="B440" s="3" t="str">
        <f t="shared" si="102"/>
        <v>SPS21XXX</v>
      </c>
      <c r="C440" s="11" t="s">
        <v>248</v>
      </c>
      <c r="D440" s="11" t="s">
        <v>252</v>
      </c>
      <c r="E440" s="12"/>
      <c r="F440" s="12">
        <v>25503.665833333333</v>
      </c>
      <c r="G440" s="12">
        <f t="shared" si="105"/>
        <v>0</v>
      </c>
      <c r="H440" s="5"/>
    </row>
    <row r="441" spans="1:8" x14ac:dyDescent="0.35">
      <c r="A441" s="11" t="s">
        <v>22</v>
      </c>
      <c r="B441" s="3" t="str">
        <f t="shared" si="102"/>
        <v>SPS21XXX</v>
      </c>
      <c r="C441" s="11" t="s">
        <v>248</v>
      </c>
      <c r="D441" s="11" t="s">
        <v>255</v>
      </c>
      <c r="E441" s="12"/>
      <c r="F441" s="12">
        <v>42150.848749999997</v>
      </c>
      <c r="G441" s="12">
        <f t="shared" si="105"/>
        <v>0</v>
      </c>
      <c r="H441" s="5"/>
    </row>
    <row r="442" spans="1:8" x14ac:dyDescent="0.35">
      <c r="A442" s="11" t="s">
        <v>22</v>
      </c>
      <c r="B442" s="3" t="str">
        <f t="shared" si="102"/>
        <v>SPS21XXX</v>
      </c>
      <c r="C442" s="11" t="s">
        <v>248</v>
      </c>
      <c r="D442" s="11" t="s">
        <v>257</v>
      </c>
      <c r="E442" s="12"/>
      <c r="F442" s="12">
        <v>36007.558064516132</v>
      </c>
      <c r="G442" s="12">
        <f t="shared" si="105"/>
        <v>0</v>
      </c>
      <c r="H442" s="12">
        <f>AVERAGE(G440:G442)</f>
        <v>0</v>
      </c>
    </row>
    <row r="443" spans="1:8" x14ac:dyDescent="0.35">
      <c r="A443" s="11" t="s">
        <v>32</v>
      </c>
      <c r="B443" s="3" t="str">
        <f t="shared" si="102"/>
        <v>SPS21XXX</v>
      </c>
      <c r="C443" s="11" t="s">
        <v>248</v>
      </c>
      <c r="D443" s="11" t="s">
        <v>252</v>
      </c>
      <c r="E443" s="12"/>
      <c r="F443" s="12">
        <v>25503.665833333333</v>
      </c>
      <c r="G443" s="12">
        <f t="shared" si="105"/>
        <v>0</v>
      </c>
      <c r="H443" s="5"/>
    </row>
    <row r="444" spans="1:8" x14ac:dyDescent="0.35">
      <c r="A444" s="11" t="s">
        <v>32</v>
      </c>
      <c r="B444" s="3" t="str">
        <f t="shared" si="102"/>
        <v>SPS21XXX</v>
      </c>
      <c r="C444" s="11" t="s">
        <v>248</v>
      </c>
      <c r="D444" s="11" t="s">
        <v>255</v>
      </c>
      <c r="E444" s="12"/>
      <c r="F444" s="12">
        <v>42150.848749999997</v>
      </c>
      <c r="G444" s="12">
        <f t="shared" si="105"/>
        <v>0</v>
      </c>
      <c r="H444" s="5"/>
    </row>
    <row r="445" spans="1:8" x14ac:dyDescent="0.35">
      <c r="A445" s="11" t="s">
        <v>32</v>
      </c>
      <c r="B445" s="3" t="str">
        <f t="shared" si="102"/>
        <v>SPS21XXX</v>
      </c>
      <c r="C445" s="11" t="s">
        <v>248</v>
      </c>
      <c r="D445" s="11" t="s">
        <v>257</v>
      </c>
      <c r="E445" s="12"/>
      <c r="F445" s="12">
        <v>36007.558064516132</v>
      </c>
      <c r="G445" s="12">
        <f t="shared" si="105"/>
        <v>0</v>
      </c>
      <c r="H445" s="12">
        <f>AVERAGE(G443:G445)</f>
        <v>0</v>
      </c>
    </row>
    <row r="446" spans="1:8" x14ac:dyDescent="0.35">
      <c r="A446" s="11" t="s">
        <v>33</v>
      </c>
      <c r="B446" s="3" t="str">
        <f t="shared" si="102"/>
        <v>SPS21XXX</v>
      </c>
      <c r="C446" s="11" t="s">
        <v>248</v>
      </c>
      <c r="D446" s="11" t="s">
        <v>252</v>
      </c>
      <c r="E446" s="12"/>
      <c r="F446" s="12">
        <v>25503.665833333333</v>
      </c>
      <c r="G446" s="12"/>
      <c r="H446" s="5"/>
    </row>
    <row r="447" spans="1:8" x14ac:dyDescent="0.35">
      <c r="A447" s="11" t="s">
        <v>33</v>
      </c>
      <c r="B447" s="3" t="str">
        <f t="shared" si="102"/>
        <v>SPS21XXX</v>
      </c>
      <c r="C447" s="11" t="s">
        <v>248</v>
      </c>
      <c r="D447" s="11" t="s">
        <v>255</v>
      </c>
      <c r="E447" s="12">
        <v>530</v>
      </c>
      <c r="F447" s="12">
        <v>42150.848749999997</v>
      </c>
      <c r="G447" s="12">
        <f t="shared" si="105"/>
        <v>1.2573886783240635E-2</v>
      </c>
      <c r="H447" s="5"/>
    </row>
    <row r="448" spans="1:8" x14ac:dyDescent="0.35">
      <c r="A448" s="11" t="s">
        <v>33</v>
      </c>
      <c r="B448" s="3" t="str">
        <f t="shared" si="102"/>
        <v>SPS21XXX</v>
      </c>
      <c r="C448" s="11" t="s">
        <v>248</v>
      </c>
      <c r="D448" s="11" t="s">
        <v>257</v>
      </c>
      <c r="E448" s="12">
        <v>2000</v>
      </c>
      <c r="F448" s="12">
        <v>36007.558064516132</v>
      </c>
      <c r="G448" s="12">
        <f t="shared" si="105"/>
        <v>5.5543894323978396E-2</v>
      </c>
      <c r="H448" s="12">
        <f>AVERAGE(G446:G448)</f>
        <v>3.4058890553609514E-2</v>
      </c>
    </row>
    <row r="449" spans="1:8" x14ac:dyDescent="0.35">
      <c r="A449" s="11" t="s">
        <v>40</v>
      </c>
      <c r="B449" s="3" t="str">
        <f t="shared" si="102"/>
        <v>SPS21XXX</v>
      </c>
      <c r="C449" s="11" t="s">
        <v>248</v>
      </c>
      <c r="D449" s="11" t="s">
        <v>252</v>
      </c>
      <c r="E449" s="12"/>
      <c r="F449" s="12">
        <v>25503.665833333333</v>
      </c>
      <c r="G449" s="12">
        <f t="shared" si="105"/>
        <v>0</v>
      </c>
      <c r="H449" s="5"/>
    </row>
    <row r="450" spans="1:8" x14ac:dyDescent="0.35">
      <c r="A450" s="11" t="s">
        <v>40</v>
      </c>
      <c r="B450" s="3" t="str">
        <f t="shared" ref="B450:B513" si="106">REPLACE(A450,6,3,"XXX")</f>
        <v>SPS21XXX</v>
      </c>
      <c r="C450" s="11" t="s">
        <v>248</v>
      </c>
      <c r="D450" s="11" t="s">
        <v>255</v>
      </c>
      <c r="E450" s="12"/>
      <c r="F450" s="12">
        <v>42150.848749999997</v>
      </c>
      <c r="G450" s="12">
        <f t="shared" si="105"/>
        <v>0</v>
      </c>
      <c r="H450" s="5"/>
    </row>
    <row r="451" spans="1:8" x14ac:dyDescent="0.35">
      <c r="A451" s="11" t="s">
        <v>40</v>
      </c>
      <c r="B451" s="3" t="str">
        <f t="shared" si="106"/>
        <v>SPS21XXX</v>
      </c>
      <c r="C451" s="11" t="s">
        <v>248</v>
      </c>
      <c r="D451" s="11" t="s">
        <v>257</v>
      </c>
      <c r="E451" s="12"/>
      <c r="F451" s="12">
        <v>36007.558064516132</v>
      </c>
      <c r="G451" s="12">
        <f t="shared" si="105"/>
        <v>0</v>
      </c>
      <c r="H451" s="12">
        <f>AVERAGE(G449:G451)</f>
        <v>0</v>
      </c>
    </row>
    <row r="452" spans="1:8" x14ac:dyDescent="0.35">
      <c r="A452" s="11" t="s">
        <v>51</v>
      </c>
      <c r="B452" s="3" t="str">
        <f t="shared" si="106"/>
        <v>SPS21XXX</v>
      </c>
      <c r="C452" s="11" t="s">
        <v>248</v>
      </c>
      <c r="D452" s="11" t="s">
        <v>252</v>
      </c>
      <c r="E452" s="12"/>
      <c r="F452" s="12">
        <v>25503.665833333333</v>
      </c>
      <c r="G452" s="12">
        <f t="shared" si="105"/>
        <v>0</v>
      </c>
      <c r="H452" s="5"/>
    </row>
    <row r="453" spans="1:8" x14ac:dyDescent="0.35">
      <c r="A453" s="11" t="s">
        <v>51</v>
      </c>
      <c r="B453" s="3" t="str">
        <f t="shared" si="106"/>
        <v>SPS21XXX</v>
      </c>
      <c r="C453" s="11" t="s">
        <v>248</v>
      </c>
      <c r="D453" s="11" t="s">
        <v>255</v>
      </c>
      <c r="E453" s="12"/>
      <c r="F453" s="12">
        <v>42150.848749999997</v>
      </c>
      <c r="G453" s="12">
        <f t="shared" si="105"/>
        <v>0</v>
      </c>
      <c r="H453" s="5"/>
    </row>
    <row r="454" spans="1:8" x14ac:dyDescent="0.35">
      <c r="A454" s="11" t="s">
        <v>51</v>
      </c>
      <c r="B454" s="3" t="str">
        <f t="shared" si="106"/>
        <v>SPS21XXX</v>
      </c>
      <c r="C454" s="11" t="s">
        <v>248</v>
      </c>
      <c r="D454" s="11" t="s">
        <v>257</v>
      </c>
      <c r="E454" s="12"/>
      <c r="F454" s="12">
        <v>36007.558064516132</v>
      </c>
      <c r="G454" s="12">
        <f t="shared" si="105"/>
        <v>0</v>
      </c>
      <c r="H454" s="12">
        <f>AVERAGE(G452:G454)</f>
        <v>0</v>
      </c>
    </row>
    <row r="455" spans="1:8" x14ac:dyDescent="0.35">
      <c r="A455" s="11" t="s">
        <v>53</v>
      </c>
      <c r="B455" s="3" t="str">
        <f t="shared" si="106"/>
        <v>SPS21XXX</v>
      </c>
      <c r="C455" s="11" t="s">
        <v>248</v>
      </c>
      <c r="D455" s="11" t="s">
        <v>252</v>
      </c>
      <c r="E455" s="11"/>
      <c r="F455" s="12">
        <v>25503.665833333333</v>
      </c>
      <c r="G455" s="12">
        <f t="shared" si="105"/>
        <v>0</v>
      </c>
      <c r="H455" s="5"/>
    </row>
    <row r="456" spans="1:8" x14ac:dyDescent="0.35">
      <c r="A456" s="11" t="s">
        <v>53</v>
      </c>
      <c r="B456" s="3" t="str">
        <f t="shared" si="106"/>
        <v>SPS21XXX</v>
      </c>
      <c r="C456" s="11" t="s">
        <v>248</v>
      </c>
      <c r="D456" s="11" t="s">
        <v>255</v>
      </c>
      <c r="E456" s="11"/>
      <c r="F456" s="12">
        <v>42150.848749999997</v>
      </c>
      <c r="G456" s="12">
        <f t="shared" si="105"/>
        <v>0</v>
      </c>
      <c r="H456" s="5"/>
    </row>
    <row r="457" spans="1:8" x14ac:dyDescent="0.35">
      <c r="A457" s="11" t="s">
        <v>53</v>
      </c>
      <c r="B457" s="3" t="str">
        <f t="shared" si="106"/>
        <v>SPS21XXX</v>
      </c>
      <c r="C457" s="11" t="s">
        <v>248</v>
      </c>
      <c r="D457" s="11" t="s">
        <v>257</v>
      </c>
      <c r="E457" s="11"/>
      <c r="F457" s="12">
        <v>36007.558064516132</v>
      </c>
      <c r="G457" s="12">
        <f t="shared" si="105"/>
        <v>0</v>
      </c>
      <c r="H457" s="12">
        <f>AVERAGE(G455:G457)</f>
        <v>0</v>
      </c>
    </row>
    <row r="458" spans="1:8" x14ac:dyDescent="0.35">
      <c r="A458" s="11" t="s">
        <v>54</v>
      </c>
      <c r="B458" s="3" t="str">
        <f t="shared" si="106"/>
        <v>SPS21XXX</v>
      </c>
      <c r="C458" s="11" t="s">
        <v>248</v>
      </c>
      <c r="D458" s="11" t="s">
        <v>252</v>
      </c>
      <c r="E458" s="11"/>
      <c r="F458" s="12">
        <v>25503.665833333333</v>
      </c>
      <c r="G458" s="12">
        <f t="shared" si="105"/>
        <v>0</v>
      </c>
      <c r="H458" s="5"/>
    </row>
    <row r="459" spans="1:8" x14ac:dyDescent="0.35">
      <c r="A459" s="11" t="s">
        <v>54</v>
      </c>
      <c r="B459" s="3" t="str">
        <f t="shared" si="106"/>
        <v>SPS21XXX</v>
      </c>
      <c r="C459" s="11" t="s">
        <v>248</v>
      </c>
      <c r="D459" s="11" t="s">
        <v>255</v>
      </c>
      <c r="E459" s="11"/>
      <c r="F459" s="12">
        <v>42150.848749999997</v>
      </c>
      <c r="G459" s="12">
        <f t="shared" si="105"/>
        <v>0</v>
      </c>
      <c r="H459" s="5"/>
    </row>
    <row r="460" spans="1:8" x14ac:dyDescent="0.35">
      <c r="A460" s="11" t="s">
        <v>54</v>
      </c>
      <c r="B460" s="3" t="str">
        <f t="shared" si="106"/>
        <v>SPS21XXX</v>
      </c>
      <c r="C460" s="11" t="s">
        <v>248</v>
      </c>
      <c r="D460" s="11" t="s">
        <v>257</v>
      </c>
      <c r="E460" s="11"/>
      <c r="F460" s="12">
        <v>36007.558064516132</v>
      </c>
      <c r="G460" s="12">
        <f t="shared" si="105"/>
        <v>0</v>
      </c>
      <c r="H460" s="12">
        <f>AVERAGE(G458:G460)</f>
        <v>0</v>
      </c>
    </row>
    <row r="461" spans="1:8" x14ac:dyDescent="0.35">
      <c r="A461" s="11" t="s">
        <v>58</v>
      </c>
      <c r="B461" s="3" t="str">
        <f t="shared" si="106"/>
        <v>SPS21XXX</v>
      </c>
      <c r="C461" s="11" t="s">
        <v>248</v>
      </c>
      <c r="D461" s="11" t="s">
        <v>252</v>
      </c>
      <c r="E461" s="12"/>
      <c r="F461" s="12">
        <v>25503.665833333333</v>
      </c>
      <c r="G461" s="12">
        <f t="shared" si="105"/>
        <v>0</v>
      </c>
      <c r="H461" s="5"/>
    </row>
    <row r="462" spans="1:8" x14ac:dyDescent="0.35">
      <c r="A462" s="11" t="s">
        <v>58</v>
      </c>
      <c r="B462" s="3" t="str">
        <f t="shared" si="106"/>
        <v>SPS21XXX</v>
      </c>
      <c r="C462" s="11" t="s">
        <v>248</v>
      </c>
      <c r="D462" s="11" t="s">
        <v>255</v>
      </c>
      <c r="E462" s="12"/>
      <c r="F462" s="12">
        <v>42150.848749999997</v>
      </c>
      <c r="G462" s="12">
        <f t="shared" si="105"/>
        <v>0</v>
      </c>
      <c r="H462" s="5"/>
    </row>
    <row r="463" spans="1:8" x14ac:dyDescent="0.35">
      <c r="A463" s="11" t="s">
        <v>58</v>
      </c>
      <c r="B463" s="3" t="str">
        <f t="shared" si="106"/>
        <v>SPS21XXX</v>
      </c>
      <c r="C463" s="11" t="s">
        <v>248</v>
      </c>
      <c r="D463" s="11" t="s">
        <v>257</v>
      </c>
      <c r="E463" s="12"/>
      <c r="F463" s="12">
        <v>36007.558064516132</v>
      </c>
      <c r="G463" s="12">
        <f t="shared" si="105"/>
        <v>0</v>
      </c>
      <c r="H463" s="12">
        <f>AVERAGE(G461:G463)</f>
        <v>0</v>
      </c>
    </row>
    <row r="464" spans="1:8" x14ac:dyDescent="0.35">
      <c r="A464" s="11" t="s">
        <v>60</v>
      </c>
      <c r="B464" s="3" t="str">
        <f t="shared" si="106"/>
        <v>SPS21XXX</v>
      </c>
      <c r="C464" s="11" t="s">
        <v>248</v>
      </c>
      <c r="D464" s="11" t="s">
        <v>252</v>
      </c>
      <c r="E464" s="11"/>
      <c r="F464" s="12">
        <v>25503.665833333333</v>
      </c>
      <c r="G464" s="12">
        <f t="shared" si="105"/>
        <v>0</v>
      </c>
      <c r="H464" s="5"/>
    </row>
    <row r="465" spans="1:8" x14ac:dyDescent="0.35">
      <c r="A465" s="11" t="s">
        <v>60</v>
      </c>
      <c r="B465" s="3" t="str">
        <f t="shared" si="106"/>
        <v>SPS21XXX</v>
      </c>
      <c r="C465" s="11" t="s">
        <v>248</v>
      </c>
      <c r="D465" s="11" t="s">
        <v>255</v>
      </c>
      <c r="E465" s="11"/>
      <c r="F465" s="12">
        <v>42150.848749999997</v>
      </c>
      <c r="G465" s="12">
        <f t="shared" si="105"/>
        <v>0</v>
      </c>
      <c r="H465" s="5"/>
    </row>
    <row r="466" spans="1:8" x14ac:dyDescent="0.35">
      <c r="A466" s="11" t="s">
        <v>60</v>
      </c>
      <c r="B466" s="3" t="str">
        <f t="shared" si="106"/>
        <v>SPS21XXX</v>
      </c>
      <c r="C466" s="11" t="s">
        <v>248</v>
      </c>
      <c r="D466" s="11" t="s">
        <v>257</v>
      </c>
      <c r="E466" s="11"/>
      <c r="F466" s="12">
        <v>36007.558064516132</v>
      </c>
      <c r="G466" s="12">
        <f t="shared" si="105"/>
        <v>0</v>
      </c>
      <c r="H466" s="12">
        <f>AVERAGE(G464:G466)</f>
        <v>0</v>
      </c>
    </row>
    <row r="467" spans="1:8" x14ac:dyDescent="0.35">
      <c r="A467" s="11" t="s">
        <v>62</v>
      </c>
      <c r="B467" s="3" t="str">
        <f t="shared" si="106"/>
        <v>SPS21XXX</v>
      </c>
      <c r="C467" s="11" t="s">
        <v>248</v>
      </c>
      <c r="D467" s="11" t="s">
        <v>252</v>
      </c>
      <c r="E467" s="11"/>
      <c r="F467" s="12">
        <v>25503.665833333333</v>
      </c>
      <c r="G467" s="12">
        <f t="shared" ref="G467:G530" si="107">(E467/F467)</f>
        <v>0</v>
      </c>
      <c r="H467" s="5"/>
    </row>
    <row r="468" spans="1:8" x14ac:dyDescent="0.35">
      <c r="A468" s="11" t="s">
        <v>62</v>
      </c>
      <c r="B468" s="3" t="str">
        <f t="shared" si="106"/>
        <v>SPS21XXX</v>
      </c>
      <c r="C468" s="11" t="s">
        <v>248</v>
      </c>
      <c r="D468" s="11" t="s">
        <v>255</v>
      </c>
      <c r="E468" s="11"/>
      <c r="F468" s="12">
        <v>42150.848749999997</v>
      </c>
      <c r="G468" s="12">
        <f t="shared" si="107"/>
        <v>0</v>
      </c>
      <c r="H468" s="5"/>
    </row>
    <row r="469" spans="1:8" x14ac:dyDescent="0.35">
      <c r="A469" s="11" t="s">
        <v>62</v>
      </c>
      <c r="B469" s="3" t="str">
        <f t="shared" si="106"/>
        <v>SPS21XXX</v>
      </c>
      <c r="C469" s="11" t="s">
        <v>248</v>
      </c>
      <c r="D469" s="11" t="s">
        <v>257</v>
      </c>
      <c r="E469" s="11"/>
      <c r="F469" s="12">
        <v>36007.558064516132</v>
      </c>
      <c r="G469" s="12">
        <f t="shared" si="107"/>
        <v>0</v>
      </c>
      <c r="H469" s="12">
        <f>AVERAGE(G467:G469)</f>
        <v>0</v>
      </c>
    </row>
    <row r="470" spans="1:8" x14ac:dyDescent="0.35">
      <c r="A470" s="11" t="s">
        <v>67</v>
      </c>
      <c r="B470" s="3" t="str">
        <f t="shared" si="106"/>
        <v>SPS21XXX</v>
      </c>
      <c r="C470" s="11" t="s">
        <v>248</v>
      </c>
      <c r="D470" s="11" t="s">
        <v>252</v>
      </c>
      <c r="E470" s="12"/>
      <c r="F470" s="12">
        <v>25503.665833333333</v>
      </c>
      <c r="G470" s="12"/>
      <c r="H470" s="5"/>
    </row>
    <row r="471" spans="1:8" x14ac:dyDescent="0.35">
      <c r="A471" s="11" t="s">
        <v>67</v>
      </c>
      <c r="B471" s="3" t="str">
        <f t="shared" si="106"/>
        <v>SPS21XXX</v>
      </c>
      <c r="C471" s="11" t="s">
        <v>248</v>
      </c>
      <c r="D471" s="11" t="s">
        <v>255</v>
      </c>
      <c r="E471" s="12"/>
      <c r="F471" s="12">
        <v>42150.848749999997</v>
      </c>
      <c r="G471" s="12"/>
      <c r="H471" s="5"/>
    </row>
    <row r="472" spans="1:8" x14ac:dyDescent="0.35">
      <c r="A472" s="11" t="s">
        <v>67</v>
      </c>
      <c r="B472" s="3" t="str">
        <f t="shared" si="106"/>
        <v>SPS21XXX</v>
      </c>
      <c r="C472" s="11" t="s">
        <v>248</v>
      </c>
      <c r="D472" s="11" t="s">
        <v>257</v>
      </c>
      <c r="E472" s="12">
        <v>34500</v>
      </c>
      <c r="F472" s="12">
        <v>36007.558064516132</v>
      </c>
      <c r="G472" s="12">
        <f t="shared" si="107"/>
        <v>0.9581321770886273</v>
      </c>
      <c r="H472" s="12">
        <f>AVERAGE(G470:G472)</f>
        <v>0.9581321770886273</v>
      </c>
    </row>
    <row r="473" spans="1:8" x14ac:dyDescent="0.35">
      <c r="A473" s="11" t="s">
        <v>68</v>
      </c>
      <c r="B473" s="3" t="str">
        <f t="shared" si="106"/>
        <v>SPS21XXX</v>
      </c>
      <c r="C473" s="11" t="s">
        <v>248</v>
      </c>
      <c r="D473" s="11" t="s">
        <v>252</v>
      </c>
      <c r="E473" s="12"/>
      <c r="F473" s="12">
        <v>25503.665833333333</v>
      </c>
      <c r="G473" s="12">
        <f t="shared" si="107"/>
        <v>0</v>
      </c>
      <c r="H473" s="5"/>
    </row>
    <row r="474" spans="1:8" x14ac:dyDescent="0.35">
      <c r="A474" s="11" t="s">
        <v>68</v>
      </c>
      <c r="B474" s="3" t="str">
        <f t="shared" si="106"/>
        <v>SPS21XXX</v>
      </c>
      <c r="C474" s="11" t="s">
        <v>248</v>
      </c>
      <c r="D474" s="11" t="s">
        <v>255</v>
      </c>
      <c r="E474" s="12"/>
      <c r="F474" s="12">
        <v>42150.848749999997</v>
      </c>
      <c r="G474" s="12">
        <f t="shared" si="107"/>
        <v>0</v>
      </c>
      <c r="H474" s="5"/>
    </row>
    <row r="475" spans="1:8" x14ac:dyDescent="0.35">
      <c r="A475" s="11" t="s">
        <v>68</v>
      </c>
      <c r="B475" s="3" t="str">
        <f t="shared" si="106"/>
        <v>SPS21XXX</v>
      </c>
      <c r="C475" s="11" t="s">
        <v>248</v>
      </c>
      <c r="D475" s="11" t="s">
        <v>257</v>
      </c>
      <c r="E475" s="12"/>
      <c r="F475" s="12">
        <v>36007.558064516132</v>
      </c>
      <c r="G475" s="12">
        <f t="shared" si="107"/>
        <v>0</v>
      </c>
      <c r="H475" s="12">
        <f>AVERAGE(G473:G475)</f>
        <v>0</v>
      </c>
    </row>
    <row r="476" spans="1:8" x14ac:dyDescent="0.35">
      <c r="A476" s="11" t="s">
        <v>71</v>
      </c>
      <c r="B476" s="3" t="str">
        <f t="shared" si="106"/>
        <v>SPS21XXX</v>
      </c>
      <c r="C476" s="11" t="s">
        <v>248</v>
      </c>
      <c r="D476" s="11" t="s">
        <v>252</v>
      </c>
      <c r="E476" s="11"/>
      <c r="F476" s="12">
        <v>25503.665833333333</v>
      </c>
      <c r="G476" s="12">
        <f t="shared" si="107"/>
        <v>0</v>
      </c>
      <c r="H476" s="5"/>
    </row>
    <row r="477" spans="1:8" x14ac:dyDescent="0.35">
      <c r="A477" s="11" t="s">
        <v>71</v>
      </c>
      <c r="B477" s="3" t="str">
        <f t="shared" si="106"/>
        <v>SPS21XXX</v>
      </c>
      <c r="C477" s="11" t="s">
        <v>248</v>
      </c>
      <c r="D477" s="11" t="s">
        <v>255</v>
      </c>
      <c r="E477" s="11"/>
      <c r="F477" s="12">
        <v>42150.848749999997</v>
      </c>
      <c r="G477" s="12">
        <f t="shared" si="107"/>
        <v>0</v>
      </c>
      <c r="H477" s="5"/>
    </row>
    <row r="478" spans="1:8" x14ac:dyDescent="0.35">
      <c r="A478" s="11" t="s">
        <v>71</v>
      </c>
      <c r="B478" s="3" t="str">
        <f t="shared" si="106"/>
        <v>SPS21XXX</v>
      </c>
      <c r="C478" s="11" t="s">
        <v>248</v>
      </c>
      <c r="D478" s="11" t="s">
        <v>257</v>
      </c>
      <c r="E478" s="11"/>
      <c r="F478" s="12">
        <v>36007.558064516132</v>
      </c>
      <c r="G478" s="12">
        <f t="shared" si="107"/>
        <v>0</v>
      </c>
      <c r="H478" s="12">
        <f>AVERAGE(G476:G478)</f>
        <v>0</v>
      </c>
    </row>
    <row r="479" spans="1:8" x14ac:dyDescent="0.35">
      <c r="A479" s="11" t="s">
        <v>72</v>
      </c>
      <c r="B479" s="3" t="str">
        <f t="shared" si="106"/>
        <v>SPS21XXX</v>
      </c>
      <c r="C479" s="11" t="s">
        <v>248</v>
      </c>
      <c r="D479" s="11" t="s">
        <v>252</v>
      </c>
      <c r="E479" s="12">
        <v>109101</v>
      </c>
      <c r="F479" s="12">
        <v>25503.665833333333</v>
      </c>
      <c r="G479" s="12">
        <f t="shared" si="107"/>
        <v>4.2778556115413346</v>
      </c>
      <c r="H479" s="5"/>
    </row>
    <row r="480" spans="1:8" x14ac:dyDescent="0.35">
      <c r="A480" s="11" t="s">
        <v>72</v>
      </c>
      <c r="B480" s="3" t="str">
        <f t="shared" si="106"/>
        <v>SPS21XXX</v>
      </c>
      <c r="C480" s="11" t="s">
        <v>248</v>
      </c>
      <c r="D480" s="11" t="s">
        <v>255</v>
      </c>
      <c r="E480" s="12">
        <v>233235</v>
      </c>
      <c r="F480" s="12">
        <v>42150.848749999997</v>
      </c>
      <c r="G480" s="12">
        <f t="shared" si="107"/>
        <v>5.5333405356398666</v>
      </c>
      <c r="H480" s="5"/>
    </row>
    <row r="481" spans="1:8" x14ac:dyDescent="0.35">
      <c r="A481" s="11" t="s">
        <v>72</v>
      </c>
      <c r="B481" s="3" t="str">
        <f t="shared" si="106"/>
        <v>SPS21XXX</v>
      </c>
      <c r="C481" s="11" t="s">
        <v>248</v>
      </c>
      <c r="D481" s="11" t="s">
        <v>257</v>
      </c>
      <c r="E481" s="12">
        <v>469764</v>
      </c>
      <c r="F481" s="12">
        <v>36007.558064516132</v>
      </c>
      <c r="G481" s="12">
        <f t="shared" si="107"/>
        <v>13.046260986604693</v>
      </c>
      <c r="H481" s="12">
        <f>AVERAGE(G479:G481)</f>
        <v>7.6191523779286312</v>
      </c>
    </row>
    <row r="482" spans="1:8" x14ac:dyDescent="0.35">
      <c r="A482" s="11" t="s">
        <v>73</v>
      </c>
      <c r="B482" s="3" t="str">
        <f t="shared" si="106"/>
        <v>SPS21XXX</v>
      </c>
      <c r="C482" s="11" t="s">
        <v>248</v>
      </c>
      <c r="D482" s="11" t="s">
        <v>252</v>
      </c>
      <c r="E482" s="11"/>
      <c r="F482" s="12">
        <v>25503.665833333333</v>
      </c>
      <c r="G482" s="12">
        <f t="shared" si="107"/>
        <v>0</v>
      </c>
      <c r="H482" s="5"/>
    </row>
    <row r="483" spans="1:8" x14ac:dyDescent="0.35">
      <c r="A483" s="11" t="s">
        <v>73</v>
      </c>
      <c r="B483" s="3" t="str">
        <f t="shared" si="106"/>
        <v>SPS21XXX</v>
      </c>
      <c r="C483" s="11" t="s">
        <v>248</v>
      </c>
      <c r="D483" s="11" t="s">
        <v>255</v>
      </c>
      <c r="E483" s="11"/>
      <c r="F483" s="12">
        <v>42150.848749999997</v>
      </c>
      <c r="G483" s="12">
        <f t="shared" si="107"/>
        <v>0</v>
      </c>
      <c r="H483" s="5"/>
    </row>
    <row r="484" spans="1:8" x14ac:dyDescent="0.35">
      <c r="A484" s="11" t="s">
        <v>73</v>
      </c>
      <c r="B484" s="3" t="str">
        <f t="shared" si="106"/>
        <v>SPS21XXX</v>
      </c>
      <c r="C484" s="11" t="s">
        <v>248</v>
      </c>
      <c r="D484" s="11" t="s">
        <v>257</v>
      </c>
      <c r="E484" s="11"/>
      <c r="F484" s="12">
        <v>36007.558064516132</v>
      </c>
      <c r="G484" s="12">
        <f t="shared" si="107"/>
        <v>0</v>
      </c>
      <c r="H484" s="12">
        <f>AVERAGE(G482:G484)</f>
        <v>0</v>
      </c>
    </row>
    <row r="485" spans="1:8" x14ac:dyDescent="0.35">
      <c r="A485" s="11" t="s">
        <v>75</v>
      </c>
      <c r="B485" s="3" t="str">
        <f t="shared" si="106"/>
        <v>SPS21XXX</v>
      </c>
      <c r="C485" s="11" t="s">
        <v>248</v>
      </c>
      <c r="D485" s="11" t="s">
        <v>252</v>
      </c>
      <c r="E485" s="12"/>
      <c r="F485" s="12">
        <v>25503.665833333333</v>
      </c>
      <c r="G485" s="12">
        <f t="shared" si="107"/>
        <v>0</v>
      </c>
      <c r="H485" s="5"/>
    </row>
    <row r="486" spans="1:8" x14ac:dyDescent="0.35">
      <c r="A486" s="11" t="s">
        <v>75</v>
      </c>
      <c r="B486" s="3" t="str">
        <f t="shared" si="106"/>
        <v>SPS21XXX</v>
      </c>
      <c r="C486" s="11" t="s">
        <v>248</v>
      </c>
      <c r="D486" s="11" t="s">
        <v>255</v>
      </c>
      <c r="E486" s="12"/>
      <c r="F486" s="12">
        <v>42150.848749999997</v>
      </c>
      <c r="G486" s="12">
        <f t="shared" si="107"/>
        <v>0</v>
      </c>
      <c r="H486" s="5"/>
    </row>
    <row r="487" spans="1:8" x14ac:dyDescent="0.35">
      <c r="A487" s="11" t="s">
        <v>75</v>
      </c>
      <c r="B487" s="3" t="str">
        <f t="shared" si="106"/>
        <v>SPS21XXX</v>
      </c>
      <c r="C487" s="11" t="s">
        <v>248</v>
      </c>
      <c r="D487" s="11" t="s">
        <v>257</v>
      </c>
      <c r="E487" s="12"/>
      <c r="F487" s="12">
        <v>36007.558064516132</v>
      </c>
      <c r="G487" s="12">
        <f t="shared" si="107"/>
        <v>0</v>
      </c>
      <c r="H487" s="12">
        <f>AVERAGE(G485:G487)</f>
        <v>0</v>
      </c>
    </row>
    <row r="488" spans="1:8" x14ac:dyDescent="0.35">
      <c r="A488" s="11" t="s">
        <v>78</v>
      </c>
      <c r="B488" s="3" t="str">
        <f t="shared" si="106"/>
        <v>SPS21XXX</v>
      </c>
      <c r="C488" s="11" t="s">
        <v>248</v>
      </c>
      <c r="D488" s="11" t="s">
        <v>252</v>
      </c>
      <c r="E488" s="12">
        <v>2924.99</v>
      </c>
      <c r="F488" s="12">
        <v>25503.665833333333</v>
      </c>
      <c r="G488" s="12">
        <f t="shared" si="107"/>
        <v>0.1146890027149365</v>
      </c>
      <c r="H488" s="5"/>
    </row>
    <row r="489" spans="1:8" x14ac:dyDescent="0.35">
      <c r="A489" s="11" t="s">
        <v>78</v>
      </c>
      <c r="B489" s="3" t="str">
        <f t="shared" si="106"/>
        <v>SPS21XXX</v>
      </c>
      <c r="C489" s="11" t="s">
        <v>248</v>
      </c>
      <c r="D489" s="11" t="s">
        <v>255</v>
      </c>
      <c r="E489" s="12">
        <v>4205.13</v>
      </c>
      <c r="F489" s="12">
        <v>42150.848749999997</v>
      </c>
      <c r="G489" s="12">
        <f t="shared" si="107"/>
        <v>9.976382741284659E-2</v>
      </c>
      <c r="H489" s="5"/>
    </row>
    <row r="490" spans="1:8" x14ac:dyDescent="0.35">
      <c r="A490" s="11" t="s">
        <v>78</v>
      </c>
      <c r="B490" s="3" t="str">
        <f t="shared" si="106"/>
        <v>SPS21XXX</v>
      </c>
      <c r="C490" s="11" t="s">
        <v>248</v>
      </c>
      <c r="D490" s="11" t="s">
        <v>257</v>
      </c>
      <c r="E490" s="12">
        <v>75050</v>
      </c>
      <c r="F490" s="12">
        <v>36007.558064516132</v>
      </c>
      <c r="G490" s="12">
        <f t="shared" si="107"/>
        <v>2.0842846345072892</v>
      </c>
      <c r="H490" s="12">
        <f>AVERAGE(G488:G490)</f>
        <v>0.76624582154502408</v>
      </c>
    </row>
    <row r="491" spans="1:8" x14ac:dyDescent="0.35">
      <c r="A491" s="11" t="s">
        <v>83</v>
      </c>
      <c r="B491" s="3" t="str">
        <f t="shared" si="106"/>
        <v>SPS21XXX</v>
      </c>
      <c r="C491" s="11" t="s">
        <v>248</v>
      </c>
      <c r="D491" s="11" t="s">
        <v>252</v>
      </c>
      <c r="E491" s="12">
        <v>1500</v>
      </c>
      <c r="F491" s="12">
        <v>25503.665833333333</v>
      </c>
      <c r="G491" s="12">
        <f t="shared" si="107"/>
        <v>5.8815074264323898E-2</v>
      </c>
      <c r="H491" s="5"/>
    </row>
    <row r="492" spans="1:8" x14ac:dyDescent="0.35">
      <c r="A492" s="11" t="s">
        <v>83</v>
      </c>
      <c r="B492" s="3" t="str">
        <f t="shared" si="106"/>
        <v>SPS21XXX</v>
      </c>
      <c r="C492" s="11" t="s">
        <v>248</v>
      </c>
      <c r="D492" s="11" t="s">
        <v>255</v>
      </c>
      <c r="E492" s="12">
        <v>1100</v>
      </c>
      <c r="F492" s="12">
        <v>42150.848749999997</v>
      </c>
      <c r="G492" s="12">
        <f t="shared" si="107"/>
        <v>2.6096746153895657E-2</v>
      </c>
      <c r="H492" s="5"/>
    </row>
    <row r="493" spans="1:8" x14ac:dyDescent="0.35">
      <c r="A493" s="11" t="s">
        <v>83</v>
      </c>
      <c r="B493" s="3" t="str">
        <f t="shared" si="106"/>
        <v>SPS21XXX</v>
      </c>
      <c r="C493" s="11" t="s">
        <v>248</v>
      </c>
      <c r="D493" s="11" t="s">
        <v>257</v>
      </c>
      <c r="E493" s="12">
        <v>500</v>
      </c>
      <c r="F493" s="12">
        <v>36007.558064516132</v>
      </c>
      <c r="G493" s="12">
        <f t="shared" si="107"/>
        <v>1.3885973580994599E-2</v>
      </c>
      <c r="H493" s="12">
        <f>AVERAGE(G491:G493)</f>
        <v>3.293259799973805E-2</v>
      </c>
    </row>
    <row r="494" spans="1:8" x14ac:dyDescent="0.35">
      <c r="A494" s="11" t="s">
        <v>84</v>
      </c>
      <c r="B494" s="3" t="str">
        <f t="shared" si="106"/>
        <v>SPS21XXX</v>
      </c>
      <c r="C494" s="11" t="s">
        <v>248</v>
      </c>
      <c r="D494" s="11" t="s">
        <v>252</v>
      </c>
      <c r="E494" s="12"/>
      <c r="F494" s="12">
        <v>25503.665833333333</v>
      </c>
      <c r="G494" s="12">
        <f t="shared" si="107"/>
        <v>0</v>
      </c>
      <c r="H494" s="5"/>
    </row>
    <row r="495" spans="1:8" x14ac:dyDescent="0.35">
      <c r="A495" s="11" t="s">
        <v>84</v>
      </c>
      <c r="B495" s="3" t="str">
        <f t="shared" si="106"/>
        <v>SPS21XXX</v>
      </c>
      <c r="C495" s="11" t="s">
        <v>248</v>
      </c>
      <c r="D495" s="11" t="s">
        <v>255</v>
      </c>
      <c r="E495" s="12"/>
      <c r="F495" s="12">
        <v>42150.848749999997</v>
      </c>
      <c r="G495" s="12">
        <f t="shared" si="107"/>
        <v>0</v>
      </c>
      <c r="H495" s="5"/>
    </row>
    <row r="496" spans="1:8" x14ac:dyDescent="0.35">
      <c r="A496" s="11" t="s">
        <v>84</v>
      </c>
      <c r="B496" s="3" t="str">
        <f t="shared" si="106"/>
        <v>SPS21XXX</v>
      </c>
      <c r="C496" s="11" t="s">
        <v>248</v>
      </c>
      <c r="D496" s="11" t="s">
        <v>257</v>
      </c>
      <c r="E496" s="12"/>
      <c r="F496" s="12">
        <v>36007.558064516132</v>
      </c>
      <c r="G496" s="12">
        <f t="shared" si="107"/>
        <v>0</v>
      </c>
      <c r="H496" s="12">
        <f>AVERAGE(G494:G496)</f>
        <v>0</v>
      </c>
    </row>
    <row r="497" spans="1:8" x14ac:dyDescent="0.35">
      <c r="A497" s="11" t="s">
        <v>85</v>
      </c>
      <c r="B497" s="3" t="str">
        <f t="shared" si="106"/>
        <v>SPS21XXX</v>
      </c>
      <c r="C497" s="11" t="s">
        <v>248</v>
      </c>
      <c r="D497" s="11" t="s">
        <v>252</v>
      </c>
      <c r="E497" s="11"/>
      <c r="F497" s="12">
        <v>25503.665833333333</v>
      </c>
      <c r="G497" s="12">
        <f t="shared" si="107"/>
        <v>0</v>
      </c>
      <c r="H497" s="5"/>
    </row>
    <row r="498" spans="1:8" x14ac:dyDescent="0.35">
      <c r="A498" s="11" t="s">
        <v>85</v>
      </c>
      <c r="B498" s="3" t="str">
        <f t="shared" si="106"/>
        <v>SPS21XXX</v>
      </c>
      <c r="C498" s="11" t="s">
        <v>248</v>
      </c>
      <c r="D498" s="11" t="s">
        <v>255</v>
      </c>
      <c r="E498" s="11"/>
      <c r="F498" s="12">
        <v>42150.848749999997</v>
      </c>
      <c r="G498" s="12">
        <f t="shared" si="107"/>
        <v>0</v>
      </c>
      <c r="H498" s="5"/>
    </row>
    <row r="499" spans="1:8" x14ac:dyDescent="0.35">
      <c r="A499" s="11" t="s">
        <v>85</v>
      </c>
      <c r="B499" s="3" t="str">
        <f t="shared" si="106"/>
        <v>SPS21XXX</v>
      </c>
      <c r="C499" s="11" t="s">
        <v>248</v>
      </c>
      <c r="D499" s="11" t="s">
        <v>257</v>
      </c>
      <c r="E499" s="11"/>
      <c r="F499" s="12">
        <v>36007.558064516132</v>
      </c>
      <c r="G499" s="12">
        <f t="shared" si="107"/>
        <v>0</v>
      </c>
      <c r="H499" s="12">
        <f>AVERAGE(G497:G499)</f>
        <v>0</v>
      </c>
    </row>
    <row r="500" spans="1:8" x14ac:dyDescent="0.35">
      <c r="A500" s="11" t="s">
        <v>88</v>
      </c>
      <c r="B500" s="3" t="str">
        <f t="shared" si="106"/>
        <v>SPS21XXX</v>
      </c>
      <c r="C500" s="11" t="s">
        <v>248</v>
      </c>
      <c r="D500" s="11" t="s">
        <v>252</v>
      </c>
      <c r="E500" s="11"/>
      <c r="F500" s="12">
        <v>25503.665833333333</v>
      </c>
      <c r="G500" s="12">
        <f t="shared" si="107"/>
        <v>0</v>
      </c>
      <c r="H500" s="5"/>
    </row>
    <row r="501" spans="1:8" x14ac:dyDescent="0.35">
      <c r="A501" s="11" t="s">
        <v>88</v>
      </c>
      <c r="B501" s="3" t="str">
        <f t="shared" si="106"/>
        <v>SPS21XXX</v>
      </c>
      <c r="C501" s="11" t="s">
        <v>248</v>
      </c>
      <c r="D501" s="11" t="s">
        <v>255</v>
      </c>
      <c r="E501" s="11"/>
      <c r="F501" s="12">
        <v>42150.848749999997</v>
      </c>
      <c r="G501" s="12">
        <f t="shared" si="107"/>
        <v>0</v>
      </c>
      <c r="H501" s="5"/>
    </row>
    <row r="502" spans="1:8" x14ac:dyDescent="0.35">
      <c r="A502" s="11" t="s">
        <v>88</v>
      </c>
      <c r="B502" s="3" t="str">
        <f t="shared" si="106"/>
        <v>SPS21XXX</v>
      </c>
      <c r="C502" s="11" t="s">
        <v>248</v>
      </c>
      <c r="D502" s="11" t="s">
        <v>257</v>
      </c>
      <c r="E502" s="11"/>
      <c r="F502" s="12">
        <v>36007.558064516132</v>
      </c>
      <c r="G502" s="12">
        <f t="shared" si="107"/>
        <v>0</v>
      </c>
      <c r="H502" s="12">
        <f>AVERAGE(G500:G502)</f>
        <v>0</v>
      </c>
    </row>
    <row r="503" spans="1:8" x14ac:dyDescent="0.35">
      <c r="A503" s="11" t="s">
        <v>89</v>
      </c>
      <c r="B503" s="3" t="str">
        <f t="shared" si="106"/>
        <v>SPS21XXX</v>
      </c>
      <c r="C503" s="11" t="s">
        <v>248</v>
      </c>
      <c r="D503" s="11" t="s">
        <v>252</v>
      </c>
      <c r="E503" s="12"/>
      <c r="F503" s="12">
        <v>25503.665833333333</v>
      </c>
      <c r="G503" s="12"/>
      <c r="H503" s="5"/>
    </row>
    <row r="504" spans="1:8" x14ac:dyDescent="0.35">
      <c r="A504" s="11" t="s">
        <v>89</v>
      </c>
      <c r="B504" s="3" t="str">
        <f t="shared" si="106"/>
        <v>SPS21XXX</v>
      </c>
      <c r="C504" s="11" t="s">
        <v>248</v>
      </c>
      <c r="D504" s="11" t="s">
        <v>255</v>
      </c>
      <c r="E504" s="12">
        <v>530</v>
      </c>
      <c r="F504" s="12">
        <v>42150.848749999997</v>
      </c>
      <c r="G504" s="12">
        <f t="shared" si="107"/>
        <v>1.2573886783240635E-2</v>
      </c>
      <c r="H504" s="5"/>
    </row>
    <row r="505" spans="1:8" x14ac:dyDescent="0.35">
      <c r="A505" s="11" t="s">
        <v>89</v>
      </c>
      <c r="B505" s="3" t="str">
        <f t="shared" si="106"/>
        <v>SPS21XXX</v>
      </c>
      <c r="C505" s="11" t="s">
        <v>248</v>
      </c>
      <c r="D505" s="11" t="s">
        <v>257</v>
      </c>
      <c r="E505" s="12">
        <v>2750</v>
      </c>
      <c r="F505" s="12">
        <v>36007.558064516132</v>
      </c>
      <c r="G505" s="12">
        <f t="shared" si="107"/>
        <v>7.6372854695470296E-2</v>
      </c>
      <c r="H505" s="12">
        <f>AVERAGE(G503:G505)</f>
        <v>4.4473370739355464E-2</v>
      </c>
    </row>
    <row r="506" spans="1:8" x14ac:dyDescent="0.35">
      <c r="A506" s="11" t="s">
        <v>90</v>
      </c>
      <c r="B506" s="3" t="str">
        <f t="shared" si="106"/>
        <v>SPS21XXX</v>
      </c>
      <c r="C506" s="11" t="s">
        <v>248</v>
      </c>
      <c r="D506" s="11" t="s">
        <v>252</v>
      </c>
      <c r="E506" s="12"/>
      <c r="F506" s="12">
        <v>25503.665833333333</v>
      </c>
      <c r="G506" s="12"/>
      <c r="H506" s="5"/>
    </row>
    <row r="507" spans="1:8" x14ac:dyDescent="0.35">
      <c r="A507" s="11" t="s">
        <v>90</v>
      </c>
      <c r="B507" s="3" t="str">
        <f t="shared" si="106"/>
        <v>SPS21XXX</v>
      </c>
      <c r="C507" s="11" t="s">
        <v>248</v>
      </c>
      <c r="D507" s="11" t="s">
        <v>255</v>
      </c>
      <c r="E507" s="12"/>
      <c r="F507" s="12">
        <v>42150.848749999997</v>
      </c>
      <c r="G507" s="12"/>
      <c r="H507" s="5"/>
    </row>
    <row r="508" spans="1:8" x14ac:dyDescent="0.35">
      <c r="A508" s="11" t="s">
        <v>90</v>
      </c>
      <c r="B508" s="3" t="str">
        <f t="shared" si="106"/>
        <v>SPS21XXX</v>
      </c>
      <c r="C508" s="11" t="s">
        <v>248</v>
      </c>
      <c r="D508" s="11" t="s">
        <v>257</v>
      </c>
      <c r="E508" s="12">
        <v>1000</v>
      </c>
      <c r="F508" s="12">
        <v>36007.558064516132</v>
      </c>
      <c r="G508" s="12">
        <f t="shared" si="107"/>
        <v>2.7771947161989198E-2</v>
      </c>
      <c r="H508" s="12">
        <f>AVERAGE(G506:G508)</f>
        <v>2.7771947161989198E-2</v>
      </c>
    </row>
    <row r="509" spans="1:8" x14ac:dyDescent="0.35">
      <c r="A509" s="11" t="s">
        <v>92</v>
      </c>
      <c r="B509" s="3" t="str">
        <f t="shared" si="106"/>
        <v>SPS21XXX</v>
      </c>
      <c r="C509" s="11" t="s">
        <v>248</v>
      </c>
      <c r="D509" s="11" t="s">
        <v>252</v>
      </c>
      <c r="E509" s="12"/>
      <c r="F509" s="12">
        <v>25503.665833333333</v>
      </c>
      <c r="G509" s="12"/>
      <c r="H509" s="5"/>
    </row>
    <row r="510" spans="1:8" x14ac:dyDescent="0.35">
      <c r="A510" s="11" t="s">
        <v>92</v>
      </c>
      <c r="B510" s="3" t="str">
        <f t="shared" si="106"/>
        <v>SPS21XXX</v>
      </c>
      <c r="C510" s="11" t="s">
        <v>248</v>
      </c>
      <c r="D510" s="11" t="s">
        <v>255</v>
      </c>
      <c r="E510" s="12"/>
      <c r="F510" s="12">
        <v>42150.848749999997</v>
      </c>
      <c r="G510" s="12"/>
      <c r="H510" s="5"/>
    </row>
    <row r="511" spans="1:8" x14ac:dyDescent="0.35">
      <c r="A511" s="11" t="s">
        <v>92</v>
      </c>
      <c r="B511" s="3" t="str">
        <f t="shared" si="106"/>
        <v>SPS21XXX</v>
      </c>
      <c r="C511" s="11" t="s">
        <v>248</v>
      </c>
      <c r="D511" s="11" t="s">
        <v>257</v>
      </c>
      <c r="E511" s="12">
        <v>1000</v>
      </c>
      <c r="F511" s="12">
        <v>36007.558064516132</v>
      </c>
      <c r="G511" s="12">
        <f t="shared" si="107"/>
        <v>2.7771947161989198E-2</v>
      </c>
      <c r="H511" s="12">
        <f>AVERAGE(G509:G511)</f>
        <v>2.7771947161989198E-2</v>
      </c>
    </row>
    <row r="512" spans="1:8" x14ac:dyDescent="0.35">
      <c r="A512" s="11" t="s">
        <v>93</v>
      </c>
      <c r="B512" s="3" t="str">
        <f t="shared" si="106"/>
        <v>SPS21XXX</v>
      </c>
      <c r="C512" s="11" t="s">
        <v>248</v>
      </c>
      <c r="D512" s="11" t="s">
        <v>252</v>
      </c>
      <c r="E512" s="12"/>
      <c r="F512" s="12">
        <v>25503.665833333333</v>
      </c>
      <c r="G512" s="12">
        <f t="shared" si="107"/>
        <v>0</v>
      </c>
      <c r="H512" s="5"/>
    </row>
    <row r="513" spans="1:8" x14ac:dyDescent="0.35">
      <c r="A513" s="11" t="s">
        <v>93</v>
      </c>
      <c r="B513" s="3" t="str">
        <f t="shared" si="106"/>
        <v>SPS21XXX</v>
      </c>
      <c r="C513" s="11" t="s">
        <v>248</v>
      </c>
      <c r="D513" s="11" t="s">
        <v>255</v>
      </c>
      <c r="E513" s="12"/>
      <c r="F513" s="12">
        <v>42150.848749999997</v>
      </c>
      <c r="G513" s="12">
        <f t="shared" si="107"/>
        <v>0</v>
      </c>
      <c r="H513" s="5"/>
    </row>
    <row r="514" spans="1:8" x14ac:dyDescent="0.35">
      <c r="A514" s="11" t="s">
        <v>93</v>
      </c>
      <c r="B514" s="3" t="str">
        <f t="shared" ref="B514:B577" si="108">REPLACE(A514,6,3,"XXX")</f>
        <v>SPS21XXX</v>
      </c>
      <c r="C514" s="11" t="s">
        <v>248</v>
      </c>
      <c r="D514" s="11" t="s">
        <v>257</v>
      </c>
      <c r="E514" s="12"/>
      <c r="F514" s="12">
        <v>36007.558064516132</v>
      </c>
      <c r="G514" s="12">
        <f t="shared" si="107"/>
        <v>0</v>
      </c>
      <c r="H514" s="12">
        <f>AVERAGE(G512:G514)</f>
        <v>0</v>
      </c>
    </row>
    <row r="515" spans="1:8" x14ac:dyDescent="0.35">
      <c r="A515" s="11" t="s">
        <v>95</v>
      </c>
      <c r="B515" s="3" t="str">
        <f t="shared" si="108"/>
        <v>SPS21XXX</v>
      </c>
      <c r="C515" s="11" t="s">
        <v>248</v>
      </c>
      <c r="D515" s="11" t="s">
        <v>252</v>
      </c>
      <c r="E515" s="12"/>
      <c r="F515" s="12">
        <v>25503.665833333333</v>
      </c>
      <c r="G515" s="12"/>
      <c r="H515" s="5"/>
    </row>
    <row r="516" spans="1:8" x14ac:dyDescent="0.35">
      <c r="A516" s="11" t="s">
        <v>95</v>
      </c>
      <c r="B516" s="3" t="str">
        <f t="shared" si="108"/>
        <v>SPS21XXX</v>
      </c>
      <c r="C516" s="11" t="s">
        <v>248</v>
      </c>
      <c r="D516" s="11" t="s">
        <v>255</v>
      </c>
      <c r="E516" s="12"/>
      <c r="F516" s="12">
        <v>42150.848749999997</v>
      </c>
      <c r="G516" s="12"/>
      <c r="H516" s="5"/>
    </row>
    <row r="517" spans="1:8" x14ac:dyDescent="0.35">
      <c r="A517" s="11" t="s">
        <v>95</v>
      </c>
      <c r="B517" s="3" t="str">
        <f t="shared" si="108"/>
        <v>SPS21XXX</v>
      </c>
      <c r="C517" s="11" t="s">
        <v>248</v>
      </c>
      <c r="D517" s="11" t="s">
        <v>257</v>
      </c>
      <c r="E517" s="12">
        <v>7000</v>
      </c>
      <c r="F517" s="12">
        <v>36007.558064516132</v>
      </c>
      <c r="G517" s="12">
        <f t="shared" si="107"/>
        <v>0.19440363013392437</v>
      </c>
      <c r="H517" s="12">
        <f>AVERAGE(G515:G517)</f>
        <v>0.19440363013392437</v>
      </c>
    </row>
    <row r="518" spans="1:8" x14ac:dyDescent="0.35">
      <c r="A518" s="11" t="s">
        <v>97</v>
      </c>
      <c r="B518" s="3" t="str">
        <f t="shared" si="108"/>
        <v>SPS21XXX</v>
      </c>
      <c r="C518" s="11" t="s">
        <v>248</v>
      </c>
      <c r="D518" s="11" t="s">
        <v>252</v>
      </c>
      <c r="E518" s="12"/>
      <c r="F518" s="12">
        <v>25503.665833333333</v>
      </c>
      <c r="G518" s="12"/>
      <c r="H518" s="5"/>
    </row>
    <row r="519" spans="1:8" x14ac:dyDescent="0.35">
      <c r="A519" s="11" t="s">
        <v>97</v>
      </c>
      <c r="B519" s="3" t="str">
        <f t="shared" si="108"/>
        <v>SPS21XXX</v>
      </c>
      <c r="C519" s="11" t="s">
        <v>248</v>
      </c>
      <c r="D519" s="11" t="s">
        <v>255</v>
      </c>
      <c r="E519" s="12"/>
      <c r="F519" s="12">
        <v>42150.848749999997</v>
      </c>
      <c r="G519" s="12"/>
      <c r="H519" s="5"/>
    </row>
    <row r="520" spans="1:8" x14ac:dyDescent="0.35">
      <c r="A520" s="11" t="s">
        <v>97</v>
      </c>
      <c r="B520" s="3" t="str">
        <f t="shared" si="108"/>
        <v>SPS21XXX</v>
      </c>
      <c r="C520" s="11" t="s">
        <v>248</v>
      </c>
      <c r="D520" s="11" t="s">
        <v>257</v>
      </c>
      <c r="E520" s="12">
        <v>2500</v>
      </c>
      <c r="F520" s="12">
        <v>36007.558064516132</v>
      </c>
      <c r="G520" s="12">
        <f t="shared" si="107"/>
        <v>6.9429867904972992E-2</v>
      </c>
      <c r="H520" s="12">
        <f>AVERAGE(G518:G520)</f>
        <v>6.9429867904972992E-2</v>
      </c>
    </row>
    <row r="521" spans="1:8" x14ac:dyDescent="0.35">
      <c r="A521" s="11" t="s">
        <v>105</v>
      </c>
      <c r="B521" s="3" t="str">
        <f t="shared" si="108"/>
        <v>SPS21XXX</v>
      </c>
      <c r="C521" s="11" t="s">
        <v>248</v>
      </c>
      <c r="D521" s="11" t="s">
        <v>252</v>
      </c>
      <c r="E521" s="12">
        <v>40546</v>
      </c>
      <c r="F521" s="12">
        <v>25503.665833333333</v>
      </c>
      <c r="G521" s="12">
        <f t="shared" si="107"/>
        <v>1.5898106674141845</v>
      </c>
      <c r="H521" s="5"/>
    </row>
    <row r="522" spans="1:8" x14ac:dyDescent="0.35">
      <c r="A522" s="11" t="s">
        <v>105</v>
      </c>
      <c r="B522" s="3" t="str">
        <f t="shared" si="108"/>
        <v>SPS21XXX</v>
      </c>
      <c r="C522" s="11" t="s">
        <v>248</v>
      </c>
      <c r="D522" s="11" t="s">
        <v>255</v>
      </c>
      <c r="E522" s="12">
        <v>64329</v>
      </c>
      <c r="F522" s="12">
        <v>42150.848749999997</v>
      </c>
      <c r="G522" s="12">
        <f t="shared" si="107"/>
        <v>1.5261614393945033</v>
      </c>
      <c r="H522" s="5"/>
    </row>
    <row r="523" spans="1:8" x14ac:dyDescent="0.35">
      <c r="A523" s="11" t="s">
        <v>105</v>
      </c>
      <c r="B523" s="3" t="str">
        <f t="shared" si="108"/>
        <v>SPS21XXX</v>
      </c>
      <c r="C523" s="11" t="s">
        <v>248</v>
      </c>
      <c r="D523" s="11" t="s">
        <v>257</v>
      </c>
      <c r="E523" s="12">
        <v>120814</v>
      </c>
      <c r="F523" s="12">
        <v>36007.558064516132</v>
      </c>
      <c r="G523" s="12">
        <f t="shared" si="107"/>
        <v>3.355240024428563</v>
      </c>
      <c r="H523" s="12">
        <f>AVERAGE(G521:G523)</f>
        <v>2.1570707104124169</v>
      </c>
    </row>
    <row r="524" spans="1:8" x14ac:dyDescent="0.35">
      <c r="A524" s="11" t="s">
        <v>106</v>
      </c>
      <c r="B524" s="3" t="str">
        <f t="shared" si="108"/>
        <v>SPS21XXX</v>
      </c>
      <c r="C524" s="11" t="s">
        <v>248</v>
      </c>
      <c r="D524" s="11" t="s">
        <v>252</v>
      </c>
      <c r="E524" s="12">
        <v>3500</v>
      </c>
      <c r="F524" s="12">
        <v>25503.665833333333</v>
      </c>
      <c r="G524" s="12">
        <f t="shared" si="107"/>
        <v>0.13723517328342244</v>
      </c>
      <c r="H524" s="5"/>
    </row>
    <row r="525" spans="1:8" x14ac:dyDescent="0.35">
      <c r="A525" s="11" t="s">
        <v>106</v>
      </c>
      <c r="B525" s="3" t="str">
        <f t="shared" si="108"/>
        <v>SPS21XXX</v>
      </c>
      <c r="C525" s="11" t="s">
        <v>248</v>
      </c>
      <c r="D525" s="11" t="s">
        <v>255</v>
      </c>
      <c r="E525" s="12">
        <v>141250</v>
      </c>
      <c r="F525" s="12">
        <v>42150.848749999997</v>
      </c>
      <c r="G525" s="12">
        <f t="shared" si="107"/>
        <v>3.3510594493070558</v>
      </c>
      <c r="H525" s="5"/>
    </row>
    <row r="526" spans="1:8" x14ac:dyDescent="0.35">
      <c r="A526" s="11" t="s">
        <v>106</v>
      </c>
      <c r="B526" s="3" t="str">
        <f t="shared" si="108"/>
        <v>SPS21XXX</v>
      </c>
      <c r="C526" s="11" t="s">
        <v>248</v>
      </c>
      <c r="D526" s="11" t="s">
        <v>257</v>
      </c>
      <c r="E526" s="12"/>
      <c r="F526" s="12">
        <v>36007.558064516132</v>
      </c>
      <c r="G526" s="12"/>
      <c r="H526" s="12">
        <f>AVERAGE(G524:G526)</f>
        <v>1.744147311295239</v>
      </c>
    </row>
    <row r="527" spans="1:8" x14ac:dyDescent="0.35">
      <c r="A527" s="11" t="s">
        <v>107</v>
      </c>
      <c r="B527" s="3" t="str">
        <f t="shared" si="108"/>
        <v>SPS21XXX</v>
      </c>
      <c r="C527" s="11" t="s">
        <v>248</v>
      </c>
      <c r="D527" s="11" t="s">
        <v>252</v>
      </c>
      <c r="E527" s="11"/>
      <c r="F527" s="12">
        <v>25503.665833333333</v>
      </c>
      <c r="G527" s="12">
        <f t="shared" si="107"/>
        <v>0</v>
      </c>
      <c r="H527" s="5"/>
    </row>
    <row r="528" spans="1:8" x14ac:dyDescent="0.35">
      <c r="A528" s="11" t="s">
        <v>107</v>
      </c>
      <c r="B528" s="3" t="str">
        <f t="shared" si="108"/>
        <v>SPS21XXX</v>
      </c>
      <c r="C528" s="11" t="s">
        <v>248</v>
      </c>
      <c r="D528" s="11" t="s">
        <v>255</v>
      </c>
      <c r="E528" s="11"/>
      <c r="F528" s="12">
        <v>42150.848749999997</v>
      </c>
      <c r="G528" s="12">
        <f t="shared" si="107"/>
        <v>0</v>
      </c>
      <c r="H528" s="5"/>
    </row>
    <row r="529" spans="1:8" x14ac:dyDescent="0.35">
      <c r="A529" s="11" t="s">
        <v>107</v>
      </c>
      <c r="B529" s="3" t="str">
        <f t="shared" si="108"/>
        <v>SPS21XXX</v>
      </c>
      <c r="C529" s="11" t="s">
        <v>248</v>
      </c>
      <c r="D529" s="11" t="s">
        <v>257</v>
      </c>
      <c r="E529" s="11"/>
      <c r="F529" s="12">
        <v>36007.558064516132</v>
      </c>
      <c r="G529" s="12">
        <f t="shared" si="107"/>
        <v>0</v>
      </c>
      <c r="H529" s="12">
        <f>AVERAGE(G527:G529)</f>
        <v>0</v>
      </c>
    </row>
    <row r="530" spans="1:8" x14ac:dyDescent="0.35">
      <c r="A530" s="11" t="s">
        <v>110</v>
      </c>
      <c r="B530" s="3" t="str">
        <f t="shared" si="108"/>
        <v>SPS21XXX</v>
      </c>
      <c r="C530" s="11" t="s">
        <v>248</v>
      </c>
      <c r="D530" s="11" t="s">
        <v>252</v>
      </c>
      <c r="E530" s="12"/>
      <c r="F530" s="12">
        <v>25503.665833333333</v>
      </c>
      <c r="G530" s="12">
        <f t="shared" si="107"/>
        <v>0</v>
      </c>
      <c r="H530" s="5"/>
    </row>
    <row r="531" spans="1:8" x14ac:dyDescent="0.35">
      <c r="A531" s="11" t="s">
        <v>110</v>
      </c>
      <c r="B531" s="3" t="str">
        <f t="shared" si="108"/>
        <v>SPS21XXX</v>
      </c>
      <c r="C531" s="11" t="s">
        <v>248</v>
      </c>
      <c r="D531" s="11" t="s">
        <v>255</v>
      </c>
      <c r="E531" s="12"/>
      <c r="F531" s="12">
        <v>42150.848749999997</v>
      </c>
      <c r="G531" s="12">
        <f t="shared" ref="G531:G594" si="109">(E531/F531)</f>
        <v>0</v>
      </c>
      <c r="H531" s="5"/>
    </row>
    <row r="532" spans="1:8" x14ac:dyDescent="0.35">
      <c r="A532" s="11" t="s">
        <v>110</v>
      </c>
      <c r="B532" s="3" t="str">
        <f t="shared" si="108"/>
        <v>SPS21XXX</v>
      </c>
      <c r="C532" s="11" t="s">
        <v>248</v>
      </c>
      <c r="D532" s="11" t="s">
        <v>257</v>
      </c>
      <c r="E532" s="12"/>
      <c r="F532" s="12">
        <v>36007.558064516132</v>
      </c>
      <c r="G532" s="12">
        <f t="shared" si="109"/>
        <v>0</v>
      </c>
      <c r="H532" s="12">
        <f>AVERAGE(G530:G532)</f>
        <v>0</v>
      </c>
    </row>
    <row r="533" spans="1:8" x14ac:dyDescent="0.35">
      <c r="A533" s="11" t="s">
        <v>111</v>
      </c>
      <c r="B533" s="3" t="str">
        <f t="shared" si="108"/>
        <v>SPS21XXX</v>
      </c>
      <c r="C533" s="11" t="s">
        <v>248</v>
      </c>
      <c r="D533" s="11" t="s">
        <v>252</v>
      </c>
      <c r="E533" s="12">
        <v>32000</v>
      </c>
      <c r="F533" s="12">
        <v>25503.665833333333</v>
      </c>
      <c r="G533" s="12">
        <f t="shared" si="109"/>
        <v>1.2547215843055766</v>
      </c>
      <c r="H533" s="5"/>
    </row>
    <row r="534" spans="1:8" x14ac:dyDescent="0.35">
      <c r="A534" s="11" t="s">
        <v>111</v>
      </c>
      <c r="B534" s="3" t="str">
        <f t="shared" si="108"/>
        <v>SPS21XXX</v>
      </c>
      <c r="C534" s="11" t="s">
        <v>248</v>
      </c>
      <c r="D534" s="11" t="s">
        <v>255</v>
      </c>
      <c r="E534" s="12">
        <v>24000</v>
      </c>
      <c r="F534" s="12">
        <v>42150.848749999997</v>
      </c>
      <c r="G534" s="12">
        <f t="shared" si="109"/>
        <v>0.56938355244863248</v>
      </c>
      <c r="H534" s="5"/>
    </row>
    <row r="535" spans="1:8" x14ac:dyDescent="0.35">
      <c r="A535" s="11" t="s">
        <v>111</v>
      </c>
      <c r="B535" s="3" t="str">
        <f t="shared" si="108"/>
        <v>SPS21XXX</v>
      </c>
      <c r="C535" s="11" t="s">
        <v>248</v>
      </c>
      <c r="D535" s="11" t="s">
        <v>257</v>
      </c>
      <c r="E535" s="12">
        <v>37000</v>
      </c>
      <c r="F535" s="12">
        <v>36007.558064516132</v>
      </c>
      <c r="G535" s="12">
        <f t="shared" si="109"/>
        <v>1.0275620449936003</v>
      </c>
      <c r="H535" s="12">
        <f>AVERAGE(G533:G535)</f>
        <v>0.95055572724926984</v>
      </c>
    </row>
    <row r="536" spans="1:8" x14ac:dyDescent="0.35">
      <c r="A536" s="11" t="s">
        <v>117</v>
      </c>
      <c r="B536" s="3" t="str">
        <f t="shared" si="108"/>
        <v>SPS21XXX</v>
      </c>
      <c r="C536" s="11" t="s">
        <v>248</v>
      </c>
      <c r="D536" s="11" t="s">
        <v>252</v>
      </c>
      <c r="E536" s="12"/>
      <c r="F536" s="12">
        <v>25503.665833333333</v>
      </c>
      <c r="G536" s="12"/>
      <c r="H536" s="5"/>
    </row>
    <row r="537" spans="1:8" x14ac:dyDescent="0.35">
      <c r="A537" s="11" t="s">
        <v>117</v>
      </c>
      <c r="B537" s="3" t="str">
        <f t="shared" si="108"/>
        <v>SPS21XXX</v>
      </c>
      <c r="C537" s="11" t="s">
        <v>248</v>
      </c>
      <c r="D537" s="11" t="s">
        <v>255</v>
      </c>
      <c r="E537" s="12"/>
      <c r="F537" s="12">
        <v>42150.848749999997</v>
      </c>
      <c r="G537" s="12"/>
      <c r="H537" s="5"/>
    </row>
    <row r="538" spans="1:8" x14ac:dyDescent="0.35">
      <c r="A538" s="11" t="s">
        <v>117</v>
      </c>
      <c r="B538" s="3" t="str">
        <f t="shared" si="108"/>
        <v>SPS21XXX</v>
      </c>
      <c r="C538" s="11" t="s">
        <v>248</v>
      </c>
      <c r="D538" s="11" t="s">
        <v>257</v>
      </c>
      <c r="E538" s="12">
        <v>10000</v>
      </c>
      <c r="F538" s="12">
        <v>36007.558064516132</v>
      </c>
      <c r="G538" s="12">
        <f t="shared" si="109"/>
        <v>0.27771947161989197</v>
      </c>
      <c r="H538" s="12">
        <f>AVERAGE(G536:G538)</f>
        <v>0.27771947161989197</v>
      </c>
    </row>
    <row r="539" spans="1:8" x14ac:dyDescent="0.35">
      <c r="A539" s="11" t="s">
        <v>120</v>
      </c>
      <c r="B539" s="3" t="str">
        <f t="shared" si="108"/>
        <v>SPS21XXX</v>
      </c>
      <c r="C539" s="11" t="s">
        <v>248</v>
      </c>
      <c r="D539" s="11" t="s">
        <v>252</v>
      </c>
      <c r="E539" s="12"/>
      <c r="F539" s="12">
        <v>25503.665833333333</v>
      </c>
      <c r="G539" s="12">
        <f t="shared" si="109"/>
        <v>0</v>
      </c>
      <c r="H539" s="5"/>
    </row>
    <row r="540" spans="1:8" x14ac:dyDescent="0.35">
      <c r="A540" s="11" t="s">
        <v>120</v>
      </c>
      <c r="B540" s="3" t="str">
        <f t="shared" si="108"/>
        <v>SPS21XXX</v>
      </c>
      <c r="C540" s="11" t="s">
        <v>248</v>
      </c>
      <c r="D540" s="11" t="s">
        <v>255</v>
      </c>
      <c r="E540" s="12"/>
      <c r="F540" s="12">
        <v>42150.848749999997</v>
      </c>
      <c r="G540" s="12">
        <f t="shared" si="109"/>
        <v>0</v>
      </c>
      <c r="H540" s="5"/>
    </row>
    <row r="541" spans="1:8" x14ac:dyDescent="0.35">
      <c r="A541" s="11" t="s">
        <v>120</v>
      </c>
      <c r="B541" s="3" t="str">
        <f t="shared" si="108"/>
        <v>SPS21XXX</v>
      </c>
      <c r="C541" s="11" t="s">
        <v>248</v>
      </c>
      <c r="D541" s="11" t="s">
        <v>257</v>
      </c>
      <c r="E541" s="12"/>
      <c r="F541" s="12">
        <v>36007.558064516132</v>
      </c>
      <c r="G541" s="12">
        <f t="shared" si="109"/>
        <v>0</v>
      </c>
      <c r="H541" s="12">
        <f>AVERAGE(G539:G541)</f>
        <v>0</v>
      </c>
    </row>
    <row r="542" spans="1:8" x14ac:dyDescent="0.35">
      <c r="A542" s="11" t="s">
        <v>123</v>
      </c>
      <c r="B542" s="3" t="str">
        <f t="shared" si="108"/>
        <v>SPS21XXX</v>
      </c>
      <c r="C542" s="11" t="s">
        <v>248</v>
      </c>
      <c r="D542" s="11" t="s">
        <v>252</v>
      </c>
      <c r="E542" s="12"/>
      <c r="F542" s="12">
        <v>25503.665833333333</v>
      </c>
      <c r="G542" s="12">
        <f t="shared" si="109"/>
        <v>0</v>
      </c>
      <c r="H542" s="5"/>
    </row>
    <row r="543" spans="1:8" x14ac:dyDescent="0.35">
      <c r="A543" s="11" t="s">
        <v>123</v>
      </c>
      <c r="B543" s="3" t="str">
        <f t="shared" si="108"/>
        <v>SPS21XXX</v>
      </c>
      <c r="C543" s="11" t="s">
        <v>248</v>
      </c>
      <c r="D543" s="11" t="s">
        <v>255</v>
      </c>
      <c r="E543" s="12"/>
      <c r="F543" s="12">
        <v>42150.848749999997</v>
      </c>
      <c r="G543" s="12">
        <f t="shared" si="109"/>
        <v>0</v>
      </c>
      <c r="H543" s="5"/>
    </row>
    <row r="544" spans="1:8" x14ac:dyDescent="0.35">
      <c r="A544" s="11" t="s">
        <v>123</v>
      </c>
      <c r="B544" s="3" t="str">
        <f t="shared" si="108"/>
        <v>SPS21XXX</v>
      </c>
      <c r="C544" s="11" t="s">
        <v>248</v>
      </c>
      <c r="D544" s="11" t="s">
        <v>257</v>
      </c>
      <c r="E544" s="12"/>
      <c r="F544" s="12">
        <v>36007.558064516132</v>
      </c>
      <c r="G544" s="12">
        <f t="shared" si="109"/>
        <v>0</v>
      </c>
      <c r="H544" s="12">
        <f>AVERAGE(G542:G544)</f>
        <v>0</v>
      </c>
    </row>
    <row r="545" spans="1:8" x14ac:dyDescent="0.35">
      <c r="A545" s="11" t="s">
        <v>127</v>
      </c>
      <c r="B545" s="3" t="str">
        <f t="shared" si="108"/>
        <v>SPS21XXX</v>
      </c>
      <c r="C545" s="11" t="s">
        <v>248</v>
      </c>
      <c r="D545" s="11" t="s">
        <v>252</v>
      </c>
      <c r="E545" s="11"/>
      <c r="F545" s="12">
        <v>25503.665833333333</v>
      </c>
      <c r="G545" s="12">
        <f t="shared" si="109"/>
        <v>0</v>
      </c>
      <c r="H545" s="5"/>
    </row>
    <row r="546" spans="1:8" x14ac:dyDescent="0.35">
      <c r="A546" s="11" t="s">
        <v>127</v>
      </c>
      <c r="B546" s="3" t="str">
        <f t="shared" si="108"/>
        <v>SPS21XXX</v>
      </c>
      <c r="C546" s="11" t="s">
        <v>248</v>
      </c>
      <c r="D546" s="11" t="s">
        <v>255</v>
      </c>
      <c r="E546" s="11"/>
      <c r="F546" s="12">
        <v>42150.848749999997</v>
      </c>
      <c r="G546" s="12">
        <f t="shared" si="109"/>
        <v>0</v>
      </c>
      <c r="H546" s="5"/>
    </row>
    <row r="547" spans="1:8" x14ac:dyDescent="0.35">
      <c r="A547" s="11" t="s">
        <v>127</v>
      </c>
      <c r="B547" s="3" t="str">
        <f t="shared" si="108"/>
        <v>SPS21XXX</v>
      </c>
      <c r="C547" s="11" t="s">
        <v>248</v>
      </c>
      <c r="D547" s="11" t="s">
        <v>257</v>
      </c>
      <c r="E547" s="11"/>
      <c r="F547" s="12">
        <v>36007.558064516132</v>
      </c>
      <c r="G547" s="12">
        <f t="shared" si="109"/>
        <v>0</v>
      </c>
      <c r="H547" s="12">
        <f>AVERAGE(G545:G547)</f>
        <v>0</v>
      </c>
    </row>
    <row r="548" spans="1:8" x14ac:dyDescent="0.35">
      <c r="A548" s="11" t="s">
        <v>128</v>
      </c>
      <c r="B548" s="3" t="str">
        <f t="shared" si="108"/>
        <v>SPS21XXX</v>
      </c>
      <c r="C548" s="11" t="s">
        <v>248</v>
      </c>
      <c r="D548" s="11" t="s">
        <v>252</v>
      </c>
      <c r="E548" s="11"/>
      <c r="F548" s="12">
        <v>25503.665833333333</v>
      </c>
      <c r="G548" s="12">
        <f t="shared" si="109"/>
        <v>0</v>
      </c>
      <c r="H548" s="5"/>
    </row>
    <row r="549" spans="1:8" x14ac:dyDescent="0.35">
      <c r="A549" s="11" t="s">
        <v>128</v>
      </c>
      <c r="B549" s="3" t="str">
        <f t="shared" si="108"/>
        <v>SPS21XXX</v>
      </c>
      <c r="C549" s="11" t="s">
        <v>248</v>
      </c>
      <c r="D549" s="11" t="s">
        <v>255</v>
      </c>
      <c r="E549" s="11"/>
      <c r="F549" s="12">
        <v>42150.848749999997</v>
      </c>
      <c r="G549" s="12">
        <f t="shared" si="109"/>
        <v>0</v>
      </c>
      <c r="H549" s="5"/>
    </row>
    <row r="550" spans="1:8" x14ac:dyDescent="0.35">
      <c r="A550" s="11" t="s">
        <v>128</v>
      </c>
      <c r="B550" s="3" t="str">
        <f t="shared" si="108"/>
        <v>SPS21XXX</v>
      </c>
      <c r="C550" s="11" t="s">
        <v>248</v>
      </c>
      <c r="D550" s="11" t="s">
        <v>257</v>
      </c>
      <c r="E550" s="11"/>
      <c r="F550" s="12">
        <v>36007.558064516132</v>
      </c>
      <c r="G550" s="12">
        <f t="shared" si="109"/>
        <v>0</v>
      </c>
      <c r="H550" s="12">
        <f>AVERAGE(G548:G550)</f>
        <v>0</v>
      </c>
    </row>
    <row r="551" spans="1:8" x14ac:dyDescent="0.35">
      <c r="A551" s="11" t="s">
        <v>129</v>
      </c>
      <c r="B551" s="3" t="str">
        <f t="shared" si="108"/>
        <v>SPS21XXX</v>
      </c>
      <c r="C551" s="11" t="s">
        <v>248</v>
      </c>
      <c r="D551" s="11" t="s">
        <v>252</v>
      </c>
      <c r="E551" s="11"/>
      <c r="F551" s="12">
        <v>25503.665833333333</v>
      </c>
      <c r="G551" s="12"/>
      <c r="H551" s="5"/>
    </row>
    <row r="552" spans="1:8" x14ac:dyDescent="0.35">
      <c r="A552" s="11" t="s">
        <v>129</v>
      </c>
      <c r="B552" s="3" t="str">
        <f t="shared" si="108"/>
        <v>SPS21XXX</v>
      </c>
      <c r="C552" s="11" t="s">
        <v>248</v>
      </c>
      <c r="D552" s="11" t="s">
        <v>255</v>
      </c>
      <c r="E552" s="11"/>
      <c r="F552" s="12">
        <v>42150.848749999997</v>
      </c>
      <c r="G552" s="12"/>
      <c r="H552" s="5"/>
    </row>
    <row r="553" spans="1:8" x14ac:dyDescent="0.35">
      <c r="A553" s="11" t="s">
        <v>129</v>
      </c>
      <c r="B553" s="3" t="str">
        <f t="shared" si="108"/>
        <v>SPS21XXX</v>
      </c>
      <c r="C553" s="11" t="s">
        <v>248</v>
      </c>
      <c r="D553" s="11" t="s">
        <v>257</v>
      </c>
      <c r="E553" s="12">
        <v>1500</v>
      </c>
      <c r="F553" s="12">
        <v>36007.558064516132</v>
      </c>
      <c r="G553" s="12">
        <f t="shared" si="109"/>
        <v>4.1657920742983794E-2</v>
      </c>
      <c r="H553" s="12">
        <f>AVERAGE(G551:G553)</f>
        <v>4.1657920742983794E-2</v>
      </c>
    </row>
    <row r="554" spans="1:8" x14ac:dyDescent="0.35">
      <c r="A554" s="11" t="s">
        <v>130</v>
      </c>
      <c r="B554" s="3" t="str">
        <f t="shared" si="108"/>
        <v>SPS21XXX</v>
      </c>
      <c r="C554" s="11" t="s">
        <v>248</v>
      </c>
      <c r="D554" s="11" t="s">
        <v>252</v>
      </c>
      <c r="E554" s="12"/>
      <c r="F554" s="12">
        <v>25503.665833333333</v>
      </c>
      <c r="G554" s="12"/>
      <c r="H554" s="5"/>
    </row>
    <row r="555" spans="1:8" x14ac:dyDescent="0.35">
      <c r="A555" s="11" t="s">
        <v>130</v>
      </c>
      <c r="B555" s="3" t="str">
        <f t="shared" si="108"/>
        <v>SPS21XXX</v>
      </c>
      <c r="C555" s="11" t="s">
        <v>248</v>
      </c>
      <c r="D555" s="11" t="s">
        <v>255</v>
      </c>
      <c r="E555" s="12">
        <v>11000</v>
      </c>
      <c r="F555" s="12">
        <v>42150.848749999997</v>
      </c>
      <c r="G555" s="12">
        <f t="shared" si="109"/>
        <v>0.26096746153895656</v>
      </c>
      <c r="H555" s="5"/>
    </row>
    <row r="556" spans="1:8" x14ac:dyDescent="0.35">
      <c r="A556" s="11" t="s">
        <v>130</v>
      </c>
      <c r="B556" s="3" t="str">
        <f t="shared" si="108"/>
        <v>SPS21XXX</v>
      </c>
      <c r="C556" s="11" t="s">
        <v>248</v>
      </c>
      <c r="D556" s="11" t="s">
        <v>257</v>
      </c>
      <c r="E556" s="12"/>
      <c r="F556" s="12">
        <v>36007.558064516132</v>
      </c>
      <c r="G556" s="12"/>
      <c r="H556" s="12">
        <f>AVERAGE(G554:G556)</f>
        <v>0.26096746153895656</v>
      </c>
    </row>
    <row r="557" spans="1:8" x14ac:dyDescent="0.35">
      <c r="A557" s="11" t="s">
        <v>131</v>
      </c>
      <c r="B557" s="3" t="str">
        <f t="shared" si="108"/>
        <v>SPS21XXX</v>
      </c>
      <c r="C557" s="11" t="s">
        <v>248</v>
      </c>
      <c r="D557" s="11" t="s">
        <v>252</v>
      </c>
      <c r="E557" s="12"/>
      <c r="F557" s="12">
        <v>25503.665833333333</v>
      </c>
      <c r="G557" s="12">
        <f t="shared" si="109"/>
        <v>0</v>
      </c>
      <c r="H557" s="5"/>
    </row>
    <row r="558" spans="1:8" x14ac:dyDescent="0.35">
      <c r="A558" s="11" t="s">
        <v>131</v>
      </c>
      <c r="B558" s="3" t="str">
        <f t="shared" si="108"/>
        <v>SPS21XXX</v>
      </c>
      <c r="C558" s="11" t="s">
        <v>248</v>
      </c>
      <c r="D558" s="11" t="s">
        <v>255</v>
      </c>
      <c r="E558" s="12"/>
      <c r="F558" s="12">
        <v>42150.848749999997</v>
      </c>
      <c r="G558" s="12">
        <f t="shared" si="109"/>
        <v>0</v>
      </c>
      <c r="H558" s="5"/>
    </row>
    <row r="559" spans="1:8" x14ac:dyDescent="0.35">
      <c r="A559" s="11" t="s">
        <v>131</v>
      </c>
      <c r="B559" s="3" t="str">
        <f t="shared" si="108"/>
        <v>SPS21XXX</v>
      </c>
      <c r="C559" s="11" t="s">
        <v>248</v>
      </c>
      <c r="D559" s="11" t="s">
        <v>257</v>
      </c>
      <c r="E559" s="12"/>
      <c r="F559" s="12">
        <v>36007.558064516132</v>
      </c>
      <c r="G559" s="12">
        <f t="shared" si="109"/>
        <v>0</v>
      </c>
      <c r="H559" s="12">
        <f>AVERAGE(G557:G559)</f>
        <v>0</v>
      </c>
    </row>
    <row r="560" spans="1:8" x14ac:dyDescent="0.35">
      <c r="A560" s="11" t="s">
        <v>132</v>
      </c>
      <c r="B560" s="3" t="str">
        <f t="shared" si="108"/>
        <v>SPS21XXX</v>
      </c>
      <c r="C560" s="11" t="s">
        <v>248</v>
      </c>
      <c r="D560" s="11" t="s">
        <v>252</v>
      </c>
      <c r="E560" s="12"/>
      <c r="F560" s="12">
        <v>25503.665833333333</v>
      </c>
      <c r="G560" s="12"/>
      <c r="H560" s="5"/>
    </row>
    <row r="561" spans="1:8" x14ac:dyDescent="0.35">
      <c r="A561" s="11" t="s">
        <v>132</v>
      </c>
      <c r="B561" s="3" t="str">
        <f t="shared" si="108"/>
        <v>SPS21XXX</v>
      </c>
      <c r="C561" s="11" t="s">
        <v>248</v>
      </c>
      <c r="D561" s="11" t="s">
        <v>255</v>
      </c>
      <c r="E561" s="12"/>
      <c r="F561" s="12">
        <v>42150.848749999997</v>
      </c>
      <c r="G561" s="12"/>
      <c r="H561" s="5"/>
    </row>
    <row r="562" spans="1:8" x14ac:dyDescent="0.35">
      <c r="A562" s="11" t="s">
        <v>132</v>
      </c>
      <c r="B562" s="3" t="str">
        <f t="shared" si="108"/>
        <v>SPS21XXX</v>
      </c>
      <c r="C562" s="11" t="s">
        <v>248</v>
      </c>
      <c r="D562" s="11" t="s">
        <v>257</v>
      </c>
      <c r="E562" s="12">
        <v>16200</v>
      </c>
      <c r="F562" s="12">
        <v>36007.558064516132</v>
      </c>
      <c r="G562" s="12">
        <f t="shared" si="109"/>
        <v>0.449905544024225</v>
      </c>
      <c r="H562" s="12">
        <f>AVERAGE(G560:G562)</f>
        <v>0.449905544024225</v>
      </c>
    </row>
    <row r="563" spans="1:8" x14ac:dyDescent="0.35">
      <c r="A563" s="11" t="s">
        <v>133</v>
      </c>
      <c r="B563" s="3" t="str">
        <f t="shared" si="108"/>
        <v>SPS21XXX</v>
      </c>
      <c r="C563" s="11" t="s">
        <v>248</v>
      </c>
      <c r="D563" s="11" t="s">
        <v>252</v>
      </c>
      <c r="E563" s="11"/>
      <c r="F563" s="12">
        <v>25503.665833333333</v>
      </c>
      <c r="G563" s="12"/>
      <c r="H563" s="5"/>
    </row>
    <row r="564" spans="1:8" x14ac:dyDescent="0.35">
      <c r="A564" s="11" t="s">
        <v>133</v>
      </c>
      <c r="B564" s="3" t="str">
        <f t="shared" si="108"/>
        <v>SPS21XXX</v>
      </c>
      <c r="C564" s="11" t="s">
        <v>248</v>
      </c>
      <c r="D564" s="11" t="s">
        <v>255</v>
      </c>
      <c r="E564" s="12"/>
      <c r="F564" s="12">
        <v>42150.848749999997</v>
      </c>
      <c r="G564" s="12"/>
      <c r="H564" s="5"/>
    </row>
    <row r="565" spans="1:8" x14ac:dyDescent="0.35">
      <c r="A565" s="11" t="s">
        <v>133</v>
      </c>
      <c r="B565" s="3" t="str">
        <f t="shared" si="108"/>
        <v>SPS21XXX</v>
      </c>
      <c r="C565" s="11" t="s">
        <v>248</v>
      </c>
      <c r="D565" s="11" t="s">
        <v>257</v>
      </c>
      <c r="E565" s="12">
        <v>3800</v>
      </c>
      <c r="F565" s="12">
        <v>36007.558064516132</v>
      </c>
      <c r="G565" s="12">
        <f t="shared" si="109"/>
        <v>0.10553339921555895</v>
      </c>
      <c r="H565" s="12">
        <f>AVERAGE(G563:G565)</f>
        <v>0.10553339921555895</v>
      </c>
    </row>
    <row r="566" spans="1:8" x14ac:dyDescent="0.35">
      <c r="A566" s="11" t="s">
        <v>135</v>
      </c>
      <c r="B566" s="3" t="str">
        <f t="shared" si="108"/>
        <v>SPS21XXX</v>
      </c>
      <c r="C566" s="11" t="s">
        <v>248</v>
      </c>
      <c r="D566" s="11" t="s">
        <v>252</v>
      </c>
      <c r="E566" s="11"/>
      <c r="F566" s="12">
        <v>25503.665833333333</v>
      </c>
      <c r="G566" s="12">
        <f t="shared" si="109"/>
        <v>0</v>
      </c>
      <c r="H566" s="5"/>
    </row>
    <row r="567" spans="1:8" x14ac:dyDescent="0.35">
      <c r="A567" s="11" t="s">
        <v>135</v>
      </c>
      <c r="B567" s="3" t="str">
        <f t="shared" si="108"/>
        <v>SPS21XXX</v>
      </c>
      <c r="C567" s="11" t="s">
        <v>248</v>
      </c>
      <c r="D567" s="11" t="s">
        <v>255</v>
      </c>
      <c r="E567" s="11"/>
      <c r="F567" s="12">
        <v>42150.848749999997</v>
      </c>
      <c r="G567" s="12">
        <f t="shared" si="109"/>
        <v>0</v>
      </c>
      <c r="H567" s="5"/>
    </row>
    <row r="568" spans="1:8" x14ac:dyDescent="0.35">
      <c r="A568" s="11" t="s">
        <v>135</v>
      </c>
      <c r="B568" s="3" t="str">
        <f t="shared" si="108"/>
        <v>SPS21XXX</v>
      </c>
      <c r="C568" s="11" t="s">
        <v>248</v>
      </c>
      <c r="D568" s="11" t="s">
        <v>257</v>
      </c>
      <c r="E568" s="11"/>
      <c r="F568" s="12">
        <v>36007.558064516132</v>
      </c>
      <c r="G568" s="12">
        <f t="shared" si="109"/>
        <v>0</v>
      </c>
      <c r="H568" s="12">
        <f>AVERAGE(G566:G568)</f>
        <v>0</v>
      </c>
    </row>
    <row r="569" spans="1:8" x14ac:dyDescent="0.35">
      <c r="A569" s="11" t="s">
        <v>148</v>
      </c>
      <c r="B569" s="3" t="str">
        <f t="shared" si="108"/>
        <v>SPS21XXX</v>
      </c>
      <c r="C569" s="11" t="s">
        <v>248</v>
      </c>
      <c r="D569" s="11" t="s">
        <v>252</v>
      </c>
      <c r="E569" s="12"/>
      <c r="F569" s="12">
        <v>25503.665833333333</v>
      </c>
      <c r="G569" s="12">
        <f t="shared" si="109"/>
        <v>0</v>
      </c>
      <c r="H569" s="5"/>
    </row>
    <row r="570" spans="1:8" x14ac:dyDescent="0.35">
      <c r="A570" s="11" t="s">
        <v>148</v>
      </c>
      <c r="B570" s="3" t="str">
        <f t="shared" si="108"/>
        <v>SPS21XXX</v>
      </c>
      <c r="C570" s="11" t="s">
        <v>248</v>
      </c>
      <c r="D570" s="11" t="s">
        <v>255</v>
      </c>
      <c r="E570" s="12"/>
      <c r="F570" s="12">
        <v>42150.848749999997</v>
      </c>
      <c r="G570" s="12">
        <f t="shared" si="109"/>
        <v>0</v>
      </c>
      <c r="H570" s="5"/>
    </row>
    <row r="571" spans="1:8" x14ac:dyDescent="0.35">
      <c r="A571" s="11" t="s">
        <v>148</v>
      </c>
      <c r="B571" s="3" t="str">
        <f t="shared" si="108"/>
        <v>SPS21XXX</v>
      </c>
      <c r="C571" s="11" t="s">
        <v>248</v>
      </c>
      <c r="D571" s="11" t="s">
        <v>257</v>
      </c>
      <c r="E571" s="12"/>
      <c r="F571" s="12">
        <v>36007.558064516132</v>
      </c>
      <c r="G571" s="12">
        <f t="shared" si="109"/>
        <v>0</v>
      </c>
      <c r="H571" s="12">
        <f>AVERAGE(G569:G571)</f>
        <v>0</v>
      </c>
    </row>
    <row r="572" spans="1:8" x14ac:dyDescent="0.35">
      <c r="A572" s="11" t="s">
        <v>150</v>
      </c>
      <c r="B572" s="3" t="str">
        <f t="shared" si="108"/>
        <v>SPS21XXX</v>
      </c>
      <c r="C572" s="11" t="s">
        <v>248</v>
      </c>
      <c r="D572" s="11" t="s">
        <v>252</v>
      </c>
      <c r="E572" s="12">
        <v>34970</v>
      </c>
      <c r="F572" s="12">
        <v>25503.665833333333</v>
      </c>
      <c r="G572" s="12">
        <f t="shared" si="109"/>
        <v>1.3711754313489377</v>
      </c>
      <c r="H572" s="5"/>
    </row>
    <row r="573" spans="1:8" x14ac:dyDescent="0.35">
      <c r="A573" s="11" t="s">
        <v>150</v>
      </c>
      <c r="B573" s="3" t="str">
        <f t="shared" si="108"/>
        <v>SPS21XXX</v>
      </c>
      <c r="C573" s="11" t="s">
        <v>248</v>
      </c>
      <c r="D573" s="11" t="s">
        <v>255</v>
      </c>
      <c r="E573" s="12">
        <v>19000</v>
      </c>
      <c r="F573" s="12">
        <v>42150.848749999997</v>
      </c>
      <c r="G573" s="12">
        <f t="shared" si="109"/>
        <v>0.45076197902183407</v>
      </c>
      <c r="H573" s="5"/>
    </row>
    <row r="574" spans="1:8" x14ac:dyDescent="0.35">
      <c r="A574" s="11" t="s">
        <v>150</v>
      </c>
      <c r="B574" s="3" t="str">
        <f t="shared" si="108"/>
        <v>SPS21XXX</v>
      </c>
      <c r="C574" s="11" t="s">
        <v>248</v>
      </c>
      <c r="D574" s="11" t="s">
        <v>257</v>
      </c>
      <c r="E574" s="12">
        <v>22743.3</v>
      </c>
      <c r="F574" s="12">
        <v>36007.558064516132</v>
      </c>
      <c r="G574" s="12">
        <f t="shared" si="109"/>
        <v>0.63162572588926891</v>
      </c>
      <c r="H574" s="12">
        <f>AVERAGE(G572:G574)</f>
        <v>0.81785437875334688</v>
      </c>
    </row>
    <row r="575" spans="1:8" x14ac:dyDescent="0.35">
      <c r="A575" s="11" t="s">
        <v>152</v>
      </c>
      <c r="B575" s="3" t="str">
        <f t="shared" si="108"/>
        <v>SPS21XXX</v>
      </c>
      <c r="C575" s="11" t="s">
        <v>248</v>
      </c>
      <c r="D575" s="11" t="s">
        <v>252</v>
      </c>
      <c r="E575" s="12"/>
      <c r="F575" s="12">
        <v>25503.665833333333</v>
      </c>
      <c r="G575" s="12">
        <f t="shared" si="109"/>
        <v>0</v>
      </c>
      <c r="H575" s="5"/>
    </row>
    <row r="576" spans="1:8" x14ac:dyDescent="0.35">
      <c r="A576" s="11" t="s">
        <v>152</v>
      </c>
      <c r="B576" s="3" t="str">
        <f t="shared" si="108"/>
        <v>SPS21XXX</v>
      </c>
      <c r="C576" s="11" t="s">
        <v>248</v>
      </c>
      <c r="D576" s="11" t="s">
        <v>255</v>
      </c>
      <c r="E576" s="12"/>
      <c r="F576" s="12">
        <v>42150.848749999997</v>
      </c>
      <c r="G576" s="12">
        <f t="shared" si="109"/>
        <v>0</v>
      </c>
      <c r="H576" s="5"/>
    </row>
    <row r="577" spans="1:8" x14ac:dyDescent="0.35">
      <c r="A577" s="11" t="s">
        <v>152</v>
      </c>
      <c r="B577" s="3" t="str">
        <f t="shared" si="108"/>
        <v>SPS21XXX</v>
      </c>
      <c r="C577" s="11" t="s">
        <v>248</v>
      </c>
      <c r="D577" s="11" t="s">
        <v>257</v>
      </c>
      <c r="E577" s="12"/>
      <c r="F577" s="12">
        <v>36007.558064516132</v>
      </c>
      <c r="G577" s="12">
        <f t="shared" si="109"/>
        <v>0</v>
      </c>
      <c r="H577" s="12">
        <f>AVERAGE(G575:G577)</f>
        <v>0</v>
      </c>
    </row>
    <row r="578" spans="1:8" x14ac:dyDescent="0.35">
      <c r="A578" s="11" t="s">
        <v>154</v>
      </c>
      <c r="B578" s="3" t="str">
        <f t="shared" ref="B578:B641" si="110">REPLACE(A578,6,3,"XXX")</f>
        <v>SPS21XXX</v>
      </c>
      <c r="C578" s="11" t="s">
        <v>248</v>
      </c>
      <c r="D578" s="11" t="s">
        <v>252</v>
      </c>
      <c r="E578" s="11"/>
      <c r="F578" s="12">
        <v>25503.665833333333</v>
      </c>
      <c r="G578" s="12"/>
      <c r="H578" s="5"/>
    </row>
    <row r="579" spans="1:8" x14ac:dyDescent="0.35">
      <c r="A579" s="11" t="s">
        <v>154</v>
      </c>
      <c r="B579" s="3" t="str">
        <f t="shared" si="110"/>
        <v>SPS21XXX</v>
      </c>
      <c r="C579" s="11" t="s">
        <v>248</v>
      </c>
      <c r="D579" s="11" t="s">
        <v>255</v>
      </c>
      <c r="E579" s="11"/>
      <c r="F579" s="12">
        <v>42150.848749999997</v>
      </c>
      <c r="G579" s="12"/>
      <c r="H579" s="5"/>
    </row>
    <row r="580" spans="1:8" x14ac:dyDescent="0.35">
      <c r="A580" s="11" t="s">
        <v>154</v>
      </c>
      <c r="B580" s="3" t="str">
        <f t="shared" si="110"/>
        <v>SPS21XXX</v>
      </c>
      <c r="C580" s="11" t="s">
        <v>248</v>
      </c>
      <c r="D580" s="11" t="s">
        <v>257</v>
      </c>
      <c r="E580" s="12">
        <v>14894</v>
      </c>
      <c r="F580" s="12">
        <v>36007.558064516132</v>
      </c>
      <c r="G580" s="12">
        <f t="shared" si="109"/>
        <v>0.4136353810306671</v>
      </c>
      <c r="H580" s="12">
        <f>AVERAGE(G578:G580)</f>
        <v>0.4136353810306671</v>
      </c>
    </row>
    <row r="581" spans="1:8" x14ac:dyDescent="0.35">
      <c r="A581" s="11" t="s">
        <v>157</v>
      </c>
      <c r="B581" s="3" t="str">
        <f t="shared" si="110"/>
        <v>SPS21XXX</v>
      </c>
      <c r="C581" s="11" t="s">
        <v>248</v>
      </c>
      <c r="D581" s="11" t="s">
        <v>252</v>
      </c>
      <c r="E581" s="11"/>
      <c r="F581" s="12">
        <v>25503.665833333333</v>
      </c>
      <c r="G581" s="12">
        <f t="shared" si="109"/>
        <v>0</v>
      </c>
      <c r="H581" s="5"/>
    </row>
    <row r="582" spans="1:8" x14ac:dyDescent="0.35">
      <c r="A582" s="11" t="s">
        <v>157</v>
      </c>
      <c r="B582" s="3" t="str">
        <f t="shared" si="110"/>
        <v>SPS21XXX</v>
      </c>
      <c r="C582" s="11" t="s">
        <v>248</v>
      </c>
      <c r="D582" s="11" t="s">
        <v>255</v>
      </c>
      <c r="E582" s="11"/>
      <c r="F582" s="12">
        <v>42150.848749999997</v>
      </c>
      <c r="G582" s="12">
        <f t="shared" si="109"/>
        <v>0</v>
      </c>
      <c r="H582" s="5"/>
    </row>
    <row r="583" spans="1:8" x14ac:dyDescent="0.35">
      <c r="A583" s="11" t="s">
        <v>157</v>
      </c>
      <c r="B583" s="3" t="str">
        <f t="shared" si="110"/>
        <v>SPS21XXX</v>
      </c>
      <c r="C583" s="11" t="s">
        <v>248</v>
      </c>
      <c r="D583" s="11" t="s">
        <v>257</v>
      </c>
      <c r="E583" s="11"/>
      <c r="F583" s="12">
        <v>36007.558064516132</v>
      </c>
      <c r="G583" s="12">
        <f t="shared" si="109"/>
        <v>0</v>
      </c>
      <c r="H583" s="12">
        <f>AVERAGE(G581:G583)</f>
        <v>0</v>
      </c>
    </row>
    <row r="584" spans="1:8" x14ac:dyDescent="0.35">
      <c r="A584" s="11" t="s">
        <v>160</v>
      </c>
      <c r="B584" s="3" t="str">
        <f t="shared" si="110"/>
        <v>SPS21XXX</v>
      </c>
      <c r="C584" s="11" t="s">
        <v>248</v>
      </c>
      <c r="D584" s="11" t="s">
        <v>252</v>
      </c>
      <c r="E584" s="11"/>
      <c r="F584" s="12">
        <v>25503.665833333333</v>
      </c>
      <c r="G584" s="12">
        <f t="shared" si="109"/>
        <v>0</v>
      </c>
      <c r="H584" s="5"/>
    </row>
    <row r="585" spans="1:8" x14ac:dyDescent="0.35">
      <c r="A585" s="11" t="s">
        <v>160</v>
      </c>
      <c r="B585" s="3" t="str">
        <f t="shared" si="110"/>
        <v>SPS21XXX</v>
      </c>
      <c r="C585" s="11" t="s">
        <v>248</v>
      </c>
      <c r="D585" s="11" t="s">
        <v>255</v>
      </c>
      <c r="E585" s="11"/>
      <c r="F585" s="12">
        <v>42150.848749999997</v>
      </c>
      <c r="G585" s="12">
        <f t="shared" si="109"/>
        <v>0</v>
      </c>
      <c r="H585" s="5"/>
    </row>
    <row r="586" spans="1:8" x14ac:dyDescent="0.35">
      <c r="A586" s="11" t="s">
        <v>160</v>
      </c>
      <c r="B586" s="3" t="str">
        <f t="shared" si="110"/>
        <v>SPS21XXX</v>
      </c>
      <c r="C586" s="11" t="s">
        <v>248</v>
      </c>
      <c r="D586" s="11" t="s">
        <v>257</v>
      </c>
      <c r="E586" s="11"/>
      <c r="F586" s="12">
        <v>36007.558064516132</v>
      </c>
      <c r="G586" s="12">
        <f t="shared" si="109"/>
        <v>0</v>
      </c>
      <c r="H586" s="12">
        <f>AVERAGE(G584:G586)</f>
        <v>0</v>
      </c>
    </row>
    <row r="587" spans="1:8" x14ac:dyDescent="0.35">
      <c r="A587" s="11" t="s">
        <v>161</v>
      </c>
      <c r="B587" s="3" t="str">
        <f t="shared" si="110"/>
        <v>SPS21XXX</v>
      </c>
      <c r="C587" s="11" t="s">
        <v>248</v>
      </c>
      <c r="D587" s="11" t="s">
        <v>252</v>
      </c>
      <c r="E587" s="12"/>
      <c r="F587" s="12">
        <v>25503.665833333333</v>
      </c>
      <c r="G587" s="12"/>
      <c r="H587" s="5"/>
    </row>
    <row r="588" spans="1:8" x14ac:dyDescent="0.35">
      <c r="A588" s="11" t="s">
        <v>161</v>
      </c>
      <c r="B588" s="3" t="str">
        <f t="shared" si="110"/>
        <v>SPS21XXX</v>
      </c>
      <c r="C588" s="11" t="s">
        <v>248</v>
      </c>
      <c r="D588" s="11" t="s">
        <v>255</v>
      </c>
      <c r="E588" s="12">
        <v>3750</v>
      </c>
      <c r="F588" s="12">
        <v>42150.848749999997</v>
      </c>
      <c r="G588" s="12">
        <f t="shared" si="109"/>
        <v>8.8966180070098835E-2</v>
      </c>
      <c r="H588" s="5"/>
    </row>
    <row r="589" spans="1:8" x14ac:dyDescent="0.35">
      <c r="A589" s="11" t="s">
        <v>161</v>
      </c>
      <c r="B589" s="3" t="str">
        <f t="shared" si="110"/>
        <v>SPS21XXX</v>
      </c>
      <c r="C589" s="11" t="s">
        <v>248</v>
      </c>
      <c r="D589" s="11" t="s">
        <v>257</v>
      </c>
      <c r="E589" s="12">
        <v>27000</v>
      </c>
      <c r="F589" s="12">
        <v>36007.558064516132</v>
      </c>
      <c r="G589" s="12">
        <f t="shared" si="109"/>
        <v>0.7498425733737083</v>
      </c>
      <c r="H589" s="12">
        <f>AVERAGE(G587:G589)</f>
        <v>0.41940437672190356</v>
      </c>
    </row>
    <row r="590" spans="1:8" x14ac:dyDescent="0.35">
      <c r="A590" s="11" t="s">
        <v>165</v>
      </c>
      <c r="B590" s="3" t="str">
        <f t="shared" si="110"/>
        <v>SPS21XXX</v>
      </c>
      <c r="C590" s="11" t="s">
        <v>248</v>
      </c>
      <c r="D590" s="11" t="s">
        <v>252</v>
      </c>
      <c r="E590" s="11"/>
      <c r="F590" s="12">
        <v>25503.665833333333</v>
      </c>
      <c r="G590" s="12">
        <f t="shared" si="109"/>
        <v>0</v>
      </c>
      <c r="H590" s="5"/>
    </row>
    <row r="591" spans="1:8" x14ac:dyDescent="0.35">
      <c r="A591" s="11" t="s">
        <v>165</v>
      </c>
      <c r="B591" s="3" t="str">
        <f t="shared" si="110"/>
        <v>SPS21XXX</v>
      </c>
      <c r="C591" s="11" t="s">
        <v>248</v>
      </c>
      <c r="D591" s="11" t="s">
        <v>255</v>
      </c>
      <c r="E591" s="11"/>
      <c r="F591" s="12">
        <v>42150.848749999997</v>
      </c>
      <c r="G591" s="12">
        <f t="shared" si="109"/>
        <v>0</v>
      </c>
      <c r="H591" s="5"/>
    </row>
    <row r="592" spans="1:8" x14ac:dyDescent="0.35">
      <c r="A592" s="11" t="s">
        <v>165</v>
      </c>
      <c r="B592" s="3" t="str">
        <f t="shared" si="110"/>
        <v>SPS21XXX</v>
      </c>
      <c r="C592" s="11" t="s">
        <v>248</v>
      </c>
      <c r="D592" s="11" t="s">
        <v>257</v>
      </c>
      <c r="E592" s="11"/>
      <c r="F592" s="12">
        <v>36007.558064516132</v>
      </c>
      <c r="G592" s="12">
        <f t="shared" si="109"/>
        <v>0</v>
      </c>
      <c r="H592" s="12">
        <f>AVERAGE(G590:G592)</f>
        <v>0</v>
      </c>
    </row>
    <row r="593" spans="1:8" x14ac:dyDescent="0.35">
      <c r="A593" s="11" t="s">
        <v>166</v>
      </c>
      <c r="B593" s="3" t="str">
        <f t="shared" si="110"/>
        <v>SPS21XXX</v>
      </c>
      <c r="C593" s="11" t="s">
        <v>248</v>
      </c>
      <c r="D593" s="11" t="s">
        <v>252</v>
      </c>
      <c r="E593" s="12"/>
      <c r="F593" s="12">
        <v>25503.665833333333</v>
      </c>
      <c r="G593" s="12">
        <f t="shared" si="109"/>
        <v>0</v>
      </c>
      <c r="H593" s="5"/>
    </row>
    <row r="594" spans="1:8" x14ac:dyDescent="0.35">
      <c r="A594" s="11" t="s">
        <v>166</v>
      </c>
      <c r="B594" s="3" t="str">
        <f t="shared" si="110"/>
        <v>SPS21XXX</v>
      </c>
      <c r="C594" s="11" t="s">
        <v>248</v>
      </c>
      <c r="D594" s="11" t="s">
        <v>255</v>
      </c>
      <c r="E594" s="12"/>
      <c r="F594" s="12">
        <v>42150.848749999997</v>
      </c>
      <c r="G594" s="12">
        <f t="shared" si="109"/>
        <v>0</v>
      </c>
      <c r="H594" s="5"/>
    </row>
    <row r="595" spans="1:8" x14ac:dyDescent="0.35">
      <c r="A595" s="11" t="s">
        <v>166</v>
      </c>
      <c r="B595" s="3" t="str">
        <f t="shared" si="110"/>
        <v>SPS21XXX</v>
      </c>
      <c r="C595" s="11" t="s">
        <v>248</v>
      </c>
      <c r="D595" s="11" t="s">
        <v>257</v>
      </c>
      <c r="E595" s="12"/>
      <c r="F595" s="12">
        <v>36007.558064516132</v>
      </c>
      <c r="G595" s="12">
        <f t="shared" ref="G595:G658" si="111">(E595/F595)</f>
        <v>0</v>
      </c>
      <c r="H595" s="12">
        <f>AVERAGE(G593:G595)</f>
        <v>0</v>
      </c>
    </row>
    <row r="596" spans="1:8" x14ac:dyDescent="0.35">
      <c r="A596" s="11" t="s">
        <v>170</v>
      </c>
      <c r="B596" s="3" t="str">
        <f t="shared" si="110"/>
        <v>SPS21XXX</v>
      </c>
      <c r="C596" s="11" t="s">
        <v>248</v>
      </c>
      <c r="D596" s="11" t="s">
        <v>252</v>
      </c>
      <c r="E596" s="12"/>
      <c r="F596" s="12">
        <v>25503.665833333333</v>
      </c>
      <c r="G596" s="12">
        <f t="shared" si="111"/>
        <v>0</v>
      </c>
      <c r="H596" s="5"/>
    </row>
    <row r="597" spans="1:8" x14ac:dyDescent="0.35">
      <c r="A597" s="11" t="s">
        <v>170</v>
      </c>
      <c r="B597" s="3" t="str">
        <f t="shared" si="110"/>
        <v>SPS21XXX</v>
      </c>
      <c r="C597" s="11" t="s">
        <v>248</v>
      </c>
      <c r="D597" s="11" t="s">
        <v>255</v>
      </c>
      <c r="E597" s="12"/>
      <c r="F597" s="12">
        <v>42150.848749999997</v>
      </c>
      <c r="G597" s="12">
        <f t="shared" si="111"/>
        <v>0</v>
      </c>
      <c r="H597" s="5"/>
    </row>
    <row r="598" spans="1:8" x14ac:dyDescent="0.35">
      <c r="A598" s="11" t="s">
        <v>170</v>
      </c>
      <c r="B598" s="3" t="str">
        <f t="shared" si="110"/>
        <v>SPS21XXX</v>
      </c>
      <c r="C598" s="11" t="s">
        <v>248</v>
      </c>
      <c r="D598" s="11" t="s">
        <v>257</v>
      </c>
      <c r="E598" s="12"/>
      <c r="F598" s="12">
        <v>36007.558064516132</v>
      </c>
      <c r="G598" s="12">
        <f t="shared" si="111"/>
        <v>0</v>
      </c>
      <c r="H598" s="12">
        <f>AVERAGE(G596:G598)</f>
        <v>0</v>
      </c>
    </row>
    <row r="599" spans="1:8" x14ac:dyDescent="0.35">
      <c r="A599" s="11" t="s">
        <v>172</v>
      </c>
      <c r="B599" s="3" t="str">
        <f t="shared" si="110"/>
        <v>SPS21XXX</v>
      </c>
      <c r="C599" s="11" t="s">
        <v>248</v>
      </c>
      <c r="D599" s="11" t="s">
        <v>252</v>
      </c>
      <c r="E599" s="12">
        <v>10000</v>
      </c>
      <c r="F599" s="12">
        <v>25503.665833333333</v>
      </c>
      <c r="G599" s="12">
        <f t="shared" si="111"/>
        <v>0.39210049509549266</v>
      </c>
      <c r="H599" s="5"/>
    </row>
    <row r="600" spans="1:8" x14ac:dyDescent="0.35">
      <c r="A600" s="11" t="s">
        <v>172</v>
      </c>
      <c r="B600" s="3" t="str">
        <f t="shared" si="110"/>
        <v>SPS21XXX</v>
      </c>
      <c r="C600" s="11" t="s">
        <v>248</v>
      </c>
      <c r="D600" s="11" t="s">
        <v>255</v>
      </c>
      <c r="E600" s="12">
        <v>2000</v>
      </c>
      <c r="F600" s="12">
        <v>42150.848749999997</v>
      </c>
      <c r="G600" s="12">
        <f t="shared" si="111"/>
        <v>4.7448629370719378E-2</v>
      </c>
      <c r="H600" s="5"/>
    </row>
    <row r="601" spans="1:8" x14ac:dyDescent="0.35">
      <c r="A601" s="11" t="s">
        <v>172</v>
      </c>
      <c r="B601" s="3" t="str">
        <f t="shared" si="110"/>
        <v>SPS21XXX</v>
      </c>
      <c r="C601" s="11" t="s">
        <v>248</v>
      </c>
      <c r="D601" s="11" t="s">
        <v>257</v>
      </c>
      <c r="E601" s="12">
        <v>1000</v>
      </c>
      <c r="F601" s="12">
        <v>36007.558064516132</v>
      </c>
      <c r="G601" s="12">
        <f t="shared" si="111"/>
        <v>2.7771947161989198E-2</v>
      </c>
      <c r="H601" s="12">
        <f>AVERAGE(G599:G601)</f>
        <v>0.15577369054273374</v>
      </c>
    </row>
    <row r="602" spans="1:8" x14ac:dyDescent="0.35">
      <c r="A602" s="11" t="s">
        <v>173</v>
      </c>
      <c r="B602" s="3" t="str">
        <f t="shared" si="110"/>
        <v>SPS21XXX</v>
      </c>
      <c r="C602" s="11" t="s">
        <v>248</v>
      </c>
      <c r="D602" s="11" t="s">
        <v>252</v>
      </c>
      <c r="E602" s="12">
        <v>21427</v>
      </c>
      <c r="F602" s="12">
        <v>25503.665833333333</v>
      </c>
      <c r="G602" s="12">
        <f t="shared" si="111"/>
        <v>0.84015373084111211</v>
      </c>
      <c r="H602" s="5"/>
    </row>
    <row r="603" spans="1:8" x14ac:dyDescent="0.35">
      <c r="A603" s="11" t="s">
        <v>173</v>
      </c>
      <c r="B603" s="3" t="str">
        <f t="shared" si="110"/>
        <v>SPS21XXX</v>
      </c>
      <c r="C603" s="11" t="s">
        <v>248</v>
      </c>
      <c r="D603" s="11" t="s">
        <v>255</v>
      </c>
      <c r="E603" s="12">
        <v>26265.45</v>
      </c>
      <c r="F603" s="12">
        <v>42150.848749999997</v>
      </c>
      <c r="G603" s="12">
        <f t="shared" si="111"/>
        <v>0.62312980115258065</v>
      </c>
      <c r="H603" s="5"/>
    </row>
    <row r="604" spans="1:8" x14ac:dyDescent="0.35">
      <c r="A604" s="11" t="s">
        <v>173</v>
      </c>
      <c r="B604" s="3" t="str">
        <f t="shared" si="110"/>
        <v>SPS21XXX</v>
      </c>
      <c r="C604" s="11" t="s">
        <v>248</v>
      </c>
      <c r="D604" s="11" t="s">
        <v>257</v>
      </c>
      <c r="E604" s="12">
        <v>83412</v>
      </c>
      <c r="F604" s="12">
        <v>36007.558064516132</v>
      </c>
      <c r="G604" s="12">
        <f t="shared" si="111"/>
        <v>2.3165136566758431</v>
      </c>
      <c r="H604" s="12">
        <f>AVERAGE(G602:G604)</f>
        <v>1.2599323962231785</v>
      </c>
    </row>
    <row r="605" spans="1:8" x14ac:dyDescent="0.35">
      <c r="A605" s="11" t="s">
        <v>176</v>
      </c>
      <c r="B605" s="3" t="str">
        <f t="shared" si="110"/>
        <v>SPS21XXX</v>
      </c>
      <c r="C605" s="11" t="s">
        <v>248</v>
      </c>
      <c r="D605" s="11" t="s">
        <v>252</v>
      </c>
      <c r="E605" s="11"/>
      <c r="F605" s="12">
        <v>25503.665833333333</v>
      </c>
      <c r="G605" s="12">
        <f t="shared" si="111"/>
        <v>0</v>
      </c>
      <c r="H605" s="5"/>
    </row>
    <row r="606" spans="1:8" x14ac:dyDescent="0.35">
      <c r="A606" s="11" t="s">
        <v>176</v>
      </c>
      <c r="B606" s="3" t="str">
        <f t="shared" si="110"/>
        <v>SPS21XXX</v>
      </c>
      <c r="C606" s="11" t="s">
        <v>248</v>
      </c>
      <c r="D606" s="11" t="s">
        <v>255</v>
      </c>
      <c r="E606" s="11"/>
      <c r="F606" s="12">
        <v>42150.848749999997</v>
      </c>
      <c r="G606" s="12">
        <f t="shared" si="111"/>
        <v>0</v>
      </c>
      <c r="H606" s="5"/>
    </row>
    <row r="607" spans="1:8" x14ac:dyDescent="0.35">
      <c r="A607" s="11" t="s">
        <v>176</v>
      </c>
      <c r="B607" s="3" t="str">
        <f t="shared" si="110"/>
        <v>SPS21XXX</v>
      </c>
      <c r="C607" s="11" t="s">
        <v>248</v>
      </c>
      <c r="D607" s="11" t="s">
        <v>257</v>
      </c>
      <c r="E607" s="12"/>
      <c r="F607" s="12">
        <v>36007.558064516132</v>
      </c>
      <c r="G607" s="12">
        <f t="shared" si="111"/>
        <v>0</v>
      </c>
      <c r="H607" s="12">
        <f>AVERAGE(G605:G607)</f>
        <v>0</v>
      </c>
    </row>
    <row r="608" spans="1:8" x14ac:dyDescent="0.35">
      <c r="A608" s="11" t="s">
        <v>177</v>
      </c>
      <c r="B608" s="3" t="str">
        <f t="shared" si="110"/>
        <v>SPS21XXX</v>
      </c>
      <c r="C608" s="11" t="s">
        <v>248</v>
      </c>
      <c r="D608" s="11" t="s">
        <v>252</v>
      </c>
      <c r="E608" s="11"/>
      <c r="F608" s="12">
        <v>25503.665833333333</v>
      </c>
      <c r="G608" s="12">
        <f t="shared" si="111"/>
        <v>0</v>
      </c>
      <c r="H608" s="5"/>
    </row>
    <row r="609" spans="1:8" x14ac:dyDescent="0.35">
      <c r="A609" s="11" t="s">
        <v>177</v>
      </c>
      <c r="B609" s="3" t="str">
        <f t="shared" si="110"/>
        <v>SPS21XXX</v>
      </c>
      <c r="C609" s="11" t="s">
        <v>248</v>
      </c>
      <c r="D609" s="11" t="s">
        <v>255</v>
      </c>
      <c r="E609" s="11"/>
      <c r="F609" s="12">
        <v>42150.848749999997</v>
      </c>
      <c r="G609" s="12">
        <f t="shared" si="111"/>
        <v>0</v>
      </c>
      <c r="H609" s="5"/>
    </row>
    <row r="610" spans="1:8" x14ac:dyDescent="0.35">
      <c r="A610" s="11" t="s">
        <v>177</v>
      </c>
      <c r="B610" s="3" t="str">
        <f t="shared" si="110"/>
        <v>SPS21XXX</v>
      </c>
      <c r="C610" s="11" t="s">
        <v>248</v>
      </c>
      <c r="D610" s="11" t="s">
        <v>257</v>
      </c>
      <c r="E610" s="11"/>
      <c r="F610" s="12">
        <v>36007.558064516132</v>
      </c>
      <c r="G610" s="12">
        <f t="shared" si="111"/>
        <v>0</v>
      </c>
      <c r="H610" s="12">
        <f>AVERAGE(G608:G610)</f>
        <v>0</v>
      </c>
    </row>
    <row r="611" spans="1:8" x14ac:dyDescent="0.35">
      <c r="A611" s="11" t="s">
        <v>178</v>
      </c>
      <c r="B611" s="3" t="str">
        <f t="shared" si="110"/>
        <v>SPS21XXX</v>
      </c>
      <c r="C611" s="11" t="s">
        <v>248</v>
      </c>
      <c r="D611" s="11" t="s">
        <v>252</v>
      </c>
      <c r="E611" s="11"/>
      <c r="F611" s="12">
        <v>25503.665833333333</v>
      </c>
      <c r="G611" s="12">
        <f t="shared" si="111"/>
        <v>0</v>
      </c>
      <c r="H611" s="5"/>
    </row>
    <row r="612" spans="1:8" x14ac:dyDescent="0.35">
      <c r="A612" s="11" t="s">
        <v>178</v>
      </c>
      <c r="B612" s="3" t="str">
        <f t="shared" si="110"/>
        <v>SPS21XXX</v>
      </c>
      <c r="C612" s="11" t="s">
        <v>248</v>
      </c>
      <c r="D612" s="11" t="s">
        <v>255</v>
      </c>
      <c r="E612" s="11"/>
      <c r="F612" s="12">
        <v>42150.848749999997</v>
      </c>
      <c r="G612" s="12">
        <f t="shared" si="111"/>
        <v>0</v>
      </c>
      <c r="H612" s="5"/>
    </row>
    <row r="613" spans="1:8" x14ac:dyDescent="0.35">
      <c r="A613" s="11" t="s">
        <v>178</v>
      </c>
      <c r="B613" s="3" t="str">
        <f t="shared" si="110"/>
        <v>SPS21XXX</v>
      </c>
      <c r="C613" s="11" t="s">
        <v>248</v>
      </c>
      <c r="D613" s="11" t="s">
        <v>257</v>
      </c>
      <c r="E613" s="11"/>
      <c r="F613" s="12">
        <v>36007.558064516132</v>
      </c>
      <c r="G613" s="12">
        <f t="shared" si="111"/>
        <v>0</v>
      </c>
      <c r="H613" s="12">
        <f>AVERAGE(G611:G613)</f>
        <v>0</v>
      </c>
    </row>
    <row r="614" spans="1:8" x14ac:dyDescent="0.35">
      <c r="A614" s="11" t="s">
        <v>179</v>
      </c>
      <c r="B614" s="3" t="str">
        <f t="shared" si="110"/>
        <v>SPS21XXX</v>
      </c>
      <c r="C614" s="11" t="s">
        <v>248</v>
      </c>
      <c r="D614" s="11" t="s">
        <v>252</v>
      </c>
      <c r="E614" s="12"/>
      <c r="F614" s="12">
        <v>25503.665833333333</v>
      </c>
      <c r="G614" s="12">
        <f t="shared" si="111"/>
        <v>0</v>
      </c>
      <c r="H614" s="5"/>
    </row>
    <row r="615" spans="1:8" x14ac:dyDescent="0.35">
      <c r="A615" s="11" t="s">
        <v>179</v>
      </c>
      <c r="B615" s="3" t="str">
        <f t="shared" si="110"/>
        <v>SPS21XXX</v>
      </c>
      <c r="C615" s="11" t="s">
        <v>248</v>
      </c>
      <c r="D615" s="11" t="s">
        <v>255</v>
      </c>
      <c r="E615" s="12"/>
      <c r="F615" s="12">
        <v>42150.848749999997</v>
      </c>
      <c r="G615" s="12">
        <f t="shared" si="111"/>
        <v>0</v>
      </c>
      <c r="H615" s="5"/>
    </row>
    <row r="616" spans="1:8" x14ac:dyDescent="0.35">
      <c r="A616" s="11" t="s">
        <v>179</v>
      </c>
      <c r="B616" s="3" t="str">
        <f t="shared" si="110"/>
        <v>SPS21XXX</v>
      </c>
      <c r="C616" s="11" t="s">
        <v>248</v>
      </c>
      <c r="D616" s="11" t="s">
        <v>257</v>
      </c>
      <c r="E616" s="12">
        <v>2500</v>
      </c>
      <c r="F616" s="12">
        <v>36007.558064516132</v>
      </c>
      <c r="G616" s="12">
        <f t="shared" si="111"/>
        <v>6.9429867904972992E-2</v>
      </c>
      <c r="H616" s="12">
        <f>AVERAGE(G614:G616)</f>
        <v>2.3143289301657665E-2</v>
      </c>
    </row>
    <row r="617" spans="1:8" x14ac:dyDescent="0.35">
      <c r="A617" s="11" t="s">
        <v>181</v>
      </c>
      <c r="B617" s="3" t="str">
        <f t="shared" si="110"/>
        <v>SPS21XXX</v>
      </c>
      <c r="C617" s="11" t="s">
        <v>248</v>
      </c>
      <c r="D617" s="11" t="s">
        <v>252</v>
      </c>
      <c r="E617" s="11"/>
      <c r="F617" s="12">
        <v>25503.665833333333</v>
      </c>
      <c r="G617" s="12"/>
      <c r="H617" s="5"/>
    </row>
    <row r="618" spans="1:8" x14ac:dyDescent="0.35">
      <c r="A618" s="11" t="s">
        <v>181</v>
      </c>
      <c r="B618" s="3" t="str">
        <f t="shared" si="110"/>
        <v>SPS21XXX</v>
      </c>
      <c r="C618" s="11" t="s">
        <v>248</v>
      </c>
      <c r="D618" s="11" t="s">
        <v>255</v>
      </c>
      <c r="E618" s="11"/>
      <c r="F618" s="12">
        <v>42150.848749999997</v>
      </c>
      <c r="G618" s="12"/>
      <c r="H618" s="5"/>
    </row>
    <row r="619" spans="1:8" x14ac:dyDescent="0.35">
      <c r="A619" s="11" t="s">
        <v>181</v>
      </c>
      <c r="B619" s="3" t="str">
        <f t="shared" si="110"/>
        <v>SPS21XXX</v>
      </c>
      <c r="C619" s="11" t="s">
        <v>248</v>
      </c>
      <c r="D619" s="11" t="s">
        <v>257</v>
      </c>
      <c r="E619" s="12">
        <v>650</v>
      </c>
      <c r="F619" s="12">
        <v>36007.558064516132</v>
      </c>
      <c r="G619" s="12">
        <f t="shared" si="111"/>
        <v>1.8051765655292977E-2</v>
      </c>
      <c r="H619" s="12">
        <f>AVERAGE(G617:G619)</f>
        <v>1.8051765655292977E-2</v>
      </c>
    </row>
    <row r="620" spans="1:8" x14ac:dyDescent="0.35">
      <c r="A620" s="11" t="s">
        <v>183</v>
      </c>
      <c r="B620" s="3" t="str">
        <f t="shared" si="110"/>
        <v>SPS21XXX</v>
      </c>
      <c r="C620" s="11" t="s">
        <v>248</v>
      </c>
      <c r="D620" s="11" t="s">
        <v>252</v>
      </c>
      <c r="E620" s="12"/>
      <c r="F620" s="12">
        <v>25503.665833333333</v>
      </c>
      <c r="G620" s="12">
        <f t="shared" si="111"/>
        <v>0</v>
      </c>
      <c r="H620" s="5"/>
    </row>
    <row r="621" spans="1:8" x14ac:dyDescent="0.35">
      <c r="A621" s="11" t="s">
        <v>183</v>
      </c>
      <c r="B621" s="3" t="str">
        <f t="shared" si="110"/>
        <v>SPS21XXX</v>
      </c>
      <c r="C621" s="11" t="s">
        <v>248</v>
      </c>
      <c r="D621" s="11" t="s">
        <v>255</v>
      </c>
      <c r="E621" s="12"/>
      <c r="F621" s="12">
        <v>42150.848749999997</v>
      </c>
      <c r="G621" s="12">
        <f t="shared" si="111"/>
        <v>0</v>
      </c>
      <c r="H621" s="5"/>
    </row>
    <row r="622" spans="1:8" x14ac:dyDescent="0.35">
      <c r="A622" s="11" t="s">
        <v>183</v>
      </c>
      <c r="B622" s="3" t="str">
        <f t="shared" si="110"/>
        <v>SPS21XXX</v>
      </c>
      <c r="C622" s="11" t="s">
        <v>248</v>
      </c>
      <c r="D622" s="11" t="s">
        <v>257</v>
      </c>
      <c r="E622" s="12"/>
      <c r="F622" s="12">
        <v>36007.558064516132</v>
      </c>
      <c r="G622" s="12">
        <f t="shared" si="111"/>
        <v>0</v>
      </c>
      <c r="H622" s="12">
        <f>AVERAGE(G620:G622)</f>
        <v>0</v>
      </c>
    </row>
    <row r="623" spans="1:8" x14ac:dyDescent="0.35">
      <c r="A623" s="11" t="s">
        <v>184</v>
      </c>
      <c r="B623" s="3" t="str">
        <f t="shared" si="110"/>
        <v>SPS21XXX</v>
      </c>
      <c r="C623" s="11" t="s">
        <v>248</v>
      </c>
      <c r="D623" s="11" t="s">
        <v>252</v>
      </c>
      <c r="E623" s="12"/>
      <c r="F623" s="12">
        <v>25503.665833333333</v>
      </c>
      <c r="G623" s="12">
        <f t="shared" si="111"/>
        <v>0</v>
      </c>
      <c r="H623" s="5"/>
    </row>
    <row r="624" spans="1:8" x14ac:dyDescent="0.35">
      <c r="A624" s="11" t="s">
        <v>184</v>
      </c>
      <c r="B624" s="3" t="str">
        <f t="shared" si="110"/>
        <v>SPS21XXX</v>
      </c>
      <c r="C624" s="11" t="s">
        <v>248</v>
      </c>
      <c r="D624" s="11" t="s">
        <v>255</v>
      </c>
      <c r="E624" s="12"/>
      <c r="F624" s="12">
        <v>42150.848749999997</v>
      </c>
      <c r="G624" s="12">
        <f t="shared" si="111"/>
        <v>0</v>
      </c>
      <c r="H624" s="5"/>
    </row>
    <row r="625" spans="1:8" x14ac:dyDescent="0.35">
      <c r="A625" s="11" t="s">
        <v>184</v>
      </c>
      <c r="B625" s="3" t="str">
        <f t="shared" si="110"/>
        <v>SPS21XXX</v>
      </c>
      <c r="C625" s="11" t="s">
        <v>248</v>
      </c>
      <c r="D625" s="11" t="s">
        <v>257</v>
      </c>
      <c r="E625" s="12"/>
      <c r="F625" s="12">
        <v>36007.558064516132</v>
      </c>
      <c r="G625" s="12">
        <f t="shared" si="111"/>
        <v>0</v>
      </c>
      <c r="H625" s="12">
        <f>AVERAGE(G623:G625)</f>
        <v>0</v>
      </c>
    </row>
    <row r="626" spans="1:8" x14ac:dyDescent="0.35">
      <c r="A626" s="11" t="s">
        <v>186</v>
      </c>
      <c r="B626" s="3" t="str">
        <f t="shared" si="110"/>
        <v>SPS21XXX</v>
      </c>
      <c r="C626" s="11" t="s">
        <v>248</v>
      </c>
      <c r="D626" s="11" t="s">
        <v>252</v>
      </c>
      <c r="E626" s="12"/>
      <c r="F626" s="12">
        <v>25503.665833333333</v>
      </c>
      <c r="G626" s="12">
        <f t="shared" si="111"/>
        <v>0</v>
      </c>
      <c r="H626" s="5"/>
    </row>
    <row r="627" spans="1:8" x14ac:dyDescent="0.35">
      <c r="A627" s="11" t="s">
        <v>186</v>
      </c>
      <c r="B627" s="3" t="str">
        <f t="shared" si="110"/>
        <v>SPS21XXX</v>
      </c>
      <c r="C627" s="11" t="s">
        <v>248</v>
      </c>
      <c r="D627" s="11" t="s">
        <v>255</v>
      </c>
      <c r="E627" s="12"/>
      <c r="F627" s="12">
        <v>42150.848749999997</v>
      </c>
      <c r="G627" s="12">
        <f t="shared" si="111"/>
        <v>0</v>
      </c>
      <c r="H627" s="5"/>
    </row>
    <row r="628" spans="1:8" x14ac:dyDescent="0.35">
      <c r="A628" s="11" t="s">
        <v>186</v>
      </c>
      <c r="B628" s="3" t="str">
        <f t="shared" si="110"/>
        <v>SPS21XXX</v>
      </c>
      <c r="C628" s="11" t="s">
        <v>248</v>
      </c>
      <c r="D628" s="11" t="s">
        <v>257</v>
      </c>
      <c r="E628" s="12"/>
      <c r="F628" s="12">
        <v>36007.558064516132</v>
      </c>
      <c r="G628" s="12">
        <f t="shared" si="111"/>
        <v>0</v>
      </c>
      <c r="H628" s="12">
        <f>AVERAGE(G626:G628)</f>
        <v>0</v>
      </c>
    </row>
    <row r="629" spans="1:8" x14ac:dyDescent="0.35">
      <c r="A629" s="11" t="s">
        <v>187</v>
      </c>
      <c r="B629" s="3" t="str">
        <f t="shared" si="110"/>
        <v>SPS21XXX</v>
      </c>
      <c r="C629" s="11" t="s">
        <v>248</v>
      </c>
      <c r="D629" s="11" t="s">
        <v>252</v>
      </c>
      <c r="E629" s="11"/>
      <c r="F629" s="12">
        <v>25503.665833333333</v>
      </c>
      <c r="G629" s="12">
        <f t="shared" si="111"/>
        <v>0</v>
      </c>
      <c r="H629" s="5"/>
    </row>
    <row r="630" spans="1:8" x14ac:dyDescent="0.35">
      <c r="A630" s="11" t="s">
        <v>187</v>
      </c>
      <c r="B630" s="3" t="str">
        <f t="shared" si="110"/>
        <v>SPS21XXX</v>
      </c>
      <c r="C630" s="11" t="s">
        <v>248</v>
      </c>
      <c r="D630" s="11" t="s">
        <v>255</v>
      </c>
      <c r="E630" s="11"/>
      <c r="F630" s="12">
        <v>42150.848749999997</v>
      </c>
      <c r="G630" s="12">
        <f t="shared" si="111"/>
        <v>0</v>
      </c>
      <c r="H630" s="5"/>
    </row>
    <row r="631" spans="1:8" x14ac:dyDescent="0.35">
      <c r="A631" s="11" t="s">
        <v>187</v>
      </c>
      <c r="B631" s="3" t="str">
        <f t="shared" si="110"/>
        <v>SPS21XXX</v>
      </c>
      <c r="C631" s="11" t="s">
        <v>248</v>
      </c>
      <c r="D631" s="11" t="s">
        <v>257</v>
      </c>
      <c r="E631" s="11"/>
      <c r="F631" s="12">
        <v>36007.558064516132</v>
      </c>
      <c r="G631" s="12">
        <f t="shared" si="111"/>
        <v>0</v>
      </c>
      <c r="H631" s="12">
        <f>AVERAGE(G629:G631)</f>
        <v>0</v>
      </c>
    </row>
    <row r="632" spans="1:8" x14ac:dyDescent="0.35">
      <c r="A632" s="11" t="s">
        <v>188</v>
      </c>
      <c r="B632" s="3" t="str">
        <f t="shared" si="110"/>
        <v>SPS21XXX</v>
      </c>
      <c r="C632" s="11" t="s">
        <v>248</v>
      </c>
      <c r="D632" s="11" t="s">
        <v>252</v>
      </c>
      <c r="E632" s="11"/>
      <c r="F632" s="12">
        <v>25503.665833333333</v>
      </c>
      <c r="G632" s="12">
        <f t="shared" si="111"/>
        <v>0</v>
      </c>
      <c r="H632" s="5"/>
    </row>
    <row r="633" spans="1:8" x14ac:dyDescent="0.35">
      <c r="A633" s="11" t="s">
        <v>188</v>
      </c>
      <c r="B633" s="3" t="str">
        <f t="shared" si="110"/>
        <v>SPS21XXX</v>
      </c>
      <c r="C633" s="11" t="s">
        <v>248</v>
      </c>
      <c r="D633" s="11" t="s">
        <v>255</v>
      </c>
      <c r="E633" s="11"/>
      <c r="F633" s="12">
        <v>42150.848749999997</v>
      </c>
      <c r="G633" s="12">
        <f t="shared" si="111"/>
        <v>0</v>
      </c>
      <c r="H633" s="5"/>
    </row>
    <row r="634" spans="1:8" x14ac:dyDescent="0.35">
      <c r="A634" s="11" t="s">
        <v>188</v>
      </c>
      <c r="B634" s="3" t="str">
        <f t="shared" si="110"/>
        <v>SPS21XXX</v>
      </c>
      <c r="C634" s="11" t="s">
        <v>248</v>
      </c>
      <c r="D634" s="11" t="s">
        <v>257</v>
      </c>
      <c r="E634" s="11"/>
      <c r="F634" s="12">
        <v>36007.558064516132</v>
      </c>
      <c r="G634" s="12">
        <f t="shared" si="111"/>
        <v>0</v>
      </c>
      <c r="H634" s="12">
        <f>AVERAGE(G632:G634)</f>
        <v>0</v>
      </c>
    </row>
    <row r="635" spans="1:8" x14ac:dyDescent="0.35">
      <c r="A635" s="11" t="s">
        <v>189</v>
      </c>
      <c r="B635" s="3" t="str">
        <f t="shared" si="110"/>
        <v>SPS21XXX</v>
      </c>
      <c r="C635" s="11" t="s">
        <v>248</v>
      </c>
      <c r="D635" s="11" t="s">
        <v>252</v>
      </c>
      <c r="E635" s="11"/>
      <c r="F635" s="12">
        <v>25503.665833333333</v>
      </c>
      <c r="G635" s="12">
        <f t="shared" si="111"/>
        <v>0</v>
      </c>
      <c r="H635" s="5"/>
    </row>
    <row r="636" spans="1:8" x14ac:dyDescent="0.35">
      <c r="A636" s="11" t="s">
        <v>189</v>
      </c>
      <c r="B636" s="3" t="str">
        <f t="shared" si="110"/>
        <v>SPS21XXX</v>
      </c>
      <c r="C636" s="11" t="s">
        <v>248</v>
      </c>
      <c r="D636" s="11" t="s">
        <v>255</v>
      </c>
      <c r="E636" s="11"/>
      <c r="F636" s="12">
        <v>42150.848749999997</v>
      </c>
      <c r="G636" s="12">
        <f t="shared" si="111"/>
        <v>0</v>
      </c>
      <c r="H636" s="5"/>
    </row>
    <row r="637" spans="1:8" x14ac:dyDescent="0.35">
      <c r="A637" s="11" t="s">
        <v>189</v>
      </c>
      <c r="B637" s="3" t="str">
        <f t="shared" si="110"/>
        <v>SPS21XXX</v>
      </c>
      <c r="C637" s="11" t="s">
        <v>248</v>
      </c>
      <c r="D637" s="11" t="s">
        <v>257</v>
      </c>
      <c r="E637" s="11"/>
      <c r="F637" s="12">
        <v>36007.558064516132</v>
      </c>
      <c r="G637" s="12">
        <f t="shared" si="111"/>
        <v>0</v>
      </c>
      <c r="H637" s="12">
        <f>AVERAGE(G635:G637)</f>
        <v>0</v>
      </c>
    </row>
    <row r="638" spans="1:8" x14ac:dyDescent="0.35">
      <c r="A638" s="11" t="s">
        <v>190</v>
      </c>
      <c r="B638" s="3" t="str">
        <f t="shared" si="110"/>
        <v>SPS21XXX</v>
      </c>
      <c r="C638" s="11" t="s">
        <v>248</v>
      </c>
      <c r="D638" s="11" t="s">
        <v>252</v>
      </c>
      <c r="E638" s="11"/>
      <c r="F638" s="12">
        <v>25503.665833333333</v>
      </c>
      <c r="G638" s="12">
        <f t="shared" si="111"/>
        <v>0</v>
      </c>
      <c r="H638" s="5"/>
    </row>
    <row r="639" spans="1:8" x14ac:dyDescent="0.35">
      <c r="A639" s="11" t="s">
        <v>190</v>
      </c>
      <c r="B639" s="3" t="str">
        <f t="shared" si="110"/>
        <v>SPS21XXX</v>
      </c>
      <c r="C639" s="11" t="s">
        <v>248</v>
      </c>
      <c r="D639" s="11" t="s">
        <v>255</v>
      </c>
      <c r="E639" s="11"/>
      <c r="F639" s="12">
        <v>42150.848749999997</v>
      </c>
      <c r="G639" s="12">
        <f t="shared" si="111"/>
        <v>0</v>
      </c>
      <c r="H639" s="5"/>
    </row>
    <row r="640" spans="1:8" x14ac:dyDescent="0.35">
      <c r="A640" s="11" t="s">
        <v>190</v>
      </c>
      <c r="B640" s="3" t="str">
        <f t="shared" si="110"/>
        <v>SPS21XXX</v>
      </c>
      <c r="C640" s="11" t="s">
        <v>248</v>
      </c>
      <c r="D640" s="11" t="s">
        <v>257</v>
      </c>
      <c r="E640" s="11"/>
      <c r="F640" s="12">
        <v>36007.558064516132</v>
      </c>
      <c r="G640" s="12">
        <f t="shared" si="111"/>
        <v>0</v>
      </c>
      <c r="H640" s="12">
        <f>AVERAGE(G638:G640)</f>
        <v>0</v>
      </c>
    </row>
    <row r="641" spans="1:8" x14ac:dyDescent="0.35">
      <c r="A641" s="11" t="s">
        <v>194</v>
      </c>
      <c r="B641" s="3" t="str">
        <f t="shared" si="110"/>
        <v>SPS21XXX</v>
      </c>
      <c r="C641" s="11" t="s">
        <v>248</v>
      </c>
      <c r="D641" s="11" t="s">
        <v>252</v>
      </c>
      <c r="E641" s="11"/>
      <c r="F641" s="12">
        <v>25503.665833333333</v>
      </c>
      <c r="G641" s="12">
        <f t="shared" si="111"/>
        <v>0</v>
      </c>
      <c r="H641" s="5"/>
    </row>
    <row r="642" spans="1:8" x14ac:dyDescent="0.35">
      <c r="A642" s="11" t="s">
        <v>194</v>
      </c>
      <c r="B642" s="3" t="str">
        <f t="shared" ref="B642:B705" si="112">REPLACE(A642,6,3,"XXX")</f>
        <v>SPS21XXX</v>
      </c>
      <c r="C642" s="11" t="s">
        <v>248</v>
      </c>
      <c r="D642" s="11" t="s">
        <v>255</v>
      </c>
      <c r="E642" s="11"/>
      <c r="F642" s="12">
        <v>42150.848749999997</v>
      </c>
      <c r="G642" s="12">
        <f t="shared" si="111"/>
        <v>0</v>
      </c>
      <c r="H642" s="5"/>
    </row>
    <row r="643" spans="1:8" x14ac:dyDescent="0.35">
      <c r="A643" s="11" t="s">
        <v>194</v>
      </c>
      <c r="B643" s="3" t="str">
        <f t="shared" si="112"/>
        <v>SPS21XXX</v>
      </c>
      <c r="C643" s="11" t="s">
        <v>248</v>
      </c>
      <c r="D643" s="11" t="s">
        <v>257</v>
      </c>
      <c r="E643" s="11"/>
      <c r="F643" s="12">
        <v>36007.558064516132</v>
      </c>
      <c r="G643" s="12">
        <f t="shared" si="111"/>
        <v>0</v>
      </c>
      <c r="H643" s="12">
        <f>AVERAGE(G641:G643)</f>
        <v>0</v>
      </c>
    </row>
    <row r="644" spans="1:8" x14ac:dyDescent="0.35">
      <c r="A644" s="11" t="s">
        <v>196</v>
      </c>
      <c r="B644" s="3" t="str">
        <f t="shared" si="112"/>
        <v>SPS21XXX</v>
      </c>
      <c r="C644" s="11" t="s">
        <v>248</v>
      </c>
      <c r="D644" s="11" t="s">
        <v>252</v>
      </c>
      <c r="E644" s="12"/>
      <c r="F644" s="12">
        <v>25503.665833333333</v>
      </c>
      <c r="G644" s="12">
        <f t="shared" si="111"/>
        <v>0</v>
      </c>
      <c r="H644" s="5"/>
    </row>
    <row r="645" spans="1:8" x14ac:dyDescent="0.35">
      <c r="A645" s="11" t="s">
        <v>196</v>
      </c>
      <c r="B645" s="3" t="str">
        <f t="shared" si="112"/>
        <v>SPS21XXX</v>
      </c>
      <c r="C645" s="11" t="s">
        <v>248</v>
      </c>
      <c r="D645" s="11" t="s">
        <v>255</v>
      </c>
      <c r="E645" s="12"/>
      <c r="F645" s="12">
        <v>42150.848749999997</v>
      </c>
      <c r="G645" s="12">
        <f t="shared" si="111"/>
        <v>0</v>
      </c>
      <c r="H645" s="5"/>
    </row>
    <row r="646" spans="1:8" x14ac:dyDescent="0.35">
      <c r="A646" s="11" t="s">
        <v>196</v>
      </c>
      <c r="B646" s="3" t="str">
        <f t="shared" si="112"/>
        <v>SPS21XXX</v>
      </c>
      <c r="C646" s="11" t="s">
        <v>248</v>
      </c>
      <c r="D646" s="11" t="s">
        <v>257</v>
      </c>
      <c r="E646" s="12"/>
      <c r="F646" s="12">
        <v>36007.558064516132</v>
      </c>
      <c r="G646" s="12">
        <f t="shared" si="111"/>
        <v>0</v>
      </c>
      <c r="H646" s="12">
        <f>AVERAGE(G644:G646)</f>
        <v>0</v>
      </c>
    </row>
    <row r="647" spans="1:8" x14ac:dyDescent="0.35">
      <c r="A647" s="11" t="s">
        <v>197</v>
      </c>
      <c r="B647" s="3" t="str">
        <f t="shared" si="112"/>
        <v>SPS21XXX</v>
      </c>
      <c r="C647" s="11" t="s">
        <v>248</v>
      </c>
      <c r="D647" s="11" t="s">
        <v>252</v>
      </c>
      <c r="E647" s="12"/>
      <c r="F647" s="12">
        <v>25503.665833333333</v>
      </c>
      <c r="G647" s="12">
        <f t="shared" si="111"/>
        <v>0</v>
      </c>
      <c r="H647" s="5"/>
    </row>
    <row r="648" spans="1:8" x14ac:dyDescent="0.35">
      <c r="A648" s="11" t="s">
        <v>197</v>
      </c>
      <c r="B648" s="3" t="str">
        <f t="shared" si="112"/>
        <v>SPS21XXX</v>
      </c>
      <c r="C648" s="11" t="s">
        <v>248</v>
      </c>
      <c r="D648" s="11" t="s">
        <v>255</v>
      </c>
      <c r="E648" s="12"/>
      <c r="F648" s="12">
        <v>42150.848749999997</v>
      </c>
      <c r="G648" s="12">
        <f t="shared" si="111"/>
        <v>0</v>
      </c>
      <c r="H648" s="5"/>
    </row>
    <row r="649" spans="1:8" x14ac:dyDescent="0.35">
      <c r="A649" s="11" t="s">
        <v>197</v>
      </c>
      <c r="B649" s="3" t="str">
        <f t="shared" si="112"/>
        <v>SPS21XXX</v>
      </c>
      <c r="C649" s="11" t="s">
        <v>248</v>
      </c>
      <c r="D649" s="11" t="s">
        <v>257</v>
      </c>
      <c r="E649" s="12"/>
      <c r="F649" s="12">
        <v>36007.558064516132</v>
      </c>
      <c r="G649" s="12">
        <f t="shared" si="111"/>
        <v>0</v>
      </c>
      <c r="H649" s="12">
        <f>AVERAGE(G647:G649)</f>
        <v>0</v>
      </c>
    </row>
    <row r="650" spans="1:8" x14ac:dyDescent="0.35">
      <c r="A650" s="11" t="s">
        <v>199</v>
      </c>
      <c r="B650" s="3" t="str">
        <f t="shared" si="112"/>
        <v>SPS21XXX</v>
      </c>
      <c r="C650" s="11" t="s">
        <v>248</v>
      </c>
      <c r="D650" s="11" t="s">
        <v>252</v>
      </c>
      <c r="E650" s="12"/>
      <c r="F650" s="12">
        <v>25503.665833333333</v>
      </c>
      <c r="G650" s="12">
        <f t="shared" si="111"/>
        <v>0</v>
      </c>
      <c r="H650" s="5"/>
    </row>
    <row r="651" spans="1:8" x14ac:dyDescent="0.35">
      <c r="A651" s="11" t="s">
        <v>199</v>
      </c>
      <c r="B651" s="3" t="str">
        <f t="shared" si="112"/>
        <v>SPS21XXX</v>
      </c>
      <c r="C651" s="11" t="s">
        <v>248</v>
      </c>
      <c r="D651" s="11" t="s">
        <v>255</v>
      </c>
      <c r="E651" s="12"/>
      <c r="F651" s="12">
        <v>42150.848749999997</v>
      </c>
      <c r="G651" s="12">
        <f t="shared" si="111"/>
        <v>0</v>
      </c>
      <c r="H651" s="5"/>
    </row>
    <row r="652" spans="1:8" x14ac:dyDescent="0.35">
      <c r="A652" s="11" t="s">
        <v>199</v>
      </c>
      <c r="B652" s="3" t="str">
        <f t="shared" si="112"/>
        <v>SPS21XXX</v>
      </c>
      <c r="C652" s="11" t="s">
        <v>248</v>
      </c>
      <c r="D652" s="11" t="s">
        <v>257</v>
      </c>
      <c r="E652" s="12"/>
      <c r="F652" s="12">
        <v>36007.558064516132</v>
      </c>
      <c r="G652" s="12">
        <f t="shared" si="111"/>
        <v>0</v>
      </c>
      <c r="H652" s="12">
        <f>AVERAGE(G650:G652)</f>
        <v>0</v>
      </c>
    </row>
    <row r="653" spans="1:8" x14ac:dyDescent="0.35">
      <c r="A653" s="11" t="s">
        <v>201</v>
      </c>
      <c r="B653" s="3" t="str">
        <f t="shared" si="112"/>
        <v>SPS21XXX</v>
      </c>
      <c r="C653" s="11" t="s">
        <v>248</v>
      </c>
      <c r="D653" s="11" t="s">
        <v>252</v>
      </c>
      <c r="E653" s="11"/>
      <c r="F653" s="12">
        <v>25503.665833333333</v>
      </c>
      <c r="G653" s="12">
        <f t="shared" si="111"/>
        <v>0</v>
      </c>
      <c r="H653" s="5"/>
    </row>
    <row r="654" spans="1:8" x14ac:dyDescent="0.35">
      <c r="A654" s="11" t="s">
        <v>201</v>
      </c>
      <c r="B654" s="3" t="str">
        <f t="shared" si="112"/>
        <v>SPS21XXX</v>
      </c>
      <c r="C654" s="11" t="s">
        <v>248</v>
      </c>
      <c r="D654" s="11" t="s">
        <v>255</v>
      </c>
      <c r="E654" s="11"/>
      <c r="F654" s="12">
        <v>42150.848749999997</v>
      </c>
      <c r="G654" s="12">
        <f t="shared" si="111"/>
        <v>0</v>
      </c>
      <c r="H654" s="5"/>
    </row>
    <row r="655" spans="1:8" x14ac:dyDescent="0.35">
      <c r="A655" s="11" t="s">
        <v>201</v>
      </c>
      <c r="B655" s="3" t="str">
        <f t="shared" si="112"/>
        <v>SPS21XXX</v>
      </c>
      <c r="C655" s="11" t="s">
        <v>248</v>
      </c>
      <c r="D655" s="11" t="s">
        <v>257</v>
      </c>
      <c r="E655" s="11"/>
      <c r="F655" s="12">
        <v>36007.558064516132</v>
      </c>
      <c r="G655" s="12">
        <f t="shared" si="111"/>
        <v>0</v>
      </c>
      <c r="H655" s="12">
        <f>AVERAGE(G653:G655)</f>
        <v>0</v>
      </c>
    </row>
    <row r="656" spans="1:8" x14ac:dyDescent="0.35">
      <c r="A656" s="11" t="s">
        <v>205</v>
      </c>
      <c r="B656" s="3" t="str">
        <f t="shared" si="112"/>
        <v>SPS21XXX</v>
      </c>
      <c r="C656" s="11" t="s">
        <v>248</v>
      </c>
      <c r="D656" s="11" t="s">
        <v>252</v>
      </c>
      <c r="E656" s="12"/>
      <c r="F656" s="12">
        <v>25503.665833333333</v>
      </c>
      <c r="G656" s="12">
        <f t="shared" si="111"/>
        <v>0</v>
      </c>
      <c r="H656" s="5"/>
    </row>
    <row r="657" spans="1:8" x14ac:dyDescent="0.35">
      <c r="A657" s="11" t="s">
        <v>205</v>
      </c>
      <c r="B657" s="3" t="str">
        <f t="shared" si="112"/>
        <v>SPS21XXX</v>
      </c>
      <c r="C657" s="11" t="s">
        <v>248</v>
      </c>
      <c r="D657" s="11" t="s">
        <v>255</v>
      </c>
      <c r="E657" s="12"/>
      <c r="F657" s="12">
        <v>42150.848749999997</v>
      </c>
      <c r="G657" s="12">
        <f t="shared" si="111"/>
        <v>0</v>
      </c>
      <c r="H657" s="5"/>
    </row>
    <row r="658" spans="1:8" x14ac:dyDescent="0.35">
      <c r="A658" s="11" t="s">
        <v>205</v>
      </c>
      <c r="B658" s="3" t="str">
        <f t="shared" si="112"/>
        <v>SPS21XXX</v>
      </c>
      <c r="C658" s="11" t="s">
        <v>248</v>
      </c>
      <c r="D658" s="11" t="s">
        <v>257</v>
      </c>
      <c r="E658" s="12"/>
      <c r="F658" s="12">
        <v>36007.558064516132</v>
      </c>
      <c r="G658" s="12">
        <f t="shared" si="111"/>
        <v>0</v>
      </c>
      <c r="H658" s="12">
        <f>AVERAGE(G656:G658)</f>
        <v>0</v>
      </c>
    </row>
    <row r="659" spans="1:8" x14ac:dyDescent="0.35">
      <c r="A659" s="11" t="s">
        <v>206</v>
      </c>
      <c r="B659" s="3" t="str">
        <f t="shared" si="112"/>
        <v>SPS21XXX</v>
      </c>
      <c r="C659" s="11" t="s">
        <v>248</v>
      </c>
      <c r="D659" s="11" t="s">
        <v>252</v>
      </c>
      <c r="E659" s="11"/>
      <c r="F659" s="12">
        <v>25503.665833333333</v>
      </c>
      <c r="G659" s="12">
        <f t="shared" ref="G659:G722" si="113">(E659/F659)</f>
        <v>0</v>
      </c>
      <c r="H659" s="5"/>
    </row>
    <row r="660" spans="1:8" x14ac:dyDescent="0.35">
      <c r="A660" s="11" t="s">
        <v>206</v>
      </c>
      <c r="B660" s="3" t="str">
        <f t="shared" si="112"/>
        <v>SPS21XXX</v>
      </c>
      <c r="C660" s="11" t="s">
        <v>248</v>
      </c>
      <c r="D660" s="11" t="s">
        <v>255</v>
      </c>
      <c r="E660" s="11"/>
      <c r="F660" s="12">
        <v>42150.848749999997</v>
      </c>
      <c r="G660" s="12">
        <f t="shared" si="113"/>
        <v>0</v>
      </c>
      <c r="H660" s="5"/>
    </row>
    <row r="661" spans="1:8" x14ac:dyDescent="0.35">
      <c r="A661" s="11" t="s">
        <v>206</v>
      </c>
      <c r="B661" s="3" t="str">
        <f t="shared" si="112"/>
        <v>SPS21XXX</v>
      </c>
      <c r="C661" s="11" t="s">
        <v>248</v>
      </c>
      <c r="D661" s="11" t="s">
        <v>257</v>
      </c>
      <c r="E661" s="12">
        <v>2050</v>
      </c>
      <c r="F661" s="12">
        <v>36007.558064516132</v>
      </c>
      <c r="G661" s="12">
        <f t="shared" si="113"/>
        <v>5.6932491682077854E-2</v>
      </c>
      <c r="H661" s="12">
        <f>AVERAGE(G659:G661)</f>
        <v>1.8977497227359284E-2</v>
      </c>
    </row>
    <row r="662" spans="1:8" x14ac:dyDescent="0.35">
      <c r="A662" s="11" t="s">
        <v>207</v>
      </c>
      <c r="B662" s="3" t="str">
        <f t="shared" si="112"/>
        <v>SPS21XXX</v>
      </c>
      <c r="C662" s="11" t="s">
        <v>248</v>
      </c>
      <c r="D662" s="11" t="s">
        <v>252</v>
      </c>
      <c r="E662" s="12"/>
      <c r="F662" s="12">
        <v>25503.665833333333</v>
      </c>
      <c r="G662" s="12">
        <f t="shared" si="113"/>
        <v>0</v>
      </c>
      <c r="H662" s="5"/>
    </row>
    <row r="663" spans="1:8" x14ac:dyDescent="0.35">
      <c r="A663" s="11" t="s">
        <v>207</v>
      </c>
      <c r="B663" s="3" t="str">
        <f t="shared" si="112"/>
        <v>SPS21XXX</v>
      </c>
      <c r="C663" s="11" t="s">
        <v>248</v>
      </c>
      <c r="D663" s="11" t="s">
        <v>255</v>
      </c>
      <c r="E663" s="12"/>
      <c r="F663" s="12">
        <v>42150.848749999997</v>
      </c>
      <c r="G663" s="12">
        <f t="shared" si="113"/>
        <v>0</v>
      </c>
      <c r="H663" s="5"/>
    </row>
    <row r="664" spans="1:8" x14ac:dyDescent="0.35">
      <c r="A664" s="11" t="s">
        <v>207</v>
      </c>
      <c r="B664" s="3" t="str">
        <f t="shared" si="112"/>
        <v>SPS21XXX</v>
      </c>
      <c r="C664" s="11" t="s">
        <v>248</v>
      </c>
      <c r="D664" s="11" t="s">
        <v>257</v>
      </c>
      <c r="E664" s="12"/>
      <c r="F664" s="12">
        <v>36007.558064516132</v>
      </c>
      <c r="G664" s="12">
        <f t="shared" si="113"/>
        <v>0</v>
      </c>
      <c r="H664" s="12">
        <f>AVERAGE(G662:G664)</f>
        <v>0</v>
      </c>
    </row>
    <row r="665" spans="1:8" x14ac:dyDescent="0.35">
      <c r="A665" s="11" t="s">
        <v>208</v>
      </c>
      <c r="B665" s="3" t="str">
        <f t="shared" si="112"/>
        <v>SPS21XXX</v>
      </c>
      <c r="C665" s="11" t="s">
        <v>248</v>
      </c>
      <c r="D665" s="11" t="s">
        <v>252</v>
      </c>
      <c r="E665" s="12"/>
      <c r="F665" s="12">
        <v>25503.665833333333</v>
      </c>
      <c r="G665" s="12">
        <f t="shared" si="113"/>
        <v>0</v>
      </c>
      <c r="H665" s="5"/>
    </row>
    <row r="666" spans="1:8" x14ac:dyDescent="0.35">
      <c r="A666" s="11" t="s">
        <v>208</v>
      </c>
      <c r="B666" s="3" t="str">
        <f t="shared" si="112"/>
        <v>SPS21XXX</v>
      </c>
      <c r="C666" s="11" t="s">
        <v>248</v>
      </c>
      <c r="D666" s="11" t="s">
        <v>255</v>
      </c>
      <c r="E666" s="11"/>
      <c r="F666" s="12">
        <v>42150.848749999997</v>
      </c>
      <c r="G666" s="12">
        <f t="shared" si="113"/>
        <v>0</v>
      </c>
      <c r="H666" s="5"/>
    </row>
    <row r="667" spans="1:8" x14ac:dyDescent="0.35">
      <c r="A667" s="11" t="s">
        <v>208</v>
      </c>
      <c r="B667" s="3" t="str">
        <f t="shared" si="112"/>
        <v>SPS21XXX</v>
      </c>
      <c r="C667" s="11" t="s">
        <v>248</v>
      </c>
      <c r="D667" s="11" t="s">
        <v>257</v>
      </c>
      <c r="E667" s="12"/>
      <c r="F667" s="12">
        <v>36007.558064516132</v>
      </c>
      <c r="G667" s="12">
        <f t="shared" si="113"/>
        <v>0</v>
      </c>
      <c r="H667" s="12">
        <f>AVERAGE(G665:G667)</f>
        <v>0</v>
      </c>
    </row>
    <row r="668" spans="1:8" x14ac:dyDescent="0.35">
      <c r="A668" s="11" t="s">
        <v>212</v>
      </c>
      <c r="B668" s="3" t="str">
        <f t="shared" si="112"/>
        <v>SPS21XXX</v>
      </c>
      <c r="C668" s="11" t="s">
        <v>248</v>
      </c>
      <c r="D668" s="11" t="s">
        <v>252</v>
      </c>
      <c r="E668" s="11"/>
      <c r="F668" s="12">
        <v>25503.665833333333</v>
      </c>
      <c r="G668" s="12">
        <f t="shared" si="113"/>
        <v>0</v>
      </c>
      <c r="H668" s="5"/>
    </row>
    <row r="669" spans="1:8" x14ac:dyDescent="0.35">
      <c r="A669" s="11" t="s">
        <v>212</v>
      </c>
      <c r="B669" s="3" t="str">
        <f t="shared" si="112"/>
        <v>SPS21XXX</v>
      </c>
      <c r="C669" s="11" t="s">
        <v>248</v>
      </c>
      <c r="D669" s="11" t="s">
        <v>255</v>
      </c>
      <c r="E669" s="11"/>
      <c r="F669" s="12">
        <v>42150.848749999997</v>
      </c>
      <c r="G669" s="12">
        <f t="shared" si="113"/>
        <v>0</v>
      </c>
      <c r="H669" s="5"/>
    </row>
    <row r="670" spans="1:8" x14ac:dyDescent="0.35">
      <c r="A670" s="11" t="s">
        <v>212</v>
      </c>
      <c r="B670" s="3" t="str">
        <f t="shared" si="112"/>
        <v>SPS21XXX</v>
      </c>
      <c r="C670" s="11" t="s">
        <v>248</v>
      </c>
      <c r="D670" s="11" t="s">
        <v>257</v>
      </c>
      <c r="E670" s="11"/>
      <c r="F670" s="12">
        <v>36007.558064516132</v>
      </c>
      <c r="G670" s="12">
        <f t="shared" si="113"/>
        <v>0</v>
      </c>
      <c r="H670" s="12">
        <f>AVERAGE(G668:G670)</f>
        <v>0</v>
      </c>
    </row>
    <row r="671" spans="1:8" x14ac:dyDescent="0.35">
      <c r="A671" s="11" t="s">
        <v>213</v>
      </c>
      <c r="B671" s="3" t="str">
        <f t="shared" si="112"/>
        <v>SPS21XXX</v>
      </c>
      <c r="C671" s="11" t="s">
        <v>248</v>
      </c>
      <c r="D671" s="11" t="s">
        <v>252</v>
      </c>
      <c r="E671" s="12"/>
      <c r="F671" s="12">
        <v>25503.665833333333</v>
      </c>
      <c r="G671" s="12">
        <f t="shared" si="113"/>
        <v>0</v>
      </c>
      <c r="H671" s="5"/>
    </row>
    <row r="672" spans="1:8" x14ac:dyDescent="0.35">
      <c r="A672" s="11" t="s">
        <v>213</v>
      </c>
      <c r="B672" s="3" t="str">
        <f t="shared" si="112"/>
        <v>SPS21XXX</v>
      </c>
      <c r="C672" s="11" t="s">
        <v>248</v>
      </c>
      <c r="D672" s="11" t="s">
        <v>255</v>
      </c>
      <c r="E672" s="12"/>
      <c r="F672" s="12">
        <v>42150.848749999997</v>
      </c>
      <c r="G672" s="12">
        <f t="shared" si="113"/>
        <v>0</v>
      </c>
      <c r="H672" s="5"/>
    </row>
    <row r="673" spans="1:8" x14ac:dyDescent="0.35">
      <c r="A673" s="11" t="s">
        <v>213</v>
      </c>
      <c r="B673" s="3" t="str">
        <f t="shared" si="112"/>
        <v>SPS21XXX</v>
      </c>
      <c r="C673" s="11" t="s">
        <v>248</v>
      </c>
      <c r="D673" s="11" t="s">
        <v>257</v>
      </c>
      <c r="E673" s="12"/>
      <c r="F673" s="12">
        <v>36007.558064516132</v>
      </c>
      <c r="G673" s="12">
        <f t="shared" si="113"/>
        <v>0</v>
      </c>
      <c r="H673" s="12">
        <f>AVERAGE(G671:G673)</f>
        <v>0</v>
      </c>
    </row>
    <row r="674" spans="1:8" x14ac:dyDescent="0.35">
      <c r="A674" s="11" t="s">
        <v>216</v>
      </c>
      <c r="B674" s="3" t="str">
        <f t="shared" si="112"/>
        <v>SPS21XXX</v>
      </c>
      <c r="C674" s="11" t="s">
        <v>248</v>
      </c>
      <c r="D674" s="11" t="s">
        <v>252</v>
      </c>
      <c r="E674" s="11"/>
      <c r="F674" s="12">
        <v>25503.665833333333</v>
      </c>
      <c r="G674" s="12">
        <f t="shared" si="113"/>
        <v>0</v>
      </c>
      <c r="H674" s="5"/>
    </row>
    <row r="675" spans="1:8" x14ac:dyDescent="0.35">
      <c r="A675" s="11" t="s">
        <v>216</v>
      </c>
      <c r="B675" s="3" t="str">
        <f t="shared" si="112"/>
        <v>SPS21XXX</v>
      </c>
      <c r="C675" s="11" t="s">
        <v>248</v>
      </c>
      <c r="D675" s="11" t="s">
        <v>255</v>
      </c>
      <c r="E675" s="11"/>
      <c r="F675" s="12">
        <v>42150.848749999997</v>
      </c>
      <c r="G675" s="12">
        <f t="shared" si="113"/>
        <v>0</v>
      </c>
      <c r="H675" s="5"/>
    </row>
    <row r="676" spans="1:8" x14ac:dyDescent="0.35">
      <c r="A676" s="11" t="s">
        <v>216</v>
      </c>
      <c r="B676" s="3" t="str">
        <f t="shared" si="112"/>
        <v>SPS21XXX</v>
      </c>
      <c r="C676" s="11" t="s">
        <v>248</v>
      </c>
      <c r="D676" s="11" t="s">
        <v>257</v>
      </c>
      <c r="E676" s="11"/>
      <c r="F676" s="12">
        <v>36007.558064516132</v>
      </c>
      <c r="G676" s="12">
        <f t="shared" si="113"/>
        <v>0</v>
      </c>
      <c r="H676" s="12">
        <f>AVERAGE(G674:G676)</f>
        <v>0</v>
      </c>
    </row>
    <row r="677" spans="1:8" x14ac:dyDescent="0.35">
      <c r="A677" s="11" t="s">
        <v>217</v>
      </c>
      <c r="B677" s="3" t="str">
        <f t="shared" si="112"/>
        <v>SPS21XXX</v>
      </c>
      <c r="C677" s="11" t="s">
        <v>248</v>
      </c>
      <c r="D677" s="11" t="s">
        <v>252</v>
      </c>
      <c r="E677" s="11"/>
      <c r="F677" s="12">
        <v>25503.665833333333</v>
      </c>
      <c r="G677" s="12">
        <f t="shared" si="113"/>
        <v>0</v>
      </c>
      <c r="H677" s="5"/>
    </row>
    <row r="678" spans="1:8" x14ac:dyDescent="0.35">
      <c r="A678" s="11" t="s">
        <v>217</v>
      </c>
      <c r="B678" s="3" t="str">
        <f t="shared" si="112"/>
        <v>SPS21XXX</v>
      </c>
      <c r="C678" s="11" t="s">
        <v>248</v>
      </c>
      <c r="D678" s="11" t="s">
        <v>255</v>
      </c>
      <c r="E678" s="11"/>
      <c r="F678" s="12">
        <v>42150.848749999997</v>
      </c>
      <c r="G678" s="12">
        <f t="shared" si="113"/>
        <v>0</v>
      </c>
      <c r="H678" s="5"/>
    </row>
    <row r="679" spans="1:8" x14ac:dyDescent="0.35">
      <c r="A679" s="11" t="s">
        <v>217</v>
      </c>
      <c r="B679" s="3" t="str">
        <f t="shared" si="112"/>
        <v>SPS21XXX</v>
      </c>
      <c r="C679" s="11" t="s">
        <v>248</v>
      </c>
      <c r="D679" s="11" t="s">
        <v>257</v>
      </c>
      <c r="E679" s="11"/>
      <c r="F679" s="12">
        <v>36007.558064516132</v>
      </c>
      <c r="G679" s="12">
        <f t="shared" si="113"/>
        <v>0</v>
      </c>
      <c r="H679" s="12">
        <f>AVERAGE(G677:G679)</f>
        <v>0</v>
      </c>
    </row>
    <row r="680" spans="1:8" x14ac:dyDescent="0.35">
      <c r="A680" s="11" t="s">
        <v>219</v>
      </c>
      <c r="B680" s="3" t="str">
        <f t="shared" si="112"/>
        <v>SPS21XXX</v>
      </c>
      <c r="C680" s="11" t="s">
        <v>248</v>
      </c>
      <c r="D680" s="11" t="s">
        <v>252</v>
      </c>
      <c r="E680" s="11"/>
      <c r="F680" s="12">
        <v>25503.665833333333</v>
      </c>
      <c r="G680" s="12">
        <f t="shared" si="113"/>
        <v>0</v>
      </c>
      <c r="H680" s="5"/>
    </row>
    <row r="681" spans="1:8" x14ac:dyDescent="0.35">
      <c r="A681" s="11" t="s">
        <v>219</v>
      </c>
      <c r="B681" s="3" t="str">
        <f t="shared" si="112"/>
        <v>SPS21XXX</v>
      </c>
      <c r="C681" s="11" t="s">
        <v>248</v>
      </c>
      <c r="D681" s="11" t="s">
        <v>255</v>
      </c>
      <c r="E681" s="11"/>
      <c r="F681" s="12">
        <v>42150.848749999997</v>
      </c>
      <c r="G681" s="12">
        <f t="shared" si="113"/>
        <v>0</v>
      </c>
      <c r="H681" s="5"/>
    </row>
    <row r="682" spans="1:8" x14ac:dyDescent="0.35">
      <c r="A682" s="11" t="s">
        <v>219</v>
      </c>
      <c r="B682" s="3" t="str">
        <f t="shared" si="112"/>
        <v>SPS21XXX</v>
      </c>
      <c r="C682" s="11" t="s">
        <v>248</v>
      </c>
      <c r="D682" s="11" t="s">
        <v>257</v>
      </c>
      <c r="E682" s="11"/>
      <c r="F682" s="12">
        <v>36007.558064516132</v>
      </c>
      <c r="G682" s="12">
        <f t="shared" si="113"/>
        <v>0</v>
      </c>
      <c r="H682" s="12">
        <f>AVERAGE(G680:G682)</f>
        <v>0</v>
      </c>
    </row>
    <row r="683" spans="1:8" x14ac:dyDescent="0.35">
      <c r="A683" s="11" t="s">
        <v>220</v>
      </c>
      <c r="B683" s="3" t="str">
        <f t="shared" si="112"/>
        <v>SPS21XXX</v>
      </c>
      <c r="C683" s="11" t="s">
        <v>248</v>
      </c>
      <c r="D683" s="11" t="s">
        <v>252</v>
      </c>
      <c r="E683" s="11"/>
      <c r="F683" s="12">
        <v>25503.665833333333</v>
      </c>
      <c r="G683" s="12">
        <f t="shared" si="113"/>
        <v>0</v>
      </c>
      <c r="H683" s="5"/>
    </row>
    <row r="684" spans="1:8" x14ac:dyDescent="0.35">
      <c r="A684" s="11" t="s">
        <v>220</v>
      </c>
      <c r="B684" s="3" t="str">
        <f t="shared" si="112"/>
        <v>SPS21XXX</v>
      </c>
      <c r="C684" s="11" t="s">
        <v>248</v>
      </c>
      <c r="D684" s="11" t="s">
        <v>255</v>
      </c>
      <c r="E684" s="11"/>
      <c r="F684" s="12">
        <v>42150.848749999997</v>
      </c>
      <c r="G684" s="12">
        <f t="shared" si="113"/>
        <v>0</v>
      </c>
      <c r="H684" s="5"/>
    </row>
    <row r="685" spans="1:8" x14ac:dyDescent="0.35">
      <c r="A685" s="11" t="s">
        <v>220</v>
      </c>
      <c r="B685" s="3" t="str">
        <f t="shared" si="112"/>
        <v>SPS21XXX</v>
      </c>
      <c r="C685" s="11" t="s">
        <v>248</v>
      </c>
      <c r="D685" s="11" t="s">
        <v>257</v>
      </c>
      <c r="E685" s="11"/>
      <c r="F685" s="12">
        <v>36007.558064516132</v>
      </c>
      <c r="G685" s="12">
        <f t="shared" si="113"/>
        <v>0</v>
      </c>
      <c r="H685" s="12">
        <f>AVERAGE(G683:G685)</f>
        <v>0</v>
      </c>
    </row>
    <row r="686" spans="1:8" x14ac:dyDescent="0.35">
      <c r="A686" s="11" t="s">
        <v>221</v>
      </c>
      <c r="B686" s="3" t="str">
        <f t="shared" si="112"/>
        <v>SPS21XXX</v>
      </c>
      <c r="C686" s="11" t="s">
        <v>248</v>
      </c>
      <c r="D686" s="11" t="s">
        <v>252</v>
      </c>
      <c r="E686" s="12">
        <v>3683</v>
      </c>
      <c r="F686" s="12">
        <v>25503.665833333333</v>
      </c>
      <c r="G686" s="12">
        <f t="shared" si="113"/>
        <v>0.14441061234366995</v>
      </c>
      <c r="H686" s="5"/>
    </row>
    <row r="687" spans="1:8" x14ac:dyDescent="0.35">
      <c r="A687" s="11" t="s">
        <v>221</v>
      </c>
      <c r="B687" s="3" t="str">
        <f t="shared" si="112"/>
        <v>SPS21XXX</v>
      </c>
      <c r="C687" s="11" t="s">
        <v>248</v>
      </c>
      <c r="D687" s="11" t="s">
        <v>255</v>
      </c>
      <c r="E687" s="12">
        <v>93697</v>
      </c>
      <c r="F687" s="12">
        <v>42150.848749999997</v>
      </c>
      <c r="G687" s="12">
        <f t="shared" si="113"/>
        <v>2.2228971130741466</v>
      </c>
      <c r="H687" s="5"/>
    </row>
    <row r="688" spans="1:8" x14ac:dyDescent="0.35">
      <c r="A688" s="11" t="s">
        <v>221</v>
      </c>
      <c r="B688" s="3" t="str">
        <f t="shared" si="112"/>
        <v>SPS21XXX</v>
      </c>
      <c r="C688" s="11" t="s">
        <v>248</v>
      </c>
      <c r="D688" s="11" t="s">
        <v>257</v>
      </c>
      <c r="E688" s="12">
        <v>16317</v>
      </c>
      <c r="F688" s="12">
        <v>36007.558064516132</v>
      </c>
      <c r="G688" s="12">
        <f t="shared" si="113"/>
        <v>0.45315486184217774</v>
      </c>
      <c r="H688" s="12">
        <f>AVERAGE(G686:G688)</f>
        <v>0.94015419575333148</v>
      </c>
    </row>
    <row r="689" spans="1:8" x14ac:dyDescent="0.35">
      <c r="A689" s="11" t="s">
        <v>224</v>
      </c>
      <c r="B689" s="3" t="str">
        <f t="shared" si="112"/>
        <v>SPS21XXX</v>
      </c>
      <c r="C689" s="11" t="s">
        <v>248</v>
      </c>
      <c r="D689" s="11" t="s">
        <v>252</v>
      </c>
      <c r="E689" s="11"/>
      <c r="F689" s="12">
        <v>25503.665833333333</v>
      </c>
      <c r="G689" s="12">
        <f t="shared" si="113"/>
        <v>0</v>
      </c>
      <c r="H689" s="5"/>
    </row>
    <row r="690" spans="1:8" x14ac:dyDescent="0.35">
      <c r="A690" s="11" t="s">
        <v>224</v>
      </c>
      <c r="B690" s="3" t="str">
        <f t="shared" si="112"/>
        <v>SPS21XXX</v>
      </c>
      <c r="C690" s="11" t="s">
        <v>248</v>
      </c>
      <c r="D690" s="11" t="s">
        <v>255</v>
      </c>
      <c r="E690" s="11"/>
      <c r="F690" s="12">
        <v>42150.848749999997</v>
      </c>
      <c r="G690" s="12">
        <f t="shared" si="113"/>
        <v>0</v>
      </c>
      <c r="H690" s="5"/>
    </row>
    <row r="691" spans="1:8" x14ac:dyDescent="0.35">
      <c r="A691" s="11" t="s">
        <v>224</v>
      </c>
      <c r="B691" s="3" t="str">
        <f t="shared" si="112"/>
        <v>SPS21XXX</v>
      </c>
      <c r="C691" s="11" t="s">
        <v>248</v>
      </c>
      <c r="D691" s="11" t="s">
        <v>257</v>
      </c>
      <c r="E691" s="11"/>
      <c r="F691" s="12">
        <v>36007.558064516132</v>
      </c>
      <c r="G691" s="12">
        <f t="shared" si="113"/>
        <v>0</v>
      </c>
      <c r="H691" s="12">
        <f>AVERAGE(G689:G691)</f>
        <v>0</v>
      </c>
    </row>
    <row r="692" spans="1:8" x14ac:dyDescent="0.35">
      <c r="A692" s="11" t="s">
        <v>225</v>
      </c>
      <c r="B692" s="3" t="str">
        <f t="shared" si="112"/>
        <v>SPS21XXX</v>
      </c>
      <c r="C692" s="11" t="s">
        <v>248</v>
      </c>
      <c r="D692" s="11" t="s">
        <v>252</v>
      </c>
      <c r="E692" s="11"/>
      <c r="F692" s="12">
        <v>25503.665833333333</v>
      </c>
      <c r="G692" s="12">
        <f t="shared" si="113"/>
        <v>0</v>
      </c>
      <c r="H692" s="5"/>
    </row>
    <row r="693" spans="1:8" x14ac:dyDescent="0.35">
      <c r="A693" s="11" t="s">
        <v>225</v>
      </c>
      <c r="B693" s="3" t="str">
        <f t="shared" si="112"/>
        <v>SPS21XXX</v>
      </c>
      <c r="C693" s="11" t="s">
        <v>248</v>
      </c>
      <c r="D693" s="11" t="s">
        <v>255</v>
      </c>
      <c r="E693" s="11"/>
      <c r="F693" s="12">
        <v>42150.848749999997</v>
      </c>
      <c r="G693" s="12">
        <f t="shared" si="113"/>
        <v>0</v>
      </c>
      <c r="H693" s="5"/>
    </row>
    <row r="694" spans="1:8" x14ac:dyDescent="0.35">
      <c r="A694" s="11" t="s">
        <v>225</v>
      </c>
      <c r="B694" s="3" t="str">
        <f t="shared" si="112"/>
        <v>SPS21XXX</v>
      </c>
      <c r="C694" s="11" t="s">
        <v>248</v>
      </c>
      <c r="D694" s="11" t="s">
        <v>257</v>
      </c>
      <c r="E694" s="11"/>
      <c r="F694" s="12">
        <v>36007.558064516132</v>
      </c>
      <c r="G694" s="12">
        <f t="shared" si="113"/>
        <v>0</v>
      </c>
      <c r="H694" s="12">
        <f>AVERAGE(G692:G694)</f>
        <v>0</v>
      </c>
    </row>
    <row r="695" spans="1:8" x14ac:dyDescent="0.35">
      <c r="A695" s="11" t="s">
        <v>227</v>
      </c>
      <c r="B695" s="3" t="str">
        <f t="shared" si="112"/>
        <v>SPS21XXX</v>
      </c>
      <c r="C695" s="11" t="s">
        <v>248</v>
      </c>
      <c r="D695" s="11" t="s">
        <v>252</v>
      </c>
      <c r="E695" s="11"/>
      <c r="F695" s="12">
        <v>25503.665833333333</v>
      </c>
      <c r="G695" s="12">
        <f t="shared" si="113"/>
        <v>0</v>
      </c>
      <c r="H695" s="5"/>
    </row>
    <row r="696" spans="1:8" x14ac:dyDescent="0.35">
      <c r="A696" s="11" t="s">
        <v>227</v>
      </c>
      <c r="B696" s="3" t="str">
        <f t="shared" si="112"/>
        <v>SPS21XXX</v>
      </c>
      <c r="C696" s="11" t="s">
        <v>248</v>
      </c>
      <c r="D696" s="11" t="s">
        <v>255</v>
      </c>
      <c r="E696" s="11"/>
      <c r="F696" s="12">
        <v>42150.848749999997</v>
      </c>
      <c r="G696" s="12">
        <f t="shared" si="113"/>
        <v>0</v>
      </c>
      <c r="H696" s="5"/>
    </row>
    <row r="697" spans="1:8" x14ac:dyDescent="0.35">
      <c r="A697" s="11" t="s">
        <v>227</v>
      </c>
      <c r="B697" s="3" t="str">
        <f t="shared" si="112"/>
        <v>SPS21XXX</v>
      </c>
      <c r="C697" s="11" t="s">
        <v>248</v>
      </c>
      <c r="D697" s="11" t="s">
        <v>257</v>
      </c>
      <c r="E697" s="11"/>
      <c r="F697" s="12">
        <v>36007.558064516132</v>
      </c>
      <c r="G697" s="12">
        <f t="shared" si="113"/>
        <v>0</v>
      </c>
      <c r="H697" s="12">
        <f>AVERAGE(G695:G697)</f>
        <v>0</v>
      </c>
    </row>
    <row r="698" spans="1:8" x14ac:dyDescent="0.35">
      <c r="A698" s="11" t="s">
        <v>228</v>
      </c>
      <c r="B698" s="3" t="str">
        <f t="shared" si="112"/>
        <v>SPS21XXX</v>
      </c>
      <c r="C698" s="11" t="s">
        <v>248</v>
      </c>
      <c r="D698" s="11" t="s">
        <v>252</v>
      </c>
      <c r="E698" s="11"/>
      <c r="F698" s="12">
        <v>25503.665833333333</v>
      </c>
      <c r="G698" s="12">
        <f t="shared" si="113"/>
        <v>0</v>
      </c>
      <c r="H698" s="5"/>
    </row>
    <row r="699" spans="1:8" x14ac:dyDescent="0.35">
      <c r="A699" s="11" t="s">
        <v>228</v>
      </c>
      <c r="B699" s="3" t="str">
        <f t="shared" si="112"/>
        <v>SPS21XXX</v>
      </c>
      <c r="C699" s="11" t="s">
        <v>248</v>
      </c>
      <c r="D699" s="11" t="s">
        <v>255</v>
      </c>
      <c r="E699" s="11"/>
      <c r="F699" s="12">
        <v>42150.848749999997</v>
      </c>
      <c r="G699" s="12">
        <f t="shared" si="113"/>
        <v>0</v>
      </c>
      <c r="H699" s="5"/>
    </row>
    <row r="700" spans="1:8" x14ac:dyDescent="0.35">
      <c r="A700" s="11" t="s">
        <v>228</v>
      </c>
      <c r="B700" s="3" t="str">
        <f t="shared" si="112"/>
        <v>SPS21XXX</v>
      </c>
      <c r="C700" s="11" t="s">
        <v>248</v>
      </c>
      <c r="D700" s="11" t="s">
        <v>257</v>
      </c>
      <c r="E700" s="11"/>
      <c r="F700" s="12">
        <v>36007.558064516132</v>
      </c>
      <c r="G700" s="12">
        <f t="shared" si="113"/>
        <v>0</v>
      </c>
      <c r="H700" s="12">
        <f>AVERAGE(G698:G700)</f>
        <v>0</v>
      </c>
    </row>
    <row r="701" spans="1:8" x14ac:dyDescent="0.35">
      <c r="A701" s="11" t="s">
        <v>231</v>
      </c>
      <c r="B701" s="3" t="str">
        <f t="shared" si="112"/>
        <v>SPS21XXX</v>
      </c>
      <c r="C701" s="11" t="s">
        <v>248</v>
      </c>
      <c r="D701" s="11" t="s">
        <v>252</v>
      </c>
      <c r="E701" s="12"/>
      <c r="F701" s="12">
        <v>25503.665833333333</v>
      </c>
      <c r="G701" s="12">
        <f t="shared" si="113"/>
        <v>0</v>
      </c>
      <c r="H701" s="5"/>
    </row>
    <row r="702" spans="1:8" x14ac:dyDescent="0.35">
      <c r="A702" s="11" t="s">
        <v>231</v>
      </c>
      <c r="B702" s="3" t="str">
        <f t="shared" si="112"/>
        <v>SPS21XXX</v>
      </c>
      <c r="C702" s="11" t="s">
        <v>248</v>
      </c>
      <c r="D702" s="11" t="s">
        <v>255</v>
      </c>
      <c r="E702" s="12"/>
      <c r="F702" s="12">
        <v>42150.848749999997</v>
      </c>
      <c r="G702" s="12">
        <f t="shared" si="113"/>
        <v>0</v>
      </c>
      <c r="H702" s="5"/>
    </row>
    <row r="703" spans="1:8" x14ac:dyDescent="0.35">
      <c r="A703" s="11" t="s">
        <v>231</v>
      </c>
      <c r="B703" s="3" t="str">
        <f t="shared" si="112"/>
        <v>SPS21XXX</v>
      </c>
      <c r="C703" s="11" t="s">
        <v>248</v>
      </c>
      <c r="D703" s="11" t="s">
        <v>257</v>
      </c>
      <c r="E703" s="12">
        <v>4000</v>
      </c>
      <c r="F703" s="12">
        <v>36007.558064516132</v>
      </c>
      <c r="G703" s="12">
        <f t="shared" si="113"/>
        <v>0.11108778864795679</v>
      </c>
      <c r="H703" s="12">
        <f>AVERAGE(G701:G703)</f>
        <v>3.7029262882652264E-2</v>
      </c>
    </row>
    <row r="704" spans="1:8" x14ac:dyDescent="0.35">
      <c r="A704" s="11" t="s">
        <v>232</v>
      </c>
      <c r="B704" s="3" t="str">
        <f t="shared" si="112"/>
        <v>SPS21XXX</v>
      </c>
      <c r="C704" s="11" t="s">
        <v>248</v>
      </c>
      <c r="D704" s="11" t="s">
        <v>252</v>
      </c>
      <c r="E704" s="12"/>
      <c r="F704" s="12">
        <v>25503.665833333333</v>
      </c>
      <c r="G704" s="12">
        <f t="shared" si="113"/>
        <v>0</v>
      </c>
      <c r="H704" s="5"/>
    </row>
    <row r="705" spans="1:8" x14ac:dyDescent="0.35">
      <c r="A705" s="11" t="s">
        <v>232</v>
      </c>
      <c r="B705" s="3" t="str">
        <f t="shared" si="112"/>
        <v>SPS21XXX</v>
      </c>
      <c r="C705" s="11" t="s">
        <v>248</v>
      </c>
      <c r="D705" s="11" t="s">
        <v>255</v>
      </c>
      <c r="E705" s="12"/>
      <c r="F705" s="12">
        <v>42150.848749999997</v>
      </c>
      <c r="G705" s="12">
        <f t="shared" si="113"/>
        <v>0</v>
      </c>
      <c r="H705" s="5"/>
    </row>
    <row r="706" spans="1:8" x14ac:dyDescent="0.35">
      <c r="A706" s="11" t="s">
        <v>232</v>
      </c>
      <c r="B706" s="3" t="str">
        <f t="shared" ref="B706:B733" si="114">REPLACE(A706,6,3,"XXX")</f>
        <v>SPS21XXX</v>
      </c>
      <c r="C706" s="11" t="s">
        <v>248</v>
      </c>
      <c r="D706" s="11" t="s">
        <v>257</v>
      </c>
      <c r="E706" s="12"/>
      <c r="F706" s="12">
        <v>36007.558064516132</v>
      </c>
      <c r="G706" s="12">
        <f t="shared" si="113"/>
        <v>0</v>
      </c>
      <c r="H706" s="12">
        <f>AVERAGE(G704:G706)</f>
        <v>0</v>
      </c>
    </row>
    <row r="707" spans="1:8" x14ac:dyDescent="0.35">
      <c r="A707" s="11" t="s">
        <v>234</v>
      </c>
      <c r="B707" s="3" t="str">
        <f t="shared" si="114"/>
        <v>SPS21XXX</v>
      </c>
      <c r="C707" s="11" t="s">
        <v>248</v>
      </c>
      <c r="D707" s="11" t="s">
        <v>252</v>
      </c>
      <c r="E707" s="12"/>
      <c r="F707" s="12">
        <v>25503.665833333333</v>
      </c>
      <c r="G707" s="12">
        <f t="shared" si="113"/>
        <v>0</v>
      </c>
      <c r="H707" s="5"/>
    </row>
    <row r="708" spans="1:8" x14ac:dyDescent="0.35">
      <c r="A708" s="11" t="s">
        <v>234</v>
      </c>
      <c r="B708" s="3" t="str">
        <f t="shared" si="114"/>
        <v>SPS21XXX</v>
      </c>
      <c r="C708" s="11" t="s">
        <v>248</v>
      </c>
      <c r="D708" s="11" t="s">
        <v>255</v>
      </c>
      <c r="E708" s="12"/>
      <c r="F708" s="12">
        <v>42150.848749999997</v>
      </c>
      <c r="G708" s="12">
        <f t="shared" si="113"/>
        <v>0</v>
      </c>
      <c r="H708" s="5"/>
    </row>
    <row r="709" spans="1:8" x14ac:dyDescent="0.35">
      <c r="A709" s="11" t="s">
        <v>234</v>
      </c>
      <c r="B709" s="3" t="str">
        <f t="shared" si="114"/>
        <v>SPS21XXX</v>
      </c>
      <c r="C709" s="11" t="s">
        <v>248</v>
      </c>
      <c r="D709" s="11" t="s">
        <v>257</v>
      </c>
      <c r="E709" s="12"/>
      <c r="F709" s="12">
        <v>36007.558064516132</v>
      </c>
      <c r="G709" s="12">
        <f t="shared" si="113"/>
        <v>0</v>
      </c>
      <c r="H709" s="12">
        <f>AVERAGE(G707:G709)</f>
        <v>0</v>
      </c>
    </row>
    <row r="710" spans="1:8" x14ac:dyDescent="0.35">
      <c r="A710" s="11" t="s">
        <v>236</v>
      </c>
      <c r="B710" s="3" t="str">
        <f t="shared" si="114"/>
        <v>SPS21XXX</v>
      </c>
      <c r="C710" s="11" t="s">
        <v>248</v>
      </c>
      <c r="D710" s="11" t="s">
        <v>252</v>
      </c>
      <c r="E710" s="11"/>
      <c r="F710" s="12">
        <v>25503.665833333333</v>
      </c>
      <c r="G710" s="12">
        <f t="shared" si="113"/>
        <v>0</v>
      </c>
      <c r="H710" s="5"/>
    </row>
    <row r="711" spans="1:8" x14ac:dyDescent="0.35">
      <c r="A711" s="11" t="s">
        <v>236</v>
      </c>
      <c r="B711" s="3" t="str">
        <f t="shared" si="114"/>
        <v>SPS21XXX</v>
      </c>
      <c r="C711" s="11" t="s">
        <v>248</v>
      </c>
      <c r="D711" s="11" t="s">
        <v>255</v>
      </c>
      <c r="E711" s="11"/>
      <c r="F711" s="12">
        <v>42150.848749999997</v>
      </c>
      <c r="G711" s="12">
        <f t="shared" si="113"/>
        <v>0</v>
      </c>
      <c r="H711" s="5"/>
    </row>
    <row r="712" spans="1:8" x14ac:dyDescent="0.35">
      <c r="A712" s="11" t="s">
        <v>236</v>
      </c>
      <c r="B712" s="3" t="str">
        <f t="shared" si="114"/>
        <v>SPS21XXX</v>
      </c>
      <c r="C712" s="11" t="s">
        <v>248</v>
      </c>
      <c r="D712" s="11" t="s">
        <v>257</v>
      </c>
      <c r="E712" s="11"/>
      <c r="F712" s="12">
        <v>36007.558064516132</v>
      </c>
      <c r="G712" s="12">
        <f t="shared" si="113"/>
        <v>0</v>
      </c>
      <c r="H712" s="12">
        <f>AVERAGE(G710:G712)</f>
        <v>0</v>
      </c>
    </row>
    <row r="713" spans="1:8" x14ac:dyDescent="0.35">
      <c r="A713" s="11" t="s">
        <v>237</v>
      </c>
      <c r="B713" s="3" t="str">
        <f t="shared" si="114"/>
        <v>SPS21XXX</v>
      </c>
      <c r="C713" s="11" t="s">
        <v>248</v>
      </c>
      <c r="D713" s="11" t="s">
        <v>252</v>
      </c>
      <c r="E713" s="11"/>
      <c r="F713" s="12">
        <v>25503.665833333333</v>
      </c>
      <c r="G713" s="12">
        <f t="shared" si="113"/>
        <v>0</v>
      </c>
      <c r="H713" s="5"/>
    </row>
    <row r="714" spans="1:8" x14ac:dyDescent="0.35">
      <c r="A714" s="11" t="s">
        <v>237</v>
      </c>
      <c r="B714" s="3" t="str">
        <f t="shared" si="114"/>
        <v>SPS21XXX</v>
      </c>
      <c r="C714" s="11" t="s">
        <v>248</v>
      </c>
      <c r="D714" s="11" t="s">
        <v>255</v>
      </c>
      <c r="E714" s="11"/>
      <c r="F714" s="12">
        <v>42150.848749999997</v>
      </c>
      <c r="G714" s="12">
        <f t="shared" si="113"/>
        <v>0</v>
      </c>
      <c r="H714" s="5"/>
    </row>
    <row r="715" spans="1:8" x14ac:dyDescent="0.35">
      <c r="A715" s="11" t="s">
        <v>237</v>
      </c>
      <c r="B715" s="3" t="str">
        <f t="shared" si="114"/>
        <v>SPS21XXX</v>
      </c>
      <c r="C715" s="11" t="s">
        <v>248</v>
      </c>
      <c r="D715" s="11" t="s">
        <v>257</v>
      </c>
      <c r="E715" s="11"/>
      <c r="F715" s="12">
        <v>36007.558064516132</v>
      </c>
      <c r="G715" s="12">
        <f t="shared" si="113"/>
        <v>0</v>
      </c>
      <c r="H715" s="12">
        <f>AVERAGE(G713:G715)</f>
        <v>0</v>
      </c>
    </row>
    <row r="716" spans="1:8" x14ac:dyDescent="0.35">
      <c r="A716" s="11" t="s">
        <v>238</v>
      </c>
      <c r="B716" s="3" t="str">
        <f t="shared" si="114"/>
        <v>SPS21XXX</v>
      </c>
      <c r="C716" s="11" t="s">
        <v>248</v>
      </c>
      <c r="D716" s="11" t="s">
        <v>252</v>
      </c>
      <c r="E716" s="11"/>
      <c r="F716" s="12">
        <v>25503.665833333333</v>
      </c>
      <c r="G716" s="12">
        <f t="shared" si="113"/>
        <v>0</v>
      </c>
      <c r="H716" s="5"/>
    </row>
    <row r="717" spans="1:8" x14ac:dyDescent="0.35">
      <c r="A717" s="11" t="s">
        <v>238</v>
      </c>
      <c r="B717" s="3" t="str">
        <f t="shared" si="114"/>
        <v>SPS21XXX</v>
      </c>
      <c r="C717" s="11" t="s">
        <v>248</v>
      </c>
      <c r="D717" s="11" t="s">
        <v>255</v>
      </c>
      <c r="E717" s="11"/>
      <c r="F717" s="12">
        <v>42150.848749999997</v>
      </c>
      <c r="G717" s="12">
        <f t="shared" si="113"/>
        <v>0</v>
      </c>
      <c r="H717" s="5"/>
    </row>
    <row r="718" spans="1:8" x14ac:dyDescent="0.35">
      <c r="A718" s="11" t="s">
        <v>238</v>
      </c>
      <c r="B718" s="3" t="str">
        <f t="shared" si="114"/>
        <v>SPS21XXX</v>
      </c>
      <c r="C718" s="11" t="s">
        <v>248</v>
      </c>
      <c r="D718" s="11" t="s">
        <v>257</v>
      </c>
      <c r="E718" s="11"/>
      <c r="F718" s="12">
        <v>36007.558064516132</v>
      </c>
      <c r="G718" s="12">
        <f t="shared" si="113"/>
        <v>0</v>
      </c>
      <c r="H718" s="12">
        <f>AVERAGE(G716:G718)</f>
        <v>0</v>
      </c>
    </row>
    <row r="719" spans="1:8" x14ac:dyDescent="0.35">
      <c r="A719" s="11" t="s">
        <v>239</v>
      </c>
      <c r="B719" s="3" t="str">
        <f t="shared" si="114"/>
        <v>SPS21XXX</v>
      </c>
      <c r="C719" s="11" t="s">
        <v>248</v>
      </c>
      <c r="D719" s="11" t="s">
        <v>252</v>
      </c>
      <c r="E719" s="12"/>
      <c r="F719" s="12">
        <v>25503.665833333333</v>
      </c>
      <c r="G719" s="12">
        <f t="shared" si="113"/>
        <v>0</v>
      </c>
      <c r="H719" s="5"/>
    </row>
    <row r="720" spans="1:8" x14ac:dyDescent="0.35">
      <c r="A720" s="11" t="s">
        <v>239</v>
      </c>
      <c r="B720" s="3" t="str">
        <f t="shared" si="114"/>
        <v>SPS21XXX</v>
      </c>
      <c r="C720" s="11" t="s">
        <v>248</v>
      </c>
      <c r="D720" s="11" t="s">
        <v>255</v>
      </c>
      <c r="E720" s="12"/>
      <c r="F720" s="12">
        <v>42150.848749999997</v>
      </c>
      <c r="G720" s="12">
        <f t="shared" si="113"/>
        <v>0</v>
      </c>
      <c r="H720" s="5"/>
    </row>
    <row r="721" spans="1:8" x14ac:dyDescent="0.35">
      <c r="A721" s="11" t="s">
        <v>239</v>
      </c>
      <c r="B721" s="3" t="str">
        <f t="shared" si="114"/>
        <v>SPS21XXX</v>
      </c>
      <c r="C721" s="11" t="s">
        <v>248</v>
      </c>
      <c r="D721" s="11" t="s">
        <v>257</v>
      </c>
      <c r="E721" s="12"/>
      <c r="F721" s="12">
        <v>36007.558064516132</v>
      </c>
      <c r="G721" s="12">
        <f t="shared" si="113"/>
        <v>0</v>
      </c>
      <c r="H721" s="12">
        <f>AVERAGE(G719:G721)</f>
        <v>0</v>
      </c>
    </row>
    <row r="722" spans="1:8" x14ac:dyDescent="0.35">
      <c r="A722" s="11" t="s">
        <v>240</v>
      </c>
      <c r="B722" s="3" t="str">
        <f t="shared" si="114"/>
        <v>SPS21XXX</v>
      </c>
      <c r="C722" s="11" t="s">
        <v>248</v>
      </c>
      <c r="D722" s="11" t="s">
        <v>252</v>
      </c>
      <c r="E722" s="11"/>
      <c r="F722" s="12">
        <v>25503.665833333333</v>
      </c>
      <c r="G722" s="12">
        <f t="shared" si="113"/>
        <v>0</v>
      </c>
      <c r="H722" s="5"/>
    </row>
    <row r="723" spans="1:8" x14ac:dyDescent="0.35">
      <c r="A723" s="11" t="s">
        <v>240</v>
      </c>
      <c r="B723" s="3" t="str">
        <f t="shared" si="114"/>
        <v>SPS21XXX</v>
      </c>
      <c r="C723" s="11" t="s">
        <v>248</v>
      </c>
      <c r="D723" s="11" t="s">
        <v>255</v>
      </c>
      <c r="E723" s="11"/>
      <c r="F723" s="12">
        <v>42150.848749999997</v>
      </c>
      <c r="G723" s="12">
        <f t="shared" ref="G723:G733" si="115">(E723/F723)</f>
        <v>0</v>
      </c>
      <c r="H723" s="5"/>
    </row>
    <row r="724" spans="1:8" x14ac:dyDescent="0.35">
      <c r="A724" s="11" t="s">
        <v>240</v>
      </c>
      <c r="B724" s="3" t="str">
        <f t="shared" si="114"/>
        <v>SPS21XXX</v>
      </c>
      <c r="C724" s="11" t="s">
        <v>248</v>
      </c>
      <c r="D724" s="11" t="s">
        <v>257</v>
      </c>
      <c r="E724" s="11"/>
      <c r="F724" s="12">
        <v>36007.558064516132</v>
      </c>
      <c r="G724" s="12">
        <f t="shared" si="115"/>
        <v>0</v>
      </c>
      <c r="H724" s="12">
        <f>AVERAGE(G722:G724)</f>
        <v>0</v>
      </c>
    </row>
    <row r="725" spans="1:8" x14ac:dyDescent="0.35">
      <c r="A725" s="11" t="s">
        <v>241</v>
      </c>
      <c r="B725" s="3" t="str">
        <f t="shared" si="114"/>
        <v>SPS21XXX</v>
      </c>
      <c r="C725" s="11" t="s">
        <v>248</v>
      </c>
      <c r="D725" s="11" t="s">
        <v>252</v>
      </c>
      <c r="E725" s="11"/>
      <c r="F725" s="12">
        <v>25503.665833333333</v>
      </c>
      <c r="G725" s="12">
        <f t="shared" si="115"/>
        <v>0</v>
      </c>
      <c r="H725" s="5"/>
    </row>
    <row r="726" spans="1:8" x14ac:dyDescent="0.35">
      <c r="A726" s="11" t="s">
        <v>241</v>
      </c>
      <c r="B726" s="3" t="str">
        <f t="shared" si="114"/>
        <v>SPS21XXX</v>
      </c>
      <c r="C726" s="11" t="s">
        <v>248</v>
      </c>
      <c r="D726" s="11" t="s">
        <v>255</v>
      </c>
      <c r="E726" s="11"/>
      <c r="F726" s="12">
        <v>42150.848749999997</v>
      </c>
      <c r="G726" s="12">
        <f t="shared" si="115"/>
        <v>0</v>
      </c>
      <c r="H726" s="5"/>
    </row>
    <row r="727" spans="1:8" x14ac:dyDescent="0.35">
      <c r="A727" s="11" t="s">
        <v>241</v>
      </c>
      <c r="B727" s="3" t="str">
        <f t="shared" si="114"/>
        <v>SPS21XXX</v>
      </c>
      <c r="C727" s="11" t="s">
        <v>248</v>
      </c>
      <c r="D727" s="11" t="s">
        <v>257</v>
      </c>
      <c r="E727" s="11"/>
      <c r="F727" s="12">
        <v>36007.558064516132</v>
      </c>
      <c r="G727" s="12">
        <f t="shared" si="115"/>
        <v>0</v>
      </c>
      <c r="H727" s="12">
        <f>AVERAGE(G725:G727)</f>
        <v>0</v>
      </c>
    </row>
    <row r="728" spans="1:8" x14ac:dyDescent="0.35">
      <c r="A728" s="11" t="s">
        <v>243</v>
      </c>
      <c r="B728" s="3" t="str">
        <f t="shared" si="114"/>
        <v>SPS21XXX</v>
      </c>
      <c r="C728" s="11" t="s">
        <v>248</v>
      </c>
      <c r="D728" s="11" t="s">
        <v>252</v>
      </c>
      <c r="E728" s="12"/>
      <c r="F728" s="12">
        <v>25503.665833333333</v>
      </c>
      <c r="G728" s="12">
        <f t="shared" si="115"/>
        <v>0</v>
      </c>
      <c r="H728" s="5"/>
    </row>
    <row r="729" spans="1:8" x14ac:dyDescent="0.35">
      <c r="A729" s="11" t="s">
        <v>243</v>
      </c>
      <c r="B729" s="3" t="str">
        <f t="shared" si="114"/>
        <v>SPS21XXX</v>
      </c>
      <c r="C729" s="11" t="s">
        <v>248</v>
      </c>
      <c r="D729" s="11" t="s">
        <v>255</v>
      </c>
      <c r="E729" s="12"/>
      <c r="F729" s="12">
        <v>42150.848749999997</v>
      </c>
      <c r="G729" s="12">
        <f t="shared" si="115"/>
        <v>0</v>
      </c>
      <c r="H729" s="5"/>
    </row>
    <row r="730" spans="1:8" x14ac:dyDescent="0.35">
      <c r="A730" s="11" t="s">
        <v>243</v>
      </c>
      <c r="B730" s="3" t="str">
        <f t="shared" si="114"/>
        <v>SPS21XXX</v>
      </c>
      <c r="C730" s="11" t="s">
        <v>248</v>
      </c>
      <c r="D730" s="11" t="s">
        <v>257</v>
      </c>
      <c r="E730" s="12"/>
      <c r="F730" s="12">
        <v>36007.558064516132</v>
      </c>
      <c r="G730" s="12">
        <f t="shared" si="115"/>
        <v>0</v>
      </c>
      <c r="H730" s="12">
        <f>AVERAGE(G728:G730)</f>
        <v>0</v>
      </c>
    </row>
    <row r="731" spans="1:8" x14ac:dyDescent="0.35">
      <c r="A731" s="11" t="s">
        <v>244</v>
      </c>
      <c r="B731" s="3" t="str">
        <f t="shared" si="114"/>
        <v>SPS21XXX</v>
      </c>
      <c r="C731" s="11" t="s">
        <v>248</v>
      </c>
      <c r="D731" s="11" t="s">
        <v>252</v>
      </c>
      <c r="E731" s="12"/>
      <c r="F731" s="12">
        <v>25503.665833333333</v>
      </c>
      <c r="G731" s="12"/>
      <c r="H731" s="5"/>
    </row>
    <row r="732" spans="1:8" x14ac:dyDescent="0.35">
      <c r="A732" s="11" t="s">
        <v>244</v>
      </c>
      <c r="B732" s="3" t="str">
        <f t="shared" si="114"/>
        <v>SPS21XXX</v>
      </c>
      <c r="C732" s="11" t="s">
        <v>248</v>
      </c>
      <c r="D732" s="11" t="s">
        <v>255</v>
      </c>
      <c r="E732" s="12"/>
      <c r="F732" s="12">
        <v>42150.848749999997</v>
      </c>
      <c r="G732" s="12"/>
      <c r="H732" s="5"/>
    </row>
    <row r="733" spans="1:8" x14ac:dyDescent="0.35">
      <c r="A733" s="11" t="s">
        <v>244</v>
      </c>
      <c r="B733" s="3" t="str">
        <f t="shared" si="114"/>
        <v>SPS21XXX</v>
      </c>
      <c r="C733" s="11" t="s">
        <v>248</v>
      </c>
      <c r="D733" s="11" t="s">
        <v>257</v>
      </c>
      <c r="E733" s="12">
        <v>1400</v>
      </c>
      <c r="F733" s="12">
        <v>36007.558064516132</v>
      </c>
      <c r="G733" s="12">
        <f t="shared" si="115"/>
        <v>3.8880726026784877E-2</v>
      </c>
      <c r="H733" s="12">
        <f>AVERAGE(G731:G733)</f>
        <v>3.8880726026784877E-2</v>
      </c>
    </row>
    <row r="734" spans="1:8" x14ac:dyDescent="0.35">
      <c r="F734" s="12"/>
      <c r="G734" s="12"/>
      <c r="H734" s="5"/>
    </row>
    <row r="735" spans="1:8" x14ac:dyDescent="0.35">
      <c r="F735" s="12"/>
      <c r="G735" s="12"/>
      <c r="H735" s="5"/>
    </row>
    <row r="736" spans="1:8" x14ac:dyDescent="0.35">
      <c r="F736" s="12"/>
      <c r="G736" s="12"/>
      <c r="H736" s="12"/>
    </row>
    <row r="737" spans="6:8" x14ac:dyDescent="0.35">
      <c r="F737" s="12"/>
      <c r="G737" s="12"/>
      <c r="H737" s="5"/>
    </row>
    <row r="738" spans="6:8" x14ac:dyDescent="0.35">
      <c r="F738" s="12"/>
      <c r="G738" s="12"/>
      <c r="H738" s="5"/>
    </row>
    <row r="739" spans="6:8" x14ac:dyDescent="0.35">
      <c r="F739" s="12"/>
      <c r="G739" s="12"/>
      <c r="H739" s="12"/>
    </row>
    <row r="740" spans="6:8" x14ac:dyDescent="0.35">
      <c r="F740" s="12"/>
      <c r="G740" s="12"/>
      <c r="H740" s="5"/>
    </row>
    <row r="741" spans="6:8" x14ac:dyDescent="0.35">
      <c r="F741" s="12"/>
      <c r="G741" s="12"/>
      <c r="H741" s="5"/>
    </row>
    <row r="742" spans="6:8" x14ac:dyDescent="0.35">
      <c r="F742" s="12"/>
      <c r="G742" s="12"/>
      <c r="H742" s="12"/>
    </row>
    <row r="743" spans="6:8" x14ac:dyDescent="0.35">
      <c r="F743" s="12"/>
      <c r="G743" s="12"/>
      <c r="H743" s="5"/>
    </row>
    <row r="744" spans="6:8" x14ac:dyDescent="0.35">
      <c r="F744" s="12"/>
      <c r="G744" s="12"/>
      <c r="H744" s="5"/>
    </row>
    <row r="745" spans="6:8" x14ac:dyDescent="0.35">
      <c r="F745" s="12"/>
      <c r="G745" s="12"/>
      <c r="H745" s="12"/>
    </row>
    <row r="746" spans="6:8" x14ac:dyDescent="0.35">
      <c r="F746" s="12"/>
      <c r="G746" s="12"/>
      <c r="H746" s="5"/>
    </row>
    <row r="747" spans="6:8" x14ac:dyDescent="0.35">
      <c r="F747" s="12"/>
      <c r="G747" s="12"/>
      <c r="H747" s="5"/>
    </row>
    <row r="748" spans="6:8" x14ac:dyDescent="0.35">
      <c r="F748" s="12"/>
      <c r="G748" s="12"/>
      <c r="H748" s="12"/>
    </row>
  </sheetData>
  <sheetProtection algorithmName="SHA-512" hashValue="1xrJMdfatsAsdVa+OVYoC5NMn37eI1xCUFn9qQ4qt2nngBZWqq53PjTaqnqWAv/XnF5zLg7JNFFpBs3BXNSv2g==" saltValue="cs5dFWUFKG3SOljRun/Pdw==" spinCount="100000" sheet="1" objects="1" scenarios="1" selectLockedCells="1"/>
  <sortState xmlns:xlrd2="http://schemas.microsoft.com/office/spreadsheetml/2017/richdata2" ref="O2:U748">
    <sortCondition ref="Q2:Q748"/>
    <sortCondition ref="O2:O7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5"/>
  <sheetViews>
    <sheetView tabSelected="1" zoomScale="99" zoomScaleNormal="99" workbookViewId="0">
      <pane ySplit="1" topLeftCell="A2" activePane="bottomLeft" state="frozen"/>
      <selection pane="bottomLeft" sqref="A1:XFD1048576"/>
    </sheetView>
  </sheetViews>
  <sheetFormatPr defaultRowHeight="14.5" x14ac:dyDescent="0.35"/>
  <cols>
    <col min="1" max="1" width="16.36328125" style="3" hidden="1" customWidth="1"/>
    <col min="2" max="2" width="14.36328125" style="3" customWidth="1"/>
    <col min="3" max="4" width="10.453125" style="3" customWidth="1"/>
    <col min="5" max="5" width="8.7265625" style="3"/>
    <col min="6" max="6" width="14" style="3" hidden="1" customWidth="1"/>
    <col min="7" max="7" width="14.453125" style="3" customWidth="1"/>
    <col min="8" max="8" width="48.453125" style="3" hidden="1" customWidth="1"/>
    <col min="9" max="9" width="10.08984375" style="17" bestFit="1" customWidth="1"/>
    <col min="10" max="10" width="8.90625" style="3"/>
    <col min="11" max="16384" width="8.7265625" style="3"/>
  </cols>
  <sheetData>
    <row r="1" spans="1:10" ht="29" x14ac:dyDescent="0.35">
      <c r="A1" s="2" t="s">
        <v>0</v>
      </c>
      <c r="B1" s="2" t="s">
        <v>921</v>
      </c>
      <c r="C1" s="2" t="s">
        <v>245</v>
      </c>
      <c r="D1" s="2" t="s">
        <v>672</v>
      </c>
      <c r="F1" s="13" t="s">
        <v>673</v>
      </c>
      <c r="G1" s="13" t="s">
        <v>922</v>
      </c>
      <c r="H1" s="13" t="s">
        <v>674</v>
      </c>
      <c r="I1" s="14" t="s">
        <v>675</v>
      </c>
      <c r="J1" s="15" t="s">
        <v>920</v>
      </c>
    </row>
    <row r="2" spans="1:10" x14ac:dyDescent="0.35">
      <c r="A2" s="3" t="s">
        <v>1</v>
      </c>
      <c r="B2" s="3" t="str">
        <f>REPLACE(A2,6,3,"XXX")</f>
        <v>SPS21XXX</v>
      </c>
      <c r="C2" s="3" t="s">
        <v>246</v>
      </c>
      <c r="D2" s="3">
        <v>3</v>
      </c>
      <c r="F2" s="16" t="s">
        <v>1</v>
      </c>
      <c r="G2" s="16" t="str">
        <f>REPLACE(F2,6,3,"XXX")</f>
        <v>SPS21XXX</v>
      </c>
      <c r="H2" s="16" t="s">
        <v>676</v>
      </c>
      <c r="I2" s="17" t="s">
        <v>246</v>
      </c>
      <c r="J2" s="15">
        <f>VLOOKUP(F2,A:D,4,FALSE)</f>
        <v>3</v>
      </c>
    </row>
    <row r="3" spans="1:10" x14ac:dyDescent="0.35">
      <c r="A3" s="3" t="s">
        <v>10</v>
      </c>
      <c r="B3" s="3" t="str">
        <f t="shared" ref="B3:B66" si="0">REPLACE(A3,6,3,"XXX")</f>
        <v>SPS21XXX</v>
      </c>
      <c r="C3" s="3" t="s">
        <v>246</v>
      </c>
      <c r="D3" s="3">
        <v>7</v>
      </c>
      <c r="F3" s="16" t="s">
        <v>10</v>
      </c>
      <c r="G3" s="16" t="str">
        <f t="shared" ref="G3:G66" si="1">REPLACE(F3,6,3,"XXX")</f>
        <v>SPS21XXX</v>
      </c>
      <c r="H3" s="16" t="s">
        <v>677</v>
      </c>
      <c r="I3" s="17" t="s">
        <v>246</v>
      </c>
      <c r="J3" s="15">
        <f t="shared" ref="J3:J66" si="2">VLOOKUP(F3,A:D,4,FALSE)</f>
        <v>7</v>
      </c>
    </row>
    <row r="4" spans="1:10" x14ac:dyDescent="0.35">
      <c r="A4" s="3" t="s">
        <v>12</v>
      </c>
      <c r="B4" s="3" t="str">
        <f t="shared" si="0"/>
        <v>SPS21XXX</v>
      </c>
      <c r="C4" s="3" t="s">
        <v>246</v>
      </c>
      <c r="D4" s="3">
        <v>1</v>
      </c>
      <c r="F4" s="16" t="s">
        <v>12</v>
      </c>
      <c r="G4" s="16" t="str">
        <f t="shared" si="1"/>
        <v>SPS21XXX</v>
      </c>
      <c r="H4" s="16" t="s">
        <v>678</v>
      </c>
      <c r="I4" s="17" t="s">
        <v>246</v>
      </c>
      <c r="J4" s="15">
        <f t="shared" si="2"/>
        <v>1</v>
      </c>
    </row>
    <row r="5" spans="1:10" x14ac:dyDescent="0.35">
      <c r="A5" s="3" t="s">
        <v>15</v>
      </c>
      <c r="B5" s="3" t="str">
        <f t="shared" si="0"/>
        <v>SPS21XXX</v>
      </c>
      <c r="C5" s="3" t="s">
        <v>246</v>
      </c>
      <c r="D5" s="3">
        <v>1</v>
      </c>
      <c r="F5" s="16" t="s">
        <v>15</v>
      </c>
      <c r="G5" s="16" t="str">
        <f t="shared" si="1"/>
        <v>SPS21XXX</v>
      </c>
      <c r="H5" s="16" t="s">
        <v>679</v>
      </c>
      <c r="I5" s="17" t="s">
        <v>246</v>
      </c>
      <c r="J5" s="15">
        <f t="shared" si="2"/>
        <v>1</v>
      </c>
    </row>
    <row r="6" spans="1:10" x14ac:dyDescent="0.35">
      <c r="A6" s="3" t="s">
        <v>16</v>
      </c>
      <c r="B6" s="3" t="str">
        <f t="shared" si="0"/>
        <v>SPS21XXX</v>
      </c>
      <c r="C6" s="3" t="s">
        <v>246</v>
      </c>
      <c r="D6" s="3">
        <v>2</v>
      </c>
      <c r="F6" s="16" t="s">
        <v>16</v>
      </c>
      <c r="G6" s="16" t="str">
        <f t="shared" si="1"/>
        <v>SPS21XXX</v>
      </c>
      <c r="H6" s="16" t="s">
        <v>680</v>
      </c>
      <c r="I6" s="17" t="s">
        <v>246</v>
      </c>
      <c r="J6" s="15">
        <f t="shared" si="2"/>
        <v>2</v>
      </c>
    </row>
    <row r="7" spans="1:10" x14ac:dyDescent="0.35">
      <c r="A7" s="3" t="s">
        <v>17</v>
      </c>
      <c r="B7" s="3" t="str">
        <f t="shared" si="0"/>
        <v>SPS21XXX</v>
      </c>
      <c r="C7" s="3" t="s">
        <v>246</v>
      </c>
      <c r="D7" s="3">
        <v>0</v>
      </c>
      <c r="F7" s="16" t="s">
        <v>17</v>
      </c>
      <c r="G7" s="16" t="str">
        <f t="shared" si="1"/>
        <v>SPS21XXX</v>
      </c>
      <c r="H7" s="16" t="s">
        <v>681</v>
      </c>
      <c r="I7" s="17" t="s">
        <v>246</v>
      </c>
      <c r="J7" s="15">
        <f t="shared" si="2"/>
        <v>0</v>
      </c>
    </row>
    <row r="8" spans="1:10" x14ac:dyDescent="0.35">
      <c r="A8" s="3" t="s">
        <v>18</v>
      </c>
      <c r="B8" s="3" t="str">
        <f t="shared" si="0"/>
        <v>SPS21XXX</v>
      </c>
      <c r="C8" s="3" t="s">
        <v>246</v>
      </c>
      <c r="D8" s="3">
        <v>1</v>
      </c>
      <c r="F8" s="16" t="s">
        <v>18</v>
      </c>
      <c r="G8" s="16" t="str">
        <f t="shared" si="1"/>
        <v>SPS21XXX</v>
      </c>
      <c r="H8" s="16" t="s">
        <v>682</v>
      </c>
      <c r="I8" s="17" t="s">
        <v>246</v>
      </c>
      <c r="J8" s="15">
        <f t="shared" si="2"/>
        <v>1</v>
      </c>
    </row>
    <row r="9" spans="1:10" x14ac:dyDescent="0.35">
      <c r="A9" s="3" t="s">
        <v>24</v>
      </c>
      <c r="B9" s="3" t="str">
        <f t="shared" si="0"/>
        <v>SPS21XXX</v>
      </c>
      <c r="C9" s="3" t="s">
        <v>246</v>
      </c>
      <c r="D9" s="3">
        <v>6</v>
      </c>
      <c r="F9" s="16" t="s">
        <v>24</v>
      </c>
      <c r="G9" s="16" t="str">
        <f t="shared" si="1"/>
        <v>SPS21XXX</v>
      </c>
      <c r="H9" s="16" t="s">
        <v>683</v>
      </c>
      <c r="I9" s="17" t="s">
        <v>246</v>
      </c>
      <c r="J9" s="15">
        <f t="shared" si="2"/>
        <v>6</v>
      </c>
    </row>
    <row r="10" spans="1:10" x14ac:dyDescent="0.35">
      <c r="A10" s="3" t="s">
        <v>25</v>
      </c>
      <c r="B10" s="3" t="str">
        <f t="shared" si="0"/>
        <v>SPS21XXX</v>
      </c>
      <c r="C10" s="3" t="s">
        <v>246</v>
      </c>
      <c r="D10" s="3">
        <v>1</v>
      </c>
      <c r="F10" s="16" t="s">
        <v>25</v>
      </c>
      <c r="G10" s="16" t="str">
        <f t="shared" si="1"/>
        <v>SPS21XXX</v>
      </c>
      <c r="H10" s="16" t="s">
        <v>684</v>
      </c>
      <c r="I10" s="17" t="s">
        <v>246</v>
      </c>
      <c r="J10" s="15">
        <f t="shared" si="2"/>
        <v>1</v>
      </c>
    </row>
    <row r="11" spans="1:10" x14ac:dyDescent="0.35">
      <c r="A11" s="3" t="s">
        <v>26</v>
      </c>
      <c r="B11" s="3" t="str">
        <f t="shared" si="0"/>
        <v>SPS21XXX</v>
      </c>
      <c r="C11" s="3" t="s">
        <v>246</v>
      </c>
      <c r="D11" s="3">
        <v>1</v>
      </c>
      <c r="F11" s="16" t="s">
        <v>26</v>
      </c>
      <c r="G11" s="16" t="str">
        <f t="shared" si="1"/>
        <v>SPS21XXX</v>
      </c>
      <c r="H11" s="16" t="s">
        <v>685</v>
      </c>
      <c r="I11" s="17" t="s">
        <v>246</v>
      </c>
      <c r="J11" s="15">
        <f t="shared" si="2"/>
        <v>1</v>
      </c>
    </row>
    <row r="12" spans="1:10" x14ac:dyDescent="0.35">
      <c r="A12" s="3" t="s">
        <v>27</v>
      </c>
      <c r="B12" s="3" t="str">
        <f t="shared" si="0"/>
        <v>SPS21XXX</v>
      </c>
      <c r="C12" s="3" t="s">
        <v>246</v>
      </c>
      <c r="D12" s="3">
        <v>9</v>
      </c>
      <c r="F12" s="16" t="s">
        <v>27</v>
      </c>
      <c r="G12" s="16" t="str">
        <f t="shared" si="1"/>
        <v>SPS21XXX</v>
      </c>
      <c r="H12" s="16" t="s">
        <v>686</v>
      </c>
      <c r="I12" s="17" t="s">
        <v>246</v>
      </c>
      <c r="J12" s="15">
        <f t="shared" si="2"/>
        <v>9</v>
      </c>
    </row>
    <row r="13" spans="1:10" x14ac:dyDescent="0.35">
      <c r="A13" s="3" t="s">
        <v>28</v>
      </c>
      <c r="B13" s="3" t="str">
        <f t="shared" si="0"/>
        <v>SPS21XXX</v>
      </c>
      <c r="C13" s="3" t="s">
        <v>246</v>
      </c>
      <c r="D13" s="3">
        <v>9</v>
      </c>
      <c r="F13" s="16" t="s">
        <v>28</v>
      </c>
      <c r="G13" s="16" t="str">
        <f t="shared" si="1"/>
        <v>SPS21XXX</v>
      </c>
      <c r="H13" s="16" t="s">
        <v>687</v>
      </c>
      <c r="I13" s="17" t="s">
        <v>246</v>
      </c>
      <c r="J13" s="15">
        <f t="shared" si="2"/>
        <v>9</v>
      </c>
    </row>
    <row r="14" spans="1:10" x14ac:dyDescent="0.35">
      <c r="A14" s="3" t="s">
        <v>29</v>
      </c>
      <c r="B14" s="3" t="str">
        <f t="shared" si="0"/>
        <v>SPS21XXX</v>
      </c>
      <c r="C14" s="3" t="s">
        <v>246</v>
      </c>
      <c r="D14" s="3">
        <v>0</v>
      </c>
      <c r="F14" s="16" t="s">
        <v>29</v>
      </c>
      <c r="G14" s="16" t="str">
        <f t="shared" si="1"/>
        <v>SPS21XXX</v>
      </c>
      <c r="H14" s="16" t="s">
        <v>688</v>
      </c>
      <c r="I14" s="17" t="s">
        <v>246</v>
      </c>
      <c r="J14" s="15">
        <f t="shared" si="2"/>
        <v>0</v>
      </c>
    </row>
    <row r="15" spans="1:10" x14ac:dyDescent="0.35">
      <c r="A15" s="3" t="s">
        <v>30</v>
      </c>
      <c r="B15" s="3" t="str">
        <f t="shared" si="0"/>
        <v>SPS21XXX</v>
      </c>
      <c r="C15" s="3" t="s">
        <v>246</v>
      </c>
      <c r="D15" s="3">
        <v>5</v>
      </c>
      <c r="F15" s="16" t="s">
        <v>30</v>
      </c>
      <c r="G15" s="16" t="str">
        <f t="shared" si="1"/>
        <v>SPS21XXX</v>
      </c>
      <c r="H15" s="16" t="s">
        <v>689</v>
      </c>
      <c r="I15" s="17" t="s">
        <v>246</v>
      </c>
      <c r="J15" s="15">
        <f t="shared" si="2"/>
        <v>5</v>
      </c>
    </row>
    <row r="16" spans="1:10" x14ac:dyDescent="0.35">
      <c r="A16" s="3" t="s">
        <v>31</v>
      </c>
      <c r="B16" s="3" t="str">
        <f t="shared" si="0"/>
        <v>SPS21XXX</v>
      </c>
      <c r="C16" s="3" t="s">
        <v>246</v>
      </c>
      <c r="D16" s="3">
        <v>9</v>
      </c>
      <c r="F16" s="16" t="s">
        <v>31</v>
      </c>
      <c r="G16" s="16" t="str">
        <f t="shared" si="1"/>
        <v>SPS21XXX</v>
      </c>
      <c r="H16" s="16" t="s">
        <v>690</v>
      </c>
      <c r="I16" s="17" t="s">
        <v>246</v>
      </c>
      <c r="J16" s="15">
        <f t="shared" si="2"/>
        <v>9</v>
      </c>
    </row>
    <row r="17" spans="1:10" x14ac:dyDescent="0.35">
      <c r="A17" s="3" t="s">
        <v>34</v>
      </c>
      <c r="B17" s="3" t="str">
        <f t="shared" si="0"/>
        <v>SPS21XXX</v>
      </c>
      <c r="C17" s="3" t="s">
        <v>246</v>
      </c>
      <c r="D17" s="3">
        <v>2</v>
      </c>
      <c r="F17" s="16" t="s">
        <v>34</v>
      </c>
      <c r="G17" s="16" t="str">
        <f t="shared" si="1"/>
        <v>SPS21XXX</v>
      </c>
      <c r="H17" s="16" t="s">
        <v>691</v>
      </c>
      <c r="I17" s="17" t="s">
        <v>246</v>
      </c>
      <c r="J17" s="15">
        <f t="shared" si="2"/>
        <v>2</v>
      </c>
    </row>
    <row r="18" spans="1:10" x14ac:dyDescent="0.35">
      <c r="A18" s="3" t="s">
        <v>35</v>
      </c>
      <c r="B18" s="3" t="str">
        <f t="shared" si="0"/>
        <v>SPS21XXX</v>
      </c>
      <c r="C18" s="3" t="s">
        <v>246</v>
      </c>
      <c r="D18" s="3">
        <v>0</v>
      </c>
      <c r="F18" s="16" t="s">
        <v>35</v>
      </c>
      <c r="G18" s="16" t="str">
        <f t="shared" si="1"/>
        <v>SPS21XXX</v>
      </c>
      <c r="H18" s="16" t="s">
        <v>692</v>
      </c>
      <c r="I18" s="17" t="s">
        <v>246</v>
      </c>
      <c r="J18" s="15">
        <f t="shared" si="2"/>
        <v>0</v>
      </c>
    </row>
    <row r="19" spans="1:10" x14ac:dyDescent="0.35">
      <c r="A19" s="3" t="s">
        <v>36</v>
      </c>
      <c r="B19" s="3" t="str">
        <f t="shared" si="0"/>
        <v>SPS21XXX</v>
      </c>
      <c r="C19" s="3" t="s">
        <v>246</v>
      </c>
      <c r="D19" s="3">
        <v>0</v>
      </c>
      <c r="F19" s="16" t="s">
        <v>36</v>
      </c>
      <c r="G19" s="16" t="str">
        <f t="shared" si="1"/>
        <v>SPS21XXX</v>
      </c>
      <c r="H19" s="16" t="s">
        <v>693</v>
      </c>
      <c r="I19" s="17" t="s">
        <v>246</v>
      </c>
      <c r="J19" s="15">
        <f t="shared" si="2"/>
        <v>0</v>
      </c>
    </row>
    <row r="20" spans="1:10" x14ac:dyDescent="0.35">
      <c r="A20" s="3" t="s">
        <v>37</v>
      </c>
      <c r="B20" s="3" t="str">
        <f t="shared" si="0"/>
        <v>SPS21XXX</v>
      </c>
      <c r="C20" s="3" t="s">
        <v>246</v>
      </c>
      <c r="D20" s="3">
        <v>9</v>
      </c>
      <c r="F20" s="16" t="s">
        <v>37</v>
      </c>
      <c r="G20" s="16" t="str">
        <f t="shared" si="1"/>
        <v>SPS21XXX</v>
      </c>
      <c r="H20" s="16" t="s">
        <v>694</v>
      </c>
      <c r="I20" s="17" t="s">
        <v>246</v>
      </c>
      <c r="J20" s="15">
        <f t="shared" si="2"/>
        <v>9</v>
      </c>
    </row>
    <row r="21" spans="1:10" x14ac:dyDescent="0.35">
      <c r="A21" s="3" t="s">
        <v>38</v>
      </c>
      <c r="B21" s="3" t="str">
        <f t="shared" si="0"/>
        <v>SPS21XXX</v>
      </c>
      <c r="C21" s="3" t="s">
        <v>246</v>
      </c>
      <c r="D21" s="3">
        <v>4</v>
      </c>
      <c r="F21" s="16" t="s">
        <v>38</v>
      </c>
      <c r="G21" s="16" t="str">
        <f t="shared" si="1"/>
        <v>SPS21XXX</v>
      </c>
      <c r="H21" s="16" t="s">
        <v>695</v>
      </c>
      <c r="I21" s="17" t="s">
        <v>246</v>
      </c>
      <c r="J21" s="15">
        <f t="shared" si="2"/>
        <v>4</v>
      </c>
    </row>
    <row r="22" spans="1:10" x14ac:dyDescent="0.35">
      <c r="A22" s="3" t="s">
        <v>39</v>
      </c>
      <c r="B22" s="3" t="str">
        <f t="shared" si="0"/>
        <v>SPS21XXX</v>
      </c>
      <c r="C22" s="3" t="s">
        <v>246</v>
      </c>
      <c r="D22" s="3">
        <v>0</v>
      </c>
      <c r="F22" s="16" t="s">
        <v>39</v>
      </c>
      <c r="G22" s="16" t="str">
        <f t="shared" si="1"/>
        <v>SPS21XXX</v>
      </c>
      <c r="H22" s="16" t="s">
        <v>696</v>
      </c>
      <c r="I22" s="17" t="s">
        <v>246</v>
      </c>
      <c r="J22" s="15">
        <f t="shared" si="2"/>
        <v>0</v>
      </c>
    </row>
    <row r="23" spans="1:10" x14ac:dyDescent="0.35">
      <c r="A23" s="3" t="s">
        <v>41</v>
      </c>
      <c r="B23" s="3" t="str">
        <f t="shared" si="0"/>
        <v>SPS21XXX</v>
      </c>
      <c r="C23" s="3" t="s">
        <v>246</v>
      </c>
      <c r="D23" s="3">
        <v>0</v>
      </c>
      <c r="F23" s="16" t="s">
        <v>41</v>
      </c>
      <c r="G23" s="16" t="str">
        <f t="shared" si="1"/>
        <v>SPS21XXX</v>
      </c>
      <c r="H23" s="16" t="s">
        <v>697</v>
      </c>
      <c r="I23" s="17" t="s">
        <v>246</v>
      </c>
      <c r="J23" s="15">
        <f t="shared" si="2"/>
        <v>0</v>
      </c>
    </row>
    <row r="24" spans="1:10" x14ac:dyDescent="0.35">
      <c r="A24" s="3" t="s">
        <v>42</v>
      </c>
      <c r="B24" s="3" t="str">
        <f t="shared" si="0"/>
        <v>SPS21XXX</v>
      </c>
      <c r="C24" s="3" t="s">
        <v>246</v>
      </c>
      <c r="D24" s="3">
        <v>9</v>
      </c>
      <c r="F24" s="16" t="s">
        <v>42</v>
      </c>
      <c r="G24" s="16" t="str">
        <f t="shared" si="1"/>
        <v>SPS21XXX</v>
      </c>
      <c r="H24" s="16" t="s">
        <v>698</v>
      </c>
      <c r="I24" s="17" t="s">
        <v>246</v>
      </c>
      <c r="J24" s="15">
        <f t="shared" si="2"/>
        <v>9</v>
      </c>
    </row>
    <row r="25" spans="1:10" x14ac:dyDescent="0.35">
      <c r="A25" s="3" t="s">
        <v>43</v>
      </c>
      <c r="B25" s="3" t="str">
        <f t="shared" si="0"/>
        <v>SPS21XXX</v>
      </c>
      <c r="C25" s="3" t="s">
        <v>246</v>
      </c>
      <c r="D25" s="3">
        <v>1</v>
      </c>
      <c r="F25" s="16" t="s">
        <v>43</v>
      </c>
      <c r="G25" s="16" t="str">
        <f t="shared" si="1"/>
        <v>SPS21XXX</v>
      </c>
      <c r="H25" s="16" t="s">
        <v>699</v>
      </c>
      <c r="I25" s="17" t="s">
        <v>246</v>
      </c>
      <c r="J25" s="15">
        <f t="shared" si="2"/>
        <v>1</v>
      </c>
    </row>
    <row r="26" spans="1:10" x14ac:dyDescent="0.35">
      <c r="A26" s="3" t="s">
        <v>45</v>
      </c>
      <c r="B26" s="3" t="str">
        <f t="shared" si="0"/>
        <v>SPS21XXX</v>
      </c>
      <c r="C26" s="3" t="s">
        <v>246</v>
      </c>
      <c r="D26" s="3">
        <v>1</v>
      </c>
      <c r="F26" s="16" t="s">
        <v>45</v>
      </c>
      <c r="G26" s="16" t="str">
        <f t="shared" si="1"/>
        <v>SPS21XXX</v>
      </c>
      <c r="H26" s="16" t="s">
        <v>700</v>
      </c>
      <c r="I26" s="17" t="s">
        <v>246</v>
      </c>
      <c r="J26" s="15">
        <f t="shared" si="2"/>
        <v>1</v>
      </c>
    </row>
    <row r="27" spans="1:10" x14ac:dyDescent="0.35">
      <c r="A27" s="3" t="s">
        <v>46</v>
      </c>
      <c r="B27" s="3" t="str">
        <f t="shared" si="0"/>
        <v>SPS21XXX</v>
      </c>
      <c r="C27" s="3" t="s">
        <v>246</v>
      </c>
      <c r="D27" s="3">
        <v>0</v>
      </c>
      <c r="F27" s="16" t="s">
        <v>46</v>
      </c>
      <c r="G27" s="16" t="str">
        <f t="shared" si="1"/>
        <v>SPS21XXX</v>
      </c>
      <c r="H27" s="16" t="s">
        <v>701</v>
      </c>
      <c r="I27" s="17" t="s">
        <v>246</v>
      </c>
      <c r="J27" s="15">
        <f t="shared" si="2"/>
        <v>0</v>
      </c>
    </row>
    <row r="28" spans="1:10" x14ac:dyDescent="0.35">
      <c r="A28" s="3" t="s">
        <v>48</v>
      </c>
      <c r="B28" s="3" t="str">
        <f t="shared" si="0"/>
        <v>SPS21XXX</v>
      </c>
      <c r="C28" s="3" t="s">
        <v>246</v>
      </c>
      <c r="D28" s="3">
        <v>0</v>
      </c>
      <c r="F28" s="16" t="s">
        <v>48</v>
      </c>
      <c r="G28" s="16" t="str">
        <f t="shared" si="1"/>
        <v>SPS21XXX</v>
      </c>
      <c r="H28" s="16" t="s">
        <v>702</v>
      </c>
      <c r="I28" s="17" t="s">
        <v>246</v>
      </c>
      <c r="J28" s="15">
        <f t="shared" si="2"/>
        <v>0</v>
      </c>
    </row>
    <row r="29" spans="1:10" x14ac:dyDescent="0.35">
      <c r="A29" s="3" t="s">
        <v>49</v>
      </c>
      <c r="B29" s="3" t="str">
        <f t="shared" si="0"/>
        <v>SPS21XXX</v>
      </c>
      <c r="C29" s="3" t="s">
        <v>246</v>
      </c>
      <c r="D29" s="3">
        <v>6</v>
      </c>
      <c r="F29" s="16" t="s">
        <v>49</v>
      </c>
      <c r="G29" s="16" t="str">
        <f t="shared" si="1"/>
        <v>SPS21XXX</v>
      </c>
      <c r="H29" s="16" t="s">
        <v>703</v>
      </c>
      <c r="I29" s="17" t="s">
        <v>246</v>
      </c>
      <c r="J29" s="15">
        <f t="shared" si="2"/>
        <v>6</v>
      </c>
    </row>
    <row r="30" spans="1:10" x14ac:dyDescent="0.35">
      <c r="A30" s="3" t="s">
        <v>50</v>
      </c>
      <c r="B30" s="3" t="str">
        <f t="shared" si="0"/>
        <v>SPS21XXX</v>
      </c>
      <c r="C30" s="3" t="s">
        <v>246</v>
      </c>
      <c r="D30" s="3">
        <v>2</v>
      </c>
      <c r="F30" s="16" t="s">
        <v>50</v>
      </c>
      <c r="G30" s="16" t="str">
        <f t="shared" si="1"/>
        <v>SPS21XXX</v>
      </c>
      <c r="H30" s="16" t="s">
        <v>704</v>
      </c>
      <c r="I30" s="17" t="s">
        <v>246</v>
      </c>
      <c r="J30" s="15">
        <f t="shared" si="2"/>
        <v>2</v>
      </c>
    </row>
    <row r="31" spans="1:10" x14ac:dyDescent="0.35">
      <c r="A31" s="3" t="s">
        <v>52</v>
      </c>
      <c r="B31" s="3" t="str">
        <f t="shared" si="0"/>
        <v>SPS21XXX</v>
      </c>
      <c r="C31" s="3" t="s">
        <v>246</v>
      </c>
      <c r="D31" s="3">
        <v>1</v>
      </c>
      <c r="F31" s="16" t="s">
        <v>52</v>
      </c>
      <c r="G31" s="16" t="str">
        <f t="shared" si="1"/>
        <v>SPS21XXX</v>
      </c>
      <c r="H31" s="16" t="s">
        <v>705</v>
      </c>
      <c r="I31" s="17" t="s">
        <v>246</v>
      </c>
      <c r="J31" s="15">
        <f t="shared" si="2"/>
        <v>1</v>
      </c>
    </row>
    <row r="32" spans="1:10" x14ac:dyDescent="0.35">
      <c r="A32" s="3" t="s">
        <v>55</v>
      </c>
      <c r="B32" s="3" t="str">
        <f t="shared" si="0"/>
        <v>SPS21XXX</v>
      </c>
      <c r="C32" s="3" t="s">
        <v>246</v>
      </c>
      <c r="D32" s="3">
        <v>6</v>
      </c>
      <c r="F32" s="16" t="s">
        <v>55</v>
      </c>
      <c r="G32" s="16" t="str">
        <f t="shared" si="1"/>
        <v>SPS21XXX</v>
      </c>
      <c r="H32" s="16" t="s">
        <v>706</v>
      </c>
      <c r="I32" s="17" t="s">
        <v>246</v>
      </c>
      <c r="J32" s="15">
        <f t="shared" si="2"/>
        <v>6</v>
      </c>
    </row>
    <row r="33" spans="1:10" x14ac:dyDescent="0.35">
      <c r="A33" s="3" t="s">
        <v>57</v>
      </c>
      <c r="B33" s="3" t="str">
        <f t="shared" si="0"/>
        <v>SPS21XXX</v>
      </c>
      <c r="C33" s="3" t="s">
        <v>246</v>
      </c>
      <c r="D33" s="3">
        <v>1</v>
      </c>
      <c r="F33" s="16" t="s">
        <v>57</v>
      </c>
      <c r="G33" s="16" t="str">
        <f t="shared" si="1"/>
        <v>SPS21XXX</v>
      </c>
      <c r="H33" s="16" t="s">
        <v>707</v>
      </c>
      <c r="I33" s="17" t="s">
        <v>246</v>
      </c>
      <c r="J33" s="15">
        <f t="shared" si="2"/>
        <v>1</v>
      </c>
    </row>
    <row r="34" spans="1:10" x14ac:dyDescent="0.35">
      <c r="A34" s="3" t="s">
        <v>59</v>
      </c>
      <c r="B34" s="3" t="str">
        <f t="shared" si="0"/>
        <v>SPS21XXX</v>
      </c>
      <c r="C34" s="3" t="s">
        <v>246</v>
      </c>
      <c r="D34" s="3">
        <v>4</v>
      </c>
      <c r="F34" s="16" t="s">
        <v>59</v>
      </c>
      <c r="G34" s="16" t="str">
        <f t="shared" si="1"/>
        <v>SPS21XXX</v>
      </c>
      <c r="H34" s="16" t="s">
        <v>708</v>
      </c>
      <c r="I34" s="17" t="s">
        <v>246</v>
      </c>
      <c r="J34" s="15">
        <f t="shared" si="2"/>
        <v>4</v>
      </c>
    </row>
    <row r="35" spans="1:10" x14ac:dyDescent="0.35">
      <c r="A35" s="3" t="s">
        <v>61</v>
      </c>
      <c r="B35" s="3" t="str">
        <f t="shared" si="0"/>
        <v>SPS21XXX</v>
      </c>
      <c r="C35" s="3" t="s">
        <v>246</v>
      </c>
      <c r="D35" s="3">
        <v>0</v>
      </c>
      <c r="F35" s="16" t="s">
        <v>61</v>
      </c>
      <c r="G35" s="16" t="str">
        <f t="shared" si="1"/>
        <v>SPS21XXX</v>
      </c>
      <c r="H35" s="16" t="s">
        <v>709</v>
      </c>
      <c r="I35" s="17" t="s">
        <v>246</v>
      </c>
      <c r="J35" s="15">
        <f t="shared" si="2"/>
        <v>0</v>
      </c>
    </row>
    <row r="36" spans="1:10" x14ac:dyDescent="0.35">
      <c r="A36" s="3" t="s">
        <v>63</v>
      </c>
      <c r="B36" s="3" t="str">
        <f t="shared" si="0"/>
        <v>SPS21XXX</v>
      </c>
      <c r="C36" s="3" t="s">
        <v>246</v>
      </c>
      <c r="D36" s="3">
        <v>0</v>
      </c>
      <c r="F36" s="16" t="s">
        <v>63</v>
      </c>
      <c r="G36" s="16" t="str">
        <f t="shared" si="1"/>
        <v>SPS21XXX</v>
      </c>
      <c r="H36" s="16" t="s">
        <v>710</v>
      </c>
      <c r="I36" s="17" t="s">
        <v>246</v>
      </c>
      <c r="J36" s="15">
        <f t="shared" si="2"/>
        <v>0</v>
      </c>
    </row>
    <row r="37" spans="1:10" x14ac:dyDescent="0.35">
      <c r="A37" s="3" t="s">
        <v>64</v>
      </c>
      <c r="B37" s="3" t="str">
        <f t="shared" si="0"/>
        <v>SPS21XXX</v>
      </c>
      <c r="C37" s="3" t="s">
        <v>246</v>
      </c>
      <c r="D37" s="3">
        <v>3</v>
      </c>
      <c r="F37" s="16" t="s">
        <v>64</v>
      </c>
      <c r="G37" s="16" t="str">
        <f t="shared" si="1"/>
        <v>SPS21XXX</v>
      </c>
      <c r="H37" s="16" t="s">
        <v>711</v>
      </c>
      <c r="I37" s="17" t="s">
        <v>246</v>
      </c>
      <c r="J37" s="15">
        <f t="shared" si="2"/>
        <v>3</v>
      </c>
    </row>
    <row r="38" spans="1:10" x14ac:dyDescent="0.35">
      <c r="A38" s="3" t="s">
        <v>69</v>
      </c>
      <c r="B38" s="3" t="str">
        <f t="shared" si="0"/>
        <v>SPS21XXX</v>
      </c>
      <c r="C38" s="3" t="s">
        <v>246</v>
      </c>
      <c r="D38" s="3">
        <v>1</v>
      </c>
      <c r="F38" s="16" t="s">
        <v>69</v>
      </c>
      <c r="G38" s="16" t="str">
        <f t="shared" si="1"/>
        <v>SPS21XXX</v>
      </c>
      <c r="H38" s="16" t="s">
        <v>712</v>
      </c>
      <c r="I38" s="17" t="s">
        <v>246</v>
      </c>
      <c r="J38" s="15">
        <f t="shared" si="2"/>
        <v>1</v>
      </c>
    </row>
    <row r="39" spans="1:10" x14ac:dyDescent="0.35">
      <c r="A39" s="3" t="s">
        <v>70</v>
      </c>
      <c r="B39" s="3" t="str">
        <f t="shared" si="0"/>
        <v>SPS21XXX</v>
      </c>
      <c r="C39" s="3" t="s">
        <v>246</v>
      </c>
      <c r="D39" s="3">
        <v>0</v>
      </c>
      <c r="F39" s="16" t="s">
        <v>70</v>
      </c>
      <c r="G39" s="16" t="str">
        <f t="shared" si="1"/>
        <v>SPS21XXX</v>
      </c>
      <c r="H39" s="16" t="s">
        <v>713</v>
      </c>
      <c r="I39" s="17" t="s">
        <v>246</v>
      </c>
      <c r="J39" s="15">
        <f t="shared" si="2"/>
        <v>0</v>
      </c>
    </row>
    <row r="40" spans="1:10" x14ac:dyDescent="0.35">
      <c r="A40" s="3" t="s">
        <v>77</v>
      </c>
      <c r="B40" s="3" t="str">
        <f t="shared" si="0"/>
        <v>SPS21XXX</v>
      </c>
      <c r="C40" s="3" t="s">
        <v>246</v>
      </c>
      <c r="D40" s="3">
        <v>0</v>
      </c>
      <c r="F40" s="16" t="s">
        <v>77</v>
      </c>
      <c r="G40" s="16" t="str">
        <f t="shared" si="1"/>
        <v>SPS21XXX</v>
      </c>
      <c r="H40" s="16" t="s">
        <v>714</v>
      </c>
      <c r="I40" s="17" t="s">
        <v>246</v>
      </c>
      <c r="J40" s="15">
        <f t="shared" si="2"/>
        <v>0</v>
      </c>
    </row>
    <row r="41" spans="1:10" x14ac:dyDescent="0.35">
      <c r="A41" s="3" t="s">
        <v>79</v>
      </c>
      <c r="B41" s="3" t="str">
        <f t="shared" si="0"/>
        <v>SPS21XXX</v>
      </c>
      <c r="C41" s="3" t="s">
        <v>246</v>
      </c>
      <c r="D41" s="3">
        <v>1</v>
      </c>
      <c r="F41" s="16" t="s">
        <v>79</v>
      </c>
      <c r="G41" s="16" t="str">
        <f t="shared" si="1"/>
        <v>SPS21XXX</v>
      </c>
      <c r="H41" s="16" t="s">
        <v>715</v>
      </c>
      <c r="I41" s="17" t="s">
        <v>246</v>
      </c>
      <c r="J41" s="15">
        <f t="shared" si="2"/>
        <v>1</v>
      </c>
    </row>
    <row r="42" spans="1:10" x14ac:dyDescent="0.35">
      <c r="A42" s="3" t="s">
        <v>81</v>
      </c>
      <c r="B42" s="3" t="str">
        <f t="shared" si="0"/>
        <v>SPS21XXX</v>
      </c>
      <c r="C42" s="3" t="s">
        <v>246</v>
      </c>
      <c r="D42" s="3">
        <v>1</v>
      </c>
      <c r="F42" s="16" t="s">
        <v>81</v>
      </c>
      <c r="G42" s="16" t="str">
        <f t="shared" si="1"/>
        <v>SPS21XXX</v>
      </c>
      <c r="H42" s="16" t="s">
        <v>716</v>
      </c>
      <c r="I42" s="17" t="s">
        <v>246</v>
      </c>
      <c r="J42" s="15">
        <f t="shared" si="2"/>
        <v>1</v>
      </c>
    </row>
    <row r="43" spans="1:10" x14ac:dyDescent="0.35">
      <c r="A43" s="3" t="s">
        <v>82</v>
      </c>
      <c r="B43" s="3" t="str">
        <f t="shared" si="0"/>
        <v>SPS21XXX</v>
      </c>
      <c r="C43" s="3" t="s">
        <v>246</v>
      </c>
      <c r="D43" s="3">
        <v>2</v>
      </c>
      <c r="F43" s="16" t="s">
        <v>82</v>
      </c>
      <c r="G43" s="16" t="str">
        <f t="shared" si="1"/>
        <v>SPS21XXX</v>
      </c>
      <c r="H43" s="16" t="s">
        <v>717</v>
      </c>
      <c r="I43" s="17" t="s">
        <v>246</v>
      </c>
      <c r="J43" s="15">
        <f t="shared" si="2"/>
        <v>2</v>
      </c>
    </row>
    <row r="44" spans="1:10" x14ac:dyDescent="0.35">
      <c r="A44" s="3" t="s">
        <v>86</v>
      </c>
      <c r="B44" s="3" t="str">
        <f t="shared" si="0"/>
        <v>SPS21XXX</v>
      </c>
      <c r="C44" s="3" t="s">
        <v>246</v>
      </c>
      <c r="D44" s="3">
        <v>1</v>
      </c>
      <c r="F44" s="16" t="s">
        <v>86</v>
      </c>
      <c r="G44" s="16" t="str">
        <f t="shared" si="1"/>
        <v>SPS21XXX</v>
      </c>
      <c r="H44" s="16" t="s">
        <v>718</v>
      </c>
      <c r="I44" s="17" t="s">
        <v>246</v>
      </c>
      <c r="J44" s="15">
        <f t="shared" si="2"/>
        <v>1</v>
      </c>
    </row>
    <row r="45" spans="1:10" x14ac:dyDescent="0.35">
      <c r="A45" s="3" t="s">
        <v>94</v>
      </c>
      <c r="B45" s="3" t="str">
        <f t="shared" si="0"/>
        <v>SPS21XXX</v>
      </c>
      <c r="C45" s="3" t="s">
        <v>246</v>
      </c>
      <c r="D45" s="3">
        <v>0</v>
      </c>
      <c r="F45" s="16" t="s">
        <v>94</v>
      </c>
      <c r="G45" s="16" t="str">
        <f t="shared" si="1"/>
        <v>SPS21XXX</v>
      </c>
      <c r="H45" s="16" t="s">
        <v>719</v>
      </c>
      <c r="I45" s="17" t="s">
        <v>246</v>
      </c>
      <c r="J45" s="15">
        <f t="shared" si="2"/>
        <v>0</v>
      </c>
    </row>
    <row r="46" spans="1:10" x14ac:dyDescent="0.35">
      <c r="A46" s="3" t="s">
        <v>96</v>
      </c>
      <c r="B46" s="3" t="str">
        <f t="shared" si="0"/>
        <v>SPS21XXX</v>
      </c>
      <c r="C46" s="3" t="s">
        <v>246</v>
      </c>
      <c r="D46" s="3">
        <v>1</v>
      </c>
      <c r="F46" s="16" t="s">
        <v>96</v>
      </c>
      <c r="G46" s="16" t="str">
        <f t="shared" si="1"/>
        <v>SPS21XXX</v>
      </c>
      <c r="H46" s="16" t="s">
        <v>720</v>
      </c>
      <c r="I46" s="17" t="s">
        <v>246</v>
      </c>
      <c r="J46" s="15">
        <f t="shared" si="2"/>
        <v>1</v>
      </c>
    </row>
    <row r="47" spans="1:10" x14ac:dyDescent="0.35">
      <c r="A47" s="3" t="s">
        <v>99</v>
      </c>
      <c r="B47" s="3" t="str">
        <f t="shared" si="0"/>
        <v>SPS21XXX</v>
      </c>
      <c r="C47" s="3" t="s">
        <v>246</v>
      </c>
      <c r="D47" s="3">
        <v>0</v>
      </c>
      <c r="F47" s="16" t="s">
        <v>99</v>
      </c>
      <c r="G47" s="16" t="str">
        <f t="shared" si="1"/>
        <v>SPS21XXX</v>
      </c>
      <c r="H47" s="16" t="s">
        <v>721</v>
      </c>
      <c r="I47" s="17" t="s">
        <v>246</v>
      </c>
      <c r="J47" s="15">
        <f t="shared" si="2"/>
        <v>0</v>
      </c>
    </row>
    <row r="48" spans="1:10" x14ac:dyDescent="0.35">
      <c r="A48" s="3" t="s">
        <v>100</v>
      </c>
      <c r="B48" s="3" t="str">
        <f t="shared" si="0"/>
        <v>SPS21XXX</v>
      </c>
      <c r="C48" s="3" t="s">
        <v>246</v>
      </c>
      <c r="D48" s="3">
        <v>1</v>
      </c>
      <c r="F48" s="16" t="s">
        <v>100</v>
      </c>
      <c r="G48" s="16" t="str">
        <f t="shared" si="1"/>
        <v>SPS21XXX</v>
      </c>
      <c r="H48" s="16" t="s">
        <v>722</v>
      </c>
      <c r="I48" s="17" t="s">
        <v>246</v>
      </c>
      <c r="J48" s="15">
        <f t="shared" si="2"/>
        <v>1</v>
      </c>
    </row>
    <row r="49" spans="1:10" x14ac:dyDescent="0.35">
      <c r="A49" s="3" t="s">
        <v>103</v>
      </c>
      <c r="B49" s="3" t="str">
        <f t="shared" si="0"/>
        <v>SPS21XXX</v>
      </c>
      <c r="C49" s="3" t="s">
        <v>246</v>
      </c>
      <c r="D49" s="3">
        <v>1</v>
      </c>
      <c r="F49" s="16" t="s">
        <v>103</v>
      </c>
      <c r="G49" s="16" t="str">
        <f t="shared" si="1"/>
        <v>SPS21XXX</v>
      </c>
      <c r="H49" s="16" t="s">
        <v>723</v>
      </c>
      <c r="I49" s="17" t="s">
        <v>246</v>
      </c>
      <c r="J49" s="15">
        <f t="shared" si="2"/>
        <v>1</v>
      </c>
    </row>
    <row r="50" spans="1:10" x14ac:dyDescent="0.35">
      <c r="A50" s="3" t="s">
        <v>108</v>
      </c>
      <c r="B50" s="3" t="str">
        <f t="shared" si="0"/>
        <v>SPS21XXX</v>
      </c>
      <c r="C50" s="3" t="s">
        <v>246</v>
      </c>
      <c r="D50" s="3">
        <v>1</v>
      </c>
      <c r="F50" s="16" t="s">
        <v>108</v>
      </c>
      <c r="G50" s="16" t="str">
        <f t="shared" si="1"/>
        <v>SPS21XXX</v>
      </c>
      <c r="H50" s="16" t="s">
        <v>724</v>
      </c>
      <c r="I50" s="17" t="s">
        <v>246</v>
      </c>
      <c r="J50" s="15">
        <f t="shared" si="2"/>
        <v>1</v>
      </c>
    </row>
    <row r="51" spans="1:10" x14ac:dyDescent="0.35">
      <c r="A51" s="3" t="s">
        <v>109</v>
      </c>
      <c r="B51" s="3" t="str">
        <f t="shared" si="0"/>
        <v>SPS21XXX</v>
      </c>
      <c r="C51" s="3" t="s">
        <v>246</v>
      </c>
      <c r="D51" s="3">
        <v>3</v>
      </c>
      <c r="F51" s="16" t="s">
        <v>109</v>
      </c>
      <c r="G51" s="16" t="str">
        <f t="shared" si="1"/>
        <v>SPS21XXX</v>
      </c>
      <c r="H51" s="16" t="s">
        <v>725</v>
      </c>
      <c r="I51" s="17" t="s">
        <v>246</v>
      </c>
      <c r="J51" s="15">
        <f t="shared" si="2"/>
        <v>3</v>
      </c>
    </row>
    <row r="52" spans="1:10" x14ac:dyDescent="0.35">
      <c r="A52" s="3" t="s">
        <v>115</v>
      </c>
      <c r="B52" s="3" t="str">
        <f t="shared" si="0"/>
        <v>SPS21XXX</v>
      </c>
      <c r="C52" s="3" t="s">
        <v>246</v>
      </c>
      <c r="D52" s="3">
        <v>8</v>
      </c>
      <c r="F52" s="16" t="s">
        <v>115</v>
      </c>
      <c r="G52" s="16" t="str">
        <f t="shared" si="1"/>
        <v>SPS21XXX</v>
      </c>
      <c r="H52" s="16" t="s">
        <v>726</v>
      </c>
      <c r="I52" s="17" t="s">
        <v>246</v>
      </c>
      <c r="J52" s="15">
        <f t="shared" si="2"/>
        <v>8</v>
      </c>
    </row>
    <row r="53" spans="1:10" x14ac:dyDescent="0.35">
      <c r="A53" s="3" t="s">
        <v>121</v>
      </c>
      <c r="B53" s="3" t="str">
        <f t="shared" si="0"/>
        <v>SPS21XXX</v>
      </c>
      <c r="C53" s="3" t="s">
        <v>246</v>
      </c>
      <c r="D53" s="3">
        <v>5</v>
      </c>
      <c r="F53" s="16" t="s">
        <v>121</v>
      </c>
      <c r="G53" s="16" t="str">
        <f t="shared" si="1"/>
        <v>SPS21XXX</v>
      </c>
      <c r="H53" s="16" t="s">
        <v>727</v>
      </c>
      <c r="I53" s="17" t="s">
        <v>246</v>
      </c>
      <c r="J53" s="15">
        <f t="shared" si="2"/>
        <v>5</v>
      </c>
    </row>
    <row r="54" spans="1:10" x14ac:dyDescent="0.35">
      <c r="A54" s="3" t="s">
        <v>124</v>
      </c>
      <c r="B54" s="3" t="str">
        <f t="shared" si="0"/>
        <v>SPS21XXX</v>
      </c>
      <c r="C54" s="3" t="s">
        <v>246</v>
      </c>
      <c r="D54" s="3">
        <v>4</v>
      </c>
      <c r="F54" s="16" t="s">
        <v>124</v>
      </c>
      <c r="G54" s="16" t="str">
        <f t="shared" si="1"/>
        <v>SPS21XXX</v>
      </c>
      <c r="H54" s="16" t="s">
        <v>728</v>
      </c>
      <c r="I54" s="17" t="s">
        <v>246</v>
      </c>
      <c r="J54" s="15">
        <f t="shared" si="2"/>
        <v>4</v>
      </c>
    </row>
    <row r="55" spans="1:10" x14ac:dyDescent="0.35">
      <c r="A55" s="3" t="s">
        <v>139</v>
      </c>
      <c r="B55" s="3" t="str">
        <f t="shared" si="0"/>
        <v>SPS21XXX</v>
      </c>
      <c r="C55" s="3" t="s">
        <v>246</v>
      </c>
      <c r="D55" s="3">
        <v>1</v>
      </c>
      <c r="F55" s="16" t="s">
        <v>139</v>
      </c>
      <c r="G55" s="16" t="str">
        <f t="shared" si="1"/>
        <v>SPS21XXX</v>
      </c>
      <c r="H55" s="16" t="s">
        <v>729</v>
      </c>
      <c r="I55" s="17" t="s">
        <v>246</v>
      </c>
      <c r="J55" s="15">
        <f t="shared" si="2"/>
        <v>1</v>
      </c>
    </row>
    <row r="56" spans="1:10" x14ac:dyDescent="0.35">
      <c r="A56" s="3" t="s">
        <v>140</v>
      </c>
      <c r="B56" s="3" t="str">
        <f t="shared" si="0"/>
        <v>SPS21XXX</v>
      </c>
      <c r="C56" s="3" t="s">
        <v>246</v>
      </c>
      <c r="D56" s="3">
        <v>0</v>
      </c>
      <c r="F56" s="16" t="s">
        <v>140</v>
      </c>
      <c r="G56" s="16" t="str">
        <f t="shared" si="1"/>
        <v>SPS21XXX</v>
      </c>
      <c r="H56" s="16" t="s">
        <v>730</v>
      </c>
      <c r="I56" s="17" t="s">
        <v>246</v>
      </c>
      <c r="J56" s="15">
        <f t="shared" si="2"/>
        <v>0</v>
      </c>
    </row>
    <row r="57" spans="1:10" x14ac:dyDescent="0.35">
      <c r="A57" s="3" t="s">
        <v>141</v>
      </c>
      <c r="B57" s="3" t="str">
        <f t="shared" si="0"/>
        <v>SPS21XXX</v>
      </c>
      <c r="C57" s="3" t="s">
        <v>246</v>
      </c>
      <c r="D57" s="3">
        <v>1</v>
      </c>
      <c r="F57" s="16" t="s">
        <v>141</v>
      </c>
      <c r="G57" s="16" t="str">
        <f t="shared" si="1"/>
        <v>SPS21XXX</v>
      </c>
      <c r="H57" s="16" t="s">
        <v>731</v>
      </c>
      <c r="I57" s="17" t="s">
        <v>246</v>
      </c>
      <c r="J57" s="15">
        <f t="shared" si="2"/>
        <v>1</v>
      </c>
    </row>
    <row r="58" spans="1:10" x14ac:dyDescent="0.35">
      <c r="A58" s="3" t="s">
        <v>142</v>
      </c>
      <c r="B58" s="3" t="str">
        <f t="shared" si="0"/>
        <v>SPS21XXX</v>
      </c>
      <c r="C58" s="3" t="s">
        <v>246</v>
      </c>
      <c r="D58" s="3">
        <v>1</v>
      </c>
      <c r="F58" s="16" t="s">
        <v>142</v>
      </c>
      <c r="G58" s="16" t="str">
        <f t="shared" si="1"/>
        <v>SPS21XXX</v>
      </c>
      <c r="H58" s="16" t="s">
        <v>732</v>
      </c>
      <c r="I58" s="17" t="s">
        <v>246</v>
      </c>
      <c r="J58" s="15">
        <f t="shared" si="2"/>
        <v>1</v>
      </c>
    </row>
    <row r="59" spans="1:10" x14ac:dyDescent="0.35">
      <c r="A59" s="3" t="s">
        <v>143</v>
      </c>
      <c r="B59" s="3" t="str">
        <f t="shared" si="0"/>
        <v>SPS21XXX</v>
      </c>
      <c r="C59" s="3" t="s">
        <v>246</v>
      </c>
      <c r="D59" s="3">
        <v>9</v>
      </c>
      <c r="F59" s="16" t="s">
        <v>143</v>
      </c>
      <c r="G59" s="16" t="str">
        <f t="shared" si="1"/>
        <v>SPS21XXX</v>
      </c>
      <c r="H59" s="16" t="s">
        <v>733</v>
      </c>
      <c r="I59" s="17" t="s">
        <v>246</v>
      </c>
      <c r="J59" s="15">
        <f t="shared" si="2"/>
        <v>9</v>
      </c>
    </row>
    <row r="60" spans="1:10" x14ac:dyDescent="0.35">
      <c r="A60" s="3" t="s">
        <v>144</v>
      </c>
      <c r="B60" s="3" t="str">
        <f t="shared" si="0"/>
        <v>SPS21XXX</v>
      </c>
      <c r="C60" s="3" t="s">
        <v>246</v>
      </c>
      <c r="D60" s="3">
        <v>0</v>
      </c>
      <c r="F60" s="16" t="s">
        <v>144</v>
      </c>
      <c r="G60" s="16" t="str">
        <f t="shared" si="1"/>
        <v>SPS21XXX</v>
      </c>
      <c r="H60" s="16" t="s">
        <v>734</v>
      </c>
      <c r="I60" s="17" t="s">
        <v>246</v>
      </c>
      <c r="J60" s="15">
        <f t="shared" si="2"/>
        <v>0</v>
      </c>
    </row>
    <row r="61" spans="1:10" x14ac:dyDescent="0.35">
      <c r="A61" s="3" t="s">
        <v>146</v>
      </c>
      <c r="B61" s="3" t="str">
        <f t="shared" si="0"/>
        <v>SPS21XXX</v>
      </c>
      <c r="C61" s="3" t="s">
        <v>246</v>
      </c>
      <c r="D61" s="3">
        <v>1</v>
      </c>
      <c r="F61" s="16" t="s">
        <v>146</v>
      </c>
      <c r="G61" s="16" t="str">
        <f t="shared" si="1"/>
        <v>SPS21XXX</v>
      </c>
      <c r="H61" s="16" t="s">
        <v>735</v>
      </c>
      <c r="I61" s="17" t="s">
        <v>246</v>
      </c>
      <c r="J61" s="15">
        <f t="shared" si="2"/>
        <v>1</v>
      </c>
    </row>
    <row r="62" spans="1:10" x14ac:dyDescent="0.35">
      <c r="A62" s="3" t="s">
        <v>147</v>
      </c>
      <c r="B62" s="3" t="str">
        <f t="shared" si="0"/>
        <v>SPS21XXX</v>
      </c>
      <c r="C62" s="3" t="s">
        <v>246</v>
      </c>
      <c r="D62" s="3">
        <v>0</v>
      </c>
      <c r="F62" s="16" t="s">
        <v>147</v>
      </c>
      <c r="G62" s="16" t="str">
        <f t="shared" si="1"/>
        <v>SPS21XXX</v>
      </c>
      <c r="H62" s="16" t="s">
        <v>736</v>
      </c>
      <c r="I62" s="17" t="s">
        <v>246</v>
      </c>
      <c r="J62" s="15">
        <f t="shared" si="2"/>
        <v>0</v>
      </c>
    </row>
    <row r="63" spans="1:10" x14ac:dyDescent="0.35">
      <c r="A63" s="3" t="s">
        <v>149</v>
      </c>
      <c r="B63" s="3" t="str">
        <f t="shared" si="0"/>
        <v>SPS21XXX</v>
      </c>
      <c r="C63" s="3" t="s">
        <v>246</v>
      </c>
      <c r="D63" s="3">
        <v>1</v>
      </c>
      <c r="F63" s="16" t="s">
        <v>149</v>
      </c>
      <c r="G63" s="16" t="str">
        <f t="shared" si="1"/>
        <v>SPS21XXX</v>
      </c>
      <c r="H63" s="16" t="s">
        <v>737</v>
      </c>
      <c r="I63" s="17" t="s">
        <v>246</v>
      </c>
      <c r="J63" s="15">
        <f t="shared" si="2"/>
        <v>1</v>
      </c>
    </row>
    <row r="64" spans="1:10" x14ac:dyDescent="0.35">
      <c r="A64" s="3" t="s">
        <v>151</v>
      </c>
      <c r="B64" s="3" t="str">
        <f t="shared" si="0"/>
        <v>SPS21XXX</v>
      </c>
      <c r="C64" s="3" t="s">
        <v>246</v>
      </c>
      <c r="D64" s="3">
        <v>2</v>
      </c>
      <c r="F64" s="16" t="s">
        <v>151</v>
      </c>
      <c r="G64" s="16" t="str">
        <f t="shared" si="1"/>
        <v>SPS21XXX</v>
      </c>
      <c r="H64" s="16" t="s">
        <v>738</v>
      </c>
      <c r="I64" s="17" t="s">
        <v>246</v>
      </c>
      <c r="J64" s="15">
        <f t="shared" si="2"/>
        <v>2</v>
      </c>
    </row>
    <row r="65" spans="1:10" x14ac:dyDescent="0.35">
      <c r="A65" s="3" t="s">
        <v>155</v>
      </c>
      <c r="B65" s="3" t="str">
        <f t="shared" si="0"/>
        <v>SPS21XXX</v>
      </c>
      <c r="C65" s="3" t="s">
        <v>246</v>
      </c>
      <c r="D65" s="3">
        <v>6</v>
      </c>
      <c r="F65" s="16" t="s">
        <v>155</v>
      </c>
      <c r="G65" s="16" t="str">
        <f t="shared" si="1"/>
        <v>SPS21XXX</v>
      </c>
      <c r="H65" s="16" t="s">
        <v>739</v>
      </c>
      <c r="I65" s="17" t="s">
        <v>246</v>
      </c>
      <c r="J65" s="15">
        <f t="shared" si="2"/>
        <v>6</v>
      </c>
    </row>
    <row r="66" spans="1:10" x14ac:dyDescent="0.35">
      <c r="A66" s="3" t="s">
        <v>156</v>
      </c>
      <c r="B66" s="3" t="str">
        <f t="shared" si="0"/>
        <v>SPS21XXX</v>
      </c>
      <c r="C66" s="3" t="s">
        <v>246</v>
      </c>
      <c r="D66" s="3">
        <v>0</v>
      </c>
      <c r="F66" s="16" t="s">
        <v>156</v>
      </c>
      <c r="G66" s="16" t="str">
        <f t="shared" si="1"/>
        <v>SPS21XXX</v>
      </c>
      <c r="H66" s="16" t="s">
        <v>740</v>
      </c>
      <c r="I66" s="17" t="s">
        <v>246</v>
      </c>
      <c r="J66" s="15">
        <f t="shared" si="2"/>
        <v>0</v>
      </c>
    </row>
    <row r="67" spans="1:10" x14ac:dyDescent="0.35">
      <c r="A67" s="3" t="s">
        <v>164</v>
      </c>
      <c r="B67" s="3" t="str">
        <f t="shared" ref="B67:B130" si="3">REPLACE(A67,6,3,"XXX")</f>
        <v>SPS21XXX</v>
      </c>
      <c r="C67" s="3" t="s">
        <v>246</v>
      </c>
      <c r="D67" s="3">
        <v>1</v>
      </c>
      <c r="F67" s="16" t="s">
        <v>164</v>
      </c>
      <c r="G67" s="16" t="str">
        <f t="shared" ref="G67:G130" si="4">REPLACE(F67,6,3,"XXX")</f>
        <v>SPS21XXX</v>
      </c>
      <c r="H67" s="16" t="s">
        <v>741</v>
      </c>
      <c r="I67" s="17" t="s">
        <v>246</v>
      </c>
      <c r="J67" s="15">
        <f t="shared" ref="J67:J130" si="5">VLOOKUP(F67,A:D,4,FALSE)</f>
        <v>1</v>
      </c>
    </row>
    <row r="68" spans="1:10" x14ac:dyDescent="0.35">
      <c r="A68" s="3" t="s">
        <v>168</v>
      </c>
      <c r="B68" s="3" t="str">
        <f t="shared" si="3"/>
        <v>SPS21XXX</v>
      </c>
      <c r="C68" s="3" t="s">
        <v>246</v>
      </c>
      <c r="D68" s="3">
        <v>0</v>
      </c>
      <c r="F68" s="16" t="s">
        <v>168</v>
      </c>
      <c r="G68" s="16" t="str">
        <f t="shared" si="4"/>
        <v>SPS21XXX</v>
      </c>
      <c r="H68" s="16" t="s">
        <v>742</v>
      </c>
      <c r="I68" s="17" t="s">
        <v>246</v>
      </c>
      <c r="J68" s="15">
        <f t="shared" si="5"/>
        <v>0</v>
      </c>
    </row>
    <row r="69" spans="1:10" x14ac:dyDescent="0.35">
      <c r="A69" s="3" t="s">
        <v>169</v>
      </c>
      <c r="B69" s="3" t="str">
        <f t="shared" si="3"/>
        <v>SPS21XXX</v>
      </c>
      <c r="C69" s="3" t="s">
        <v>246</v>
      </c>
      <c r="D69" s="3">
        <v>2</v>
      </c>
      <c r="F69" s="16" t="s">
        <v>169</v>
      </c>
      <c r="G69" s="16" t="str">
        <f t="shared" si="4"/>
        <v>SPS21XXX</v>
      </c>
      <c r="H69" s="16" t="s">
        <v>743</v>
      </c>
      <c r="I69" s="17" t="s">
        <v>246</v>
      </c>
      <c r="J69" s="15">
        <f t="shared" si="5"/>
        <v>2</v>
      </c>
    </row>
    <row r="70" spans="1:10" x14ac:dyDescent="0.35">
      <c r="A70" s="3" t="s">
        <v>174</v>
      </c>
      <c r="B70" s="3" t="str">
        <f t="shared" si="3"/>
        <v>SPS21XXX</v>
      </c>
      <c r="C70" s="3" t="s">
        <v>246</v>
      </c>
      <c r="D70" s="3">
        <v>0</v>
      </c>
      <c r="F70" s="16" t="s">
        <v>174</v>
      </c>
      <c r="G70" s="16" t="str">
        <f t="shared" si="4"/>
        <v>SPS21XXX</v>
      </c>
      <c r="H70" s="16" t="s">
        <v>744</v>
      </c>
      <c r="I70" s="17" t="s">
        <v>246</v>
      </c>
      <c r="J70" s="15">
        <f t="shared" si="5"/>
        <v>0</v>
      </c>
    </row>
    <row r="71" spans="1:10" x14ac:dyDescent="0.35">
      <c r="A71" s="3" t="s">
        <v>193</v>
      </c>
      <c r="B71" s="3" t="str">
        <f t="shared" si="3"/>
        <v>SPS21XXX</v>
      </c>
      <c r="C71" s="3" t="s">
        <v>246</v>
      </c>
      <c r="D71" s="3">
        <v>2</v>
      </c>
      <c r="F71" s="16" t="s">
        <v>193</v>
      </c>
      <c r="G71" s="16" t="str">
        <f t="shared" si="4"/>
        <v>SPS21XXX</v>
      </c>
      <c r="H71" s="16" t="s">
        <v>745</v>
      </c>
      <c r="I71" s="17" t="s">
        <v>246</v>
      </c>
      <c r="J71" s="15">
        <f t="shared" si="5"/>
        <v>2</v>
      </c>
    </row>
    <row r="72" spans="1:10" x14ac:dyDescent="0.35">
      <c r="A72" s="3" t="s">
        <v>198</v>
      </c>
      <c r="B72" s="3" t="str">
        <f t="shared" si="3"/>
        <v>SPS21XXX</v>
      </c>
      <c r="C72" s="3" t="s">
        <v>246</v>
      </c>
      <c r="D72" s="3">
        <v>0</v>
      </c>
      <c r="F72" s="16" t="s">
        <v>198</v>
      </c>
      <c r="G72" s="16" t="str">
        <f t="shared" si="4"/>
        <v>SPS21XXX</v>
      </c>
      <c r="H72" s="16" t="s">
        <v>746</v>
      </c>
      <c r="I72" s="17" t="s">
        <v>246</v>
      </c>
      <c r="J72" s="15">
        <f t="shared" si="5"/>
        <v>0</v>
      </c>
    </row>
    <row r="73" spans="1:10" x14ac:dyDescent="0.35">
      <c r="A73" s="3" t="s">
        <v>200</v>
      </c>
      <c r="B73" s="3" t="str">
        <f t="shared" si="3"/>
        <v>SPS21XXX</v>
      </c>
      <c r="C73" s="3" t="s">
        <v>246</v>
      </c>
      <c r="D73" s="3">
        <v>0</v>
      </c>
      <c r="F73" s="16" t="s">
        <v>200</v>
      </c>
      <c r="G73" s="16" t="str">
        <f t="shared" si="4"/>
        <v>SPS21XXX</v>
      </c>
      <c r="H73" s="16" t="s">
        <v>747</v>
      </c>
      <c r="I73" s="17" t="s">
        <v>246</v>
      </c>
      <c r="J73" s="15">
        <f t="shared" si="5"/>
        <v>0</v>
      </c>
    </row>
    <row r="74" spans="1:10" x14ac:dyDescent="0.35">
      <c r="A74" s="3" t="s">
        <v>203</v>
      </c>
      <c r="B74" s="3" t="str">
        <f t="shared" si="3"/>
        <v>SPS21XXX</v>
      </c>
      <c r="C74" s="3" t="s">
        <v>246</v>
      </c>
      <c r="D74" s="3">
        <v>1</v>
      </c>
      <c r="F74" s="16" t="s">
        <v>203</v>
      </c>
      <c r="G74" s="16" t="str">
        <f t="shared" si="4"/>
        <v>SPS21XXX</v>
      </c>
      <c r="H74" s="16" t="s">
        <v>748</v>
      </c>
      <c r="I74" s="17" t="s">
        <v>246</v>
      </c>
      <c r="J74" s="15">
        <f t="shared" si="5"/>
        <v>1</v>
      </c>
    </row>
    <row r="75" spans="1:10" x14ac:dyDescent="0.35">
      <c r="A75" s="3" t="s">
        <v>204</v>
      </c>
      <c r="B75" s="3" t="str">
        <f t="shared" si="3"/>
        <v>SPS21XXX</v>
      </c>
      <c r="C75" s="3" t="s">
        <v>246</v>
      </c>
      <c r="D75" s="3">
        <v>0</v>
      </c>
      <c r="F75" s="16" t="s">
        <v>204</v>
      </c>
      <c r="G75" s="16" t="str">
        <f t="shared" si="4"/>
        <v>SPS21XXX</v>
      </c>
      <c r="H75" s="16" t="s">
        <v>749</v>
      </c>
      <c r="I75" s="17" t="s">
        <v>246</v>
      </c>
      <c r="J75" s="15">
        <f t="shared" si="5"/>
        <v>0</v>
      </c>
    </row>
    <row r="76" spans="1:10" x14ac:dyDescent="0.35">
      <c r="A76" s="3" t="s">
        <v>209</v>
      </c>
      <c r="B76" s="3" t="str">
        <f t="shared" si="3"/>
        <v>SPS21XXX</v>
      </c>
      <c r="C76" s="3" t="s">
        <v>246</v>
      </c>
      <c r="D76" s="3">
        <v>0</v>
      </c>
      <c r="F76" s="16" t="s">
        <v>209</v>
      </c>
      <c r="G76" s="16" t="str">
        <f t="shared" si="4"/>
        <v>SPS21XXX</v>
      </c>
      <c r="H76" s="16" t="s">
        <v>750</v>
      </c>
      <c r="I76" s="17" t="s">
        <v>246</v>
      </c>
      <c r="J76" s="15">
        <f t="shared" si="5"/>
        <v>0</v>
      </c>
    </row>
    <row r="77" spans="1:10" x14ac:dyDescent="0.35">
      <c r="A77" s="3" t="s">
        <v>211</v>
      </c>
      <c r="B77" s="3" t="str">
        <f t="shared" si="3"/>
        <v>SPS21XXX</v>
      </c>
      <c r="C77" s="3" t="s">
        <v>246</v>
      </c>
      <c r="D77" s="3">
        <v>0</v>
      </c>
      <c r="F77" s="16" t="s">
        <v>211</v>
      </c>
      <c r="G77" s="16" t="str">
        <f t="shared" si="4"/>
        <v>SPS21XXX</v>
      </c>
      <c r="H77" s="16" t="s">
        <v>751</v>
      </c>
      <c r="I77" s="17" t="s">
        <v>246</v>
      </c>
      <c r="J77" s="15">
        <f t="shared" si="5"/>
        <v>0</v>
      </c>
    </row>
    <row r="78" spans="1:10" x14ac:dyDescent="0.35">
      <c r="A78" s="3" t="s">
        <v>214</v>
      </c>
      <c r="B78" s="3" t="str">
        <f t="shared" si="3"/>
        <v>SPS21XXX</v>
      </c>
      <c r="C78" s="3" t="s">
        <v>246</v>
      </c>
      <c r="D78" s="3">
        <v>0</v>
      </c>
      <c r="F78" s="16" t="s">
        <v>214</v>
      </c>
      <c r="G78" s="16" t="str">
        <f t="shared" si="4"/>
        <v>SPS21XXX</v>
      </c>
      <c r="H78" s="16" t="s">
        <v>752</v>
      </c>
      <c r="I78" s="17" t="s">
        <v>246</v>
      </c>
      <c r="J78" s="15">
        <f t="shared" si="5"/>
        <v>0</v>
      </c>
    </row>
    <row r="79" spans="1:10" x14ac:dyDescent="0.35">
      <c r="A79" s="3" t="s">
        <v>215</v>
      </c>
      <c r="B79" s="3" t="str">
        <f t="shared" si="3"/>
        <v>SPS21XXX</v>
      </c>
      <c r="C79" s="3" t="s">
        <v>246</v>
      </c>
      <c r="D79" s="3">
        <v>0</v>
      </c>
      <c r="F79" s="16" t="s">
        <v>215</v>
      </c>
      <c r="G79" s="16" t="str">
        <f t="shared" si="4"/>
        <v>SPS21XXX</v>
      </c>
      <c r="H79" s="16" t="s">
        <v>753</v>
      </c>
      <c r="I79" s="17" t="s">
        <v>246</v>
      </c>
      <c r="J79" s="15">
        <f t="shared" si="5"/>
        <v>0</v>
      </c>
    </row>
    <row r="80" spans="1:10" x14ac:dyDescent="0.35">
      <c r="A80" s="3" t="s">
        <v>218</v>
      </c>
      <c r="B80" s="3" t="str">
        <f t="shared" si="3"/>
        <v>SPS21XXX</v>
      </c>
      <c r="C80" s="3" t="s">
        <v>246</v>
      </c>
      <c r="D80" s="3">
        <v>0</v>
      </c>
      <c r="F80" s="16" t="s">
        <v>218</v>
      </c>
      <c r="G80" s="16" t="str">
        <f t="shared" si="4"/>
        <v>SPS21XXX</v>
      </c>
      <c r="H80" s="16" t="s">
        <v>754</v>
      </c>
      <c r="I80" s="17" t="s">
        <v>246</v>
      </c>
      <c r="J80" s="15">
        <f t="shared" si="5"/>
        <v>0</v>
      </c>
    </row>
    <row r="81" spans="1:10" x14ac:dyDescent="0.35">
      <c r="A81" s="3" t="s">
        <v>229</v>
      </c>
      <c r="B81" s="3" t="str">
        <f t="shared" si="3"/>
        <v>SPS21XXX</v>
      </c>
      <c r="C81" s="3" t="s">
        <v>246</v>
      </c>
      <c r="D81" s="3">
        <v>0</v>
      </c>
      <c r="F81" s="16" t="s">
        <v>229</v>
      </c>
      <c r="G81" s="16" t="str">
        <f t="shared" si="4"/>
        <v>SPS21XXX</v>
      </c>
      <c r="H81" s="16" t="s">
        <v>755</v>
      </c>
      <c r="I81" s="17" t="s">
        <v>246</v>
      </c>
      <c r="J81" s="15">
        <f t="shared" si="5"/>
        <v>0</v>
      </c>
    </row>
    <row r="82" spans="1:10" x14ac:dyDescent="0.35">
      <c r="A82" s="3" t="s">
        <v>2</v>
      </c>
      <c r="B82" s="3" t="str">
        <f t="shared" si="3"/>
        <v>SPS21XXX</v>
      </c>
      <c r="C82" s="3" t="s">
        <v>247</v>
      </c>
      <c r="D82" s="3">
        <v>5</v>
      </c>
      <c r="F82" s="6" t="s">
        <v>2</v>
      </c>
      <c r="G82" s="16" t="str">
        <f t="shared" si="4"/>
        <v>SPS21XXX</v>
      </c>
      <c r="H82" s="6" t="s">
        <v>756</v>
      </c>
      <c r="I82" s="6" t="s">
        <v>247</v>
      </c>
      <c r="J82" s="15">
        <f t="shared" si="5"/>
        <v>5</v>
      </c>
    </row>
    <row r="83" spans="1:10" x14ac:dyDescent="0.35">
      <c r="A83" s="3" t="s">
        <v>3</v>
      </c>
      <c r="B83" s="3" t="str">
        <f t="shared" si="3"/>
        <v>SPS21XXX</v>
      </c>
      <c r="C83" s="3" t="s">
        <v>247</v>
      </c>
      <c r="D83" s="3">
        <v>9</v>
      </c>
      <c r="F83" s="6" t="s">
        <v>3</v>
      </c>
      <c r="G83" s="16" t="str">
        <f t="shared" si="4"/>
        <v>SPS21XXX</v>
      </c>
      <c r="H83" s="6" t="s">
        <v>757</v>
      </c>
      <c r="I83" s="6" t="s">
        <v>247</v>
      </c>
      <c r="J83" s="15">
        <f t="shared" si="5"/>
        <v>9</v>
      </c>
    </row>
    <row r="84" spans="1:10" x14ac:dyDescent="0.35">
      <c r="A84" s="3" t="s">
        <v>4</v>
      </c>
      <c r="B84" s="3" t="str">
        <f t="shared" si="3"/>
        <v>SPS21XXX</v>
      </c>
      <c r="C84" s="3" t="s">
        <v>247</v>
      </c>
      <c r="D84" s="3">
        <v>9</v>
      </c>
      <c r="F84" s="6" t="s">
        <v>4</v>
      </c>
      <c r="G84" s="16" t="str">
        <f t="shared" si="4"/>
        <v>SPS21XXX</v>
      </c>
      <c r="H84" s="6" t="s">
        <v>758</v>
      </c>
      <c r="I84" s="6" t="s">
        <v>247</v>
      </c>
      <c r="J84" s="15">
        <f t="shared" si="5"/>
        <v>9</v>
      </c>
    </row>
    <row r="85" spans="1:10" x14ac:dyDescent="0.35">
      <c r="A85" s="3" t="s">
        <v>5</v>
      </c>
      <c r="B85" s="3" t="str">
        <f t="shared" si="3"/>
        <v>SPS21XXX</v>
      </c>
      <c r="C85" s="3" t="s">
        <v>247</v>
      </c>
      <c r="D85" s="3">
        <v>9</v>
      </c>
      <c r="F85" s="6" t="s">
        <v>5</v>
      </c>
      <c r="G85" s="16" t="str">
        <f t="shared" si="4"/>
        <v>SPS21XXX</v>
      </c>
      <c r="H85" s="6" t="s">
        <v>759</v>
      </c>
      <c r="I85" s="6" t="s">
        <v>247</v>
      </c>
      <c r="J85" s="15">
        <f t="shared" si="5"/>
        <v>9</v>
      </c>
    </row>
    <row r="86" spans="1:10" x14ac:dyDescent="0.35">
      <c r="A86" s="3" t="s">
        <v>6</v>
      </c>
      <c r="B86" s="3" t="str">
        <f t="shared" si="3"/>
        <v>SPS21XXX</v>
      </c>
      <c r="C86" s="3" t="s">
        <v>247</v>
      </c>
      <c r="D86" s="3">
        <v>6</v>
      </c>
      <c r="F86" s="6" t="s">
        <v>6</v>
      </c>
      <c r="G86" s="16" t="str">
        <f t="shared" si="4"/>
        <v>SPS21XXX</v>
      </c>
      <c r="H86" s="6" t="s">
        <v>760</v>
      </c>
      <c r="I86" s="6" t="s">
        <v>247</v>
      </c>
      <c r="J86" s="15">
        <f t="shared" si="5"/>
        <v>6</v>
      </c>
    </row>
    <row r="87" spans="1:10" x14ac:dyDescent="0.35">
      <c r="A87" s="3" t="s">
        <v>7</v>
      </c>
      <c r="B87" s="3" t="str">
        <f t="shared" si="3"/>
        <v>SPS21XXX</v>
      </c>
      <c r="C87" s="3" t="s">
        <v>247</v>
      </c>
      <c r="D87" s="3">
        <v>3</v>
      </c>
      <c r="F87" s="6" t="s">
        <v>7</v>
      </c>
      <c r="G87" s="16" t="str">
        <f t="shared" si="4"/>
        <v>SPS21XXX</v>
      </c>
      <c r="H87" s="6" t="s">
        <v>761</v>
      </c>
      <c r="I87" s="6" t="s">
        <v>247</v>
      </c>
      <c r="J87" s="15">
        <f t="shared" si="5"/>
        <v>3</v>
      </c>
    </row>
    <row r="88" spans="1:10" x14ac:dyDescent="0.35">
      <c r="A88" s="3" t="s">
        <v>19</v>
      </c>
      <c r="B88" s="3" t="str">
        <f t="shared" si="3"/>
        <v>SPS21XXX</v>
      </c>
      <c r="C88" s="3" t="s">
        <v>247</v>
      </c>
      <c r="D88" s="3">
        <v>1</v>
      </c>
      <c r="F88" s="6" t="s">
        <v>19</v>
      </c>
      <c r="G88" s="16" t="str">
        <f t="shared" si="4"/>
        <v>SPS21XXX</v>
      </c>
      <c r="H88" s="6" t="s">
        <v>762</v>
      </c>
      <c r="I88" s="6" t="s">
        <v>247</v>
      </c>
      <c r="J88" s="15">
        <f t="shared" si="5"/>
        <v>1</v>
      </c>
    </row>
    <row r="89" spans="1:10" x14ac:dyDescent="0.35">
      <c r="A89" s="3" t="s">
        <v>23</v>
      </c>
      <c r="B89" s="3" t="str">
        <f t="shared" si="3"/>
        <v>SPS21XXX</v>
      </c>
      <c r="C89" s="3" t="s">
        <v>247</v>
      </c>
      <c r="D89" s="3">
        <v>9</v>
      </c>
      <c r="F89" s="6" t="s">
        <v>23</v>
      </c>
      <c r="G89" s="16" t="str">
        <f t="shared" si="4"/>
        <v>SPS21XXX</v>
      </c>
      <c r="H89" s="6" t="s">
        <v>763</v>
      </c>
      <c r="I89" s="6" t="s">
        <v>247</v>
      </c>
      <c r="J89" s="15">
        <f t="shared" si="5"/>
        <v>9</v>
      </c>
    </row>
    <row r="90" spans="1:10" x14ac:dyDescent="0.35">
      <c r="A90" s="3" t="s">
        <v>44</v>
      </c>
      <c r="B90" s="3" t="str">
        <f t="shared" si="3"/>
        <v>SPS21XXX</v>
      </c>
      <c r="C90" s="3" t="s">
        <v>247</v>
      </c>
      <c r="D90" s="3">
        <v>2</v>
      </c>
      <c r="F90" s="6" t="s">
        <v>44</v>
      </c>
      <c r="G90" s="16" t="str">
        <f t="shared" si="4"/>
        <v>SPS21XXX</v>
      </c>
      <c r="H90" s="6" t="s">
        <v>764</v>
      </c>
      <c r="I90" s="6" t="s">
        <v>247</v>
      </c>
      <c r="J90" s="15">
        <f t="shared" si="5"/>
        <v>2</v>
      </c>
    </row>
    <row r="91" spans="1:10" x14ac:dyDescent="0.35">
      <c r="A91" s="3" t="s">
        <v>47</v>
      </c>
      <c r="B91" s="3" t="str">
        <f t="shared" si="3"/>
        <v>SPS21XXX</v>
      </c>
      <c r="C91" s="3" t="s">
        <v>247</v>
      </c>
      <c r="D91" s="3">
        <v>2</v>
      </c>
      <c r="F91" s="6" t="s">
        <v>47</v>
      </c>
      <c r="G91" s="16" t="str">
        <f t="shared" si="4"/>
        <v>SPS21XXX</v>
      </c>
      <c r="H91" s="6" t="s">
        <v>765</v>
      </c>
      <c r="I91" s="6" t="s">
        <v>247</v>
      </c>
      <c r="J91" s="15">
        <f t="shared" si="5"/>
        <v>2</v>
      </c>
    </row>
    <row r="92" spans="1:10" x14ac:dyDescent="0.35">
      <c r="A92" s="3" t="s">
        <v>56</v>
      </c>
      <c r="B92" s="3" t="str">
        <f t="shared" si="3"/>
        <v>SPS21XXX</v>
      </c>
      <c r="C92" s="3" t="s">
        <v>247</v>
      </c>
      <c r="D92" s="3">
        <v>0</v>
      </c>
      <c r="F92" s="6" t="s">
        <v>56</v>
      </c>
      <c r="G92" s="16" t="str">
        <f t="shared" si="4"/>
        <v>SPS21XXX</v>
      </c>
      <c r="H92" s="6" t="s">
        <v>766</v>
      </c>
      <c r="I92" s="6" t="s">
        <v>247</v>
      </c>
      <c r="J92" s="15">
        <f t="shared" si="5"/>
        <v>0</v>
      </c>
    </row>
    <row r="93" spans="1:10" x14ac:dyDescent="0.35">
      <c r="A93" s="3" t="s">
        <v>65</v>
      </c>
      <c r="B93" s="3" t="str">
        <f t="shared" si="3"/>
        <v>SPS21XXX</v>
      </c>
      <c r="C93" s="3" t="s">
        <v>247</v>
      </c>
      <c r="D93" s="3">
        <v>9</v>
      </c>
      <c r="F93" s="6" t="s">
        <v>65</v>
      </c>
      <c r="G93" s="16" t="str">
        <f t="shared" si="4"/>
        <v>SPS21XXX</v>
      </c>
      <c r="H93" s="6" t="s">
        <v>767</v>
      </c>
      <c r="I93" s="6" t="s">
        <v>247</v>
      </c>
      <c r="J93" s="15">
        <f t="shared" si="5"/>
        <v>9</v>
      </c>
    </row>
    <row r="94" spans="1:10" x14ac:dyDescent="0.35">
      <c r="A94" s="3" t="s">
        <v>66</v>
      </c>
      <c r="B94" s="3" t="str">
        <f t="shared" si="3"/>
        <v>SPS21XXX</v>
      </c>
      <c r="C94" s="3" t="s">
        <v>247</v>
      </c>
      <c r="D94" s="3">
        <v>1</v>
      </c>
      <c r="F94" s="6" t="s">
        <v>66</v>
      </c>
      <c r="G94" s="16" t="str">
        <f t="shared" si="4"/>
        <v>SPS21XXX</v>
      </c>
      <c r="H94" s="6" t="s">
        <v>768</v>
      </c>
      <c r="I94" s="6" t="s">
        <v>247</v>
      </c>
      <c r="J94" s="15">
        <f t="shared" si="5"/>
        <v>1</v>
      </c>
    </row>
    <row r="95" spans="1:10" x14ac:dyDescent="0.35">
      <c r="A95" s="3" t="s">
        <v>74</v>
      </c>
      <c r="B95" s="3" t="str">
        <f t="shared" si="3"/>
        <v>SPS21XXX</v>
      </c>
      <c r="C95" s="3" t="s">
        <v>247</v>
      </c>
      <c r="D95" s="3">
        <v>2</v>
      </c>
      <c r="F95" s="6" t="s">
        <v>74</v>
      </c>
      <c r="G95" s="16" t="str">
        <f t="shared" si="4"/>
        <v>SPS21XXX</v>
      </c>
      <c r="H95" s="6" t="s">
        <v>769</v>
      </c>
      <c r="I95" s="6" t="s">
        <v>247</v>
      </c>
      <c r="J95" s="15">
        <f t="shared" si="5"/>
        <v>2</v>
      </c>
    </row>
    <row r="96" spans="1:10" x14ac:dyDescent="0.35">
      <c r="A96" s="3" t="s">
        <v>76</v>
      </c>
      <c r="B96" s="3" t="str">
        <f t="shared" si="3"/>
        <v>SPS21XXX</v>
      </c>
      <c r="C96" s="3" t="s">
        <v>247</v>
      </c>
      <c r="D96" s="3">
        <v>1</v>
      </c>
      <c r="F96" s="6" t="s">
        <v>76</v>
      </c>
      <c r="G96" s="16" t="str">
        <f t="shared" si="4"/>
        <v>SPS21XXX</v>
      </c>
      <c r="H96" s="6" t="s">
        <v>770</v>
      </c>
      <c r="I96" s="6" t="s">
        <v>247</v>
      </c>
      <c r="J96" s="15">
        <f t="shared" si="5"/>
        <v>1</v>
      </c>
    </row>
    <row r="97" spans="1:10" x14ac:dyDescent="0.35">
      <c r="A97" s="3" t="s">
        <v>80</v>
      </c>
      <c r="B97" s="3" t="str">
        <f t="shared" si="3"/>
        <v>SPS21XXX</v>
      </c>
      <c r="C97" s="3" t="s">
        <v>247</v>
      </c>
      <c r="D97" s="3">
        <v>1</v>
      </c>
      <c r="F97" s="6" t="s">
        <v>80</v>
      </c>
      <c r="G97" s="16" t="str">
        <f t="shared" si="4"/>
        <v>SPS21XXX</v>
      </c>
      <c r="H97" s="6" t="s">
        <v>771</v>
      </c>
      <c r="I97" s="6" t="s">
        <v>247</v>
      </c>
      <c r="J97" s="15">
        <f t="shared" si="5"/>
        <v>1</v>
      </c>
    </row>
    <row r="98" spans="1:10" x14ac:dyDescent="0.35">
      <c r="A98" s="3" t="s">
        <v>87</v>
      </c>
      <c r="B98" s="3" t="str">
        <f t="shared" si="3"/>
        <v>SPS21XXX</v>
      </c>
      <c r="C98" s="3" t="s">
        <v>247</v>
      </c>
      <c r="D98" s="3">
        <v>9</v>
      </c>
      <c r="F98" s="6" t="s">
        <v>87</v>
      </c>
      <c r="G98" s="16" t="str">
        <f t="shared" si="4"/>
        <v>SPS21XXX</v>
      </c>
      <c r="H98" s="6" t="s">
        <v>772</v>
      </c>
      <c r="I98" s="6" t="s">
        <v>247</v>
      </c>
      <c r="J98" s="15">
        <f t="shared" si="5"/>
        <v>9</v>
      </c>
    </row>
    <row r="99" spans="1:10" x14ac:dyDescent="0.35">
      <c r="A99" s="3" t="s">
        <v>91</v>
      </c>
      <c r="B99" s="3" t="str">
        <f t="shared" si="3"/>
        <v>SPS21XXX</v>
      </c>
      <c r="C99" s="3" t="s">
        <v>247</v>
      </c>
      <c r="D99" s="3">
        <v>5</v>
      </c>
      <c r="F99" s="6" t="s">
        <v>91</v>
      </c>
      <c r="G99" s="16" t="str">
        <f t="shared" si="4"/>
        <v>SPS21XXX</v>
      </c>
      <c r="H99" s="6" t="s">
        <v>773</v>
      </c>
      <c r="I99" s="6" t="s">
        <v>247</v>
      </c>
      <c r="J99" s="15">
        <f t="shared" si="5"/>
        <v>5</v>
      </c>
    </row>
    <row r="100" spans="1:10" x14ac:dyDescent="0.35">
      <c r="A100" s="3" t="s">
        <v>98</v>
      </c>
      <c r="B100" s="3" t="str">
        <f t="shared" si="3"/>
        <v>SPS21XXX</v>
      </c>
      <c r="C100" s="3" t="s">
        <v>247</v>
      </c>
      <c r="D100" s="3">
        <v>9</v>
      </c>
      <c r="F100" s="6" t="s">
        <v>98</v>
      </c>
      <c r="G100" s="16" t="str">
        <f t="shared" si="4"/>
        <v>SPS21XXX</v>
      </c>
      <c r="H100" s="6" t="s">
        <v>774</v>
      </c>
      <c r="I100" s="6" t="s">
        <v>247</v>
      </c>
      <c r="J100" s="15">
        <f t="shared" si="5"/>
        <v>9</v>
      </c>
    </row>
    <row r="101" spans="1:10" x14ac:dyDescent="0.35">
      <c r="A101" s="3" t="s">
        <v>101</v>
      </c>
      <c r="B101" s="3" t="str">
        <f t="shared" si="3"/>
        <v>SPS21XXX</v>
      </c>
      <c r="C101" s="3" t="s">
        <v>247</v>
      </c>
      <c r="D101" s="3">
        <v>2</v>
      </c>
      <c r="F101" s="6" t="s">
        <v>101</v>
      </c>
      <c r="G101" s="16" t="str">
        <f t="shared" si="4"/>
        <v>SPS21XXX</v>
      </c>
      <c r="H101" s="6" t="s">
        <v>775</v>
      </c>
      <c r="I101" s="6" t="s">
        <v>247</v>
      </c>
      <c r="J101" s="15">
        <f t="shared" si="5"/>
        <v>2</v>
      </c>
    </row>
    <row r="102" spans="1:10" x14ac:dyDescent="0.35">
      <c r="A102" s="3" t="s">
        <v>102</v>
      </c>
      <c r="B102" s="3" t="str">
        <f t="shared" si="3"/>
        <v>SPS21XXX</v>
      </c>
      <c r="C102" s="3" t="s">
        <v>247</v>
      </c>
      <c r="D102" s="3">
        <v>9</v>
      </c>
      <c r="F102" s="6" t="s">
        <v>102</v>
      </c>
      <c r="G102" s="16" t="str">
        <f t="shared" si="4"/>
        <v>SPS21XXX</v>
      </c>
      <c r="H102" s="6" t="s">
        <v>776</v>
      </c>
      <c r="I102" s="6" t="s">
        <v>247</v>
      </c>
      <c r="J102" s="15">
        <f t="shared" si="5"/>
        <v>9</v>
      </c>
    </row>
    <row r="103" spans="1:10" x14ac:dyDescent="0.35">
      <c r="A103" s="3" t="s">
        <v>104</v>
      </c>
      <c r="B103" s="3" t="str">
        <f t="shared" si="3"/>
        <v>SPS21XXX</v>
      </c>
      <c r="C103" s="3" t="s">
        <v>247</v>
      </c>
      <c r="D103" s="3">
        <v>1</v>
      </c>
      <c r="F103" s="6" t="s">
        <v>104</v>
      </c>
      <c r="G103" s="16" t="str">
        <f t="shared" si="4"/>
        <v>SPS21XXX</v>
      </c>
      <c r="H103" s="6" t="s">
        <v>777</v>
      </c>
      <c r="I103" s="6" t="s">
        <v>247</v>
      </c>
      <c r="J103" s="15">
        <f t="shared" si="5"/>
        <v>1</v>
      </c>
    </row>
    <row r="104" spans="1:10" x14ac:dyDescent="0.35">
      <c r="A104" s="3" t="s">
        <v>112</v>
      </c>
      <c r="B104" s="3" t="str">
        <f t="shared" si="3"/>
        <v>SPS21XXX</v>
      </c>
      <c r="C104" s="3" t="s">
        <v>247</v>
      </c>
      <c r="D104" s="3">
        <v>5</v>
      </c>
      <c r="F104" s="6" t="s">
        <v>112</v>
      </c>
      <c r="G104" s="16" t="str">
        <f t="shared" si="4"/>
        <v>SPS21XXX</v>
      </c>
      <c r="H104" s="6" t="s">
        <v>778</v>
      </c>
      <c r="I104" s="6" t="s">
        <v>247</v>
      </c>
      <c r="J104" s="15">
        <f t="shared" si="5"/>
        <v>5</v>
      </c>
    </row>
    <row r="105" spans="1:10" x14ac:dyDescent="0.35">
      <c r="A105" s="3" t="s">
        <v>113</v>
      </c>
      <c r="B105" s="3" t="str">
        <f t="shared" si="3"/>
        <v>SPS21XXX</v>
      </c>
      <c r="C105" s="3" t="s">
        <v>247</v>
      </c>
      <c r="D105" s="3">
        <v>8</v>
      </c>
      <c r="F105" s="6" t="s">
        <v>113</v>
      </c>
      <c r="G105" s="16" t="str">
        <f t="shared" si="4"/>
        <v>SPS21XXX</v>
      </c>
      <c r="H105" s="6" t="s">
        <v>779</v>
      </c>
      <c r="I105" s="6" t="s">
        <v>247</v>
      </c>
      <c r="J105" s="15">
        <f t="shared" si="5"/>
        <v>8</v>
      </c>
    </row>
    <row r="106" spans="1:10" x14ac:dyDescent="0.35">
      <c r="A106" s="3" t="s">
        <v>114</v>
      </c>
      <c r="B106" s="3" t="str">
        <f t="shared" si="3"/>
        <v>SPS21XXX</v>
      </c>
      <c r="C106" s="3" t="s">
        <v>247</v>
      </c>
      <c r="D106" s="3">
        <v>2</v>
      </c>
      <c r="F106" s="6" t="s">
        <v>114</v>
      </c>
      <c r="G106" s="16" t="str">
        <f t="shared" si="4"/>
        <v>SPS21XXX</v>
      </c>
      <c r="H106" s="6" t="s">
        <v>780</v>
      </c>
      <c r="I106" s="6" t="s">
        <v>247</v>
      </c>
      <c r="J106" s="15">
        <f t="shared" si="5"/>
        <v>2</v>
      </c>
    </row>
    <row r="107" spans="1:10" x14ac:dyDescent="0.35">
      <c r="A107" s="3" t="s">
        <v>116</v>
      </c>
      <c r="B107" s="3" t="str">
        <f t="shared" si="3"/>
        <v>SPS21XXX</v>
      </c>
      <c r="C107" s="3" t="s">
        <v>247</v>
      </c>
      <c r="D107" s="3">
        <v>8</v>
      </c>
      <c r="F107" s="6" t="s">
        <v>116</v>
      </c>
      <c r="G107" s="16" t="str">
        <f t="shared" si="4"/>
        <v>SPS21XXX</v>
      </c>
      <c r="H107" s="6" t="s">
        <v>781</v>
      </c>
      <c r="I107" s="6" t="s">
        <v>247</v>
      </c>
      <c r="J107" s="15">
        <f t="shared" si="5"/>
        <v>8</v>
      </c>
    </row>
    <row r="108" spans="1:10" x14ac:dyDescent="0.35">
      <c r="A108" s="3" t="s">
        <v>118</v>
      </c>
      <c r="B108" s="3" t="str">
        <f t="shared" si="3"/>
        <v>SPS21XXX</v>
      </c>
      <c r="C108" s="3" t="s">
        <v>247</v>
      </c>
      <c r="D108" s="3">
        <v>4</v>
      </c>
      <c r="F108" s="6" t="s">
        <v>118</v>
      </c>
      <c r="G108" s="16" t="str">
        <f t="shared" si="4"/>
        <v>SPS21XXX</v>
      </c>
      <c r="H108" s="6" t="s">
        <v>782</v>
      </c>
      <c r="I108" s="6" t="s">
        <v>247</v>
      </c>
      <c r="J108" s="15">
        <f t="shared" si="5"/>
        <v>4</v>
      </c>
    </row>
    <row r="109" spans="1:10" x14ac:dyDescent="0.35">
      <c r="A109" s="3" t="s">
        <v>119</v>
      </c>
      <c r="B109" s="3" t="str">
        <f t="shared" si="3"/>
        <v>SPS21XXX</v>
      </c>
      <c r="C109" s="3" t="s">
        <v>247</v>
      </c>
      <c r="D109" s="3">
        <v>3</v>
      </c>
      <c r="F109" s="6" t="s">
        <v>119</v>
      </c>
      <c r="G109" s="16" t="str">
        <f t="shared" si="4"/>
        <v>SPS21XXX</v>
      </c>
      <c r="H109" s="6" t="s">
        <v>783</v>
      </c>
      <c r="I109" s="6" t="s">
        <v>247</v>
      </c>
      <c r="J109" s="15">
        <f t="shared" si="5"/>
        <v>3</v>
      </c>
    </row>
    <row r="110" spans="1:10" x14ac:dyDescent="0.35">
      <c r="A110" s="3" t="s">
        <v>122</v>
      </c>
      <c r="B110" s="3" t="str">
        <f t="shared" si="3"/>
        <v>SPS21XXX</v>
      </c>
      <c r="C110" s="3" t="s">
        <v>247</v>
      </c>
      <c r="D110" s="3">
        <v>5</v>
      </c>
      <c r="F110" s="6" t="s">
        <v>122</v>
      </c>
      <c r="G110" s="16" t="str">
        <f t="shared" si="4"/>
        <v>SPS21XXX</v>
      </c>
      <c r="H110" s="6" t="s">
        <v>784</v>
      </c>
      <c r="I110" s="6" t="s">
        <v>247</v>
      </c>
      <c r="J110" s="15">
        <f t="shared" si="5"/>
        <v>5</v>
      </c>
    </row>
    <row r="111" spans="1:10" x14ac:dyDescent="0.35">
      <c r="A111" s="3" t="s">
        <v>125</v>
      </c>
      <c r="B111" s="3" t="str">
        <f t="shared" si="3"/>
        <v>SPS21XXX</v>
      </c>
      <c r="C111" s="3" t="s">
        <v>247</v>
      </c>
      <c r="D111" s="3">
        <v>9</v>
      </c>
      <c r="F111" s="6" t="s">
        <v>125</v>
      </c>
      <c r="G111" s="16" t="str">
        <f t="shared" si="4"/>
        <v>SPS21XXX</v>
      </c>
      <c r="H111" s="6" t="s">
        <v>785</v>
      </c>
      <c r="I111" s="6" t="s">
        <v>247</v>
      </c>
      <c r="J111" s="15">
        <f t="shared" si="5"/>
        <v>9</v>
      </c>
    </row>
    <row r="112" spans="1:10" x14ac:dyDescent="0.35">
      <c r="A112" s="3" t="s">
        <v>126</v>
      </c>
      <c r="B112" s="3" t="str">
        <f t="shared" si="3"/>
        <v>SPS21XXX</v>
      </c>
      <c r="C112" s="3" t="s">
        <v>247</v>
      </c>
      <c r="D112" s="3">
        <v>1</v>
      </c>
      <c r="F112" s="6" t="s">
        <v>126</v>
      </c>
      <c r="G112" s="16" t="str">
        <f t="shared" si="4"/>
        <v>SPS21XXX</v>
      </c>
      <c r="H112" s="6" t="s">
        <v>786</v>
      </c>
      <c r="I112" s="6" t="s">
        <v>247</v>
      </c>
      <c r="J112" s="15">
        <f t="shared" si="5"/>
        <v>1</v>
      </c>
    </row>
    <row r="113" spans="1:10" x14ac:dyDescent="0.35">
      <c r="A113" s="3" t="s">
        <v>134</v>
      </c>
      <c r="B113" s="3" t="str">
        <f t="shared" si="3"/>
        <v>SPS21XXX</v>
      </c>
      <c r="C113" s="3" t="s">
        <v>247</v>
      </c>
      <c r="D113" s="3">
        <v>9</v>
      </c>
      <c r="F113" s="6" t="s">
        <v>134</v>
      </c>
      <c r="G113" s="16" t="str">
        <f t="shared" si="4"/>
        <v>SPS21XXX</v>
      </c>
      <c r="H113" s="6" t="s">
        <v>787</v>
      </c>
      <c r="I113" s="6" t="s">
        <v>247</v>
      </c>
      <c r="J113" s="15">
        <f t="shared" si="5"/>
        <v>9</v>
      </c>
    </row>
    <row r="114" spans="1:10" x14ac:dyDescent="0.35">
      <c r="A114" s="3" t="s">
        <v>136</v>
      </c>
      <c r="B114" s="3" t="str">
        <f t="shared" si="3"/>
        <v>SPS21XXX</v>
      </c>
      <c r="C114" s="3" t="s">
        <v>247</v>
      </c>
      <c r="D114" s="3">
        <v>1</v>
      </c>
      <c r="F114" s="6" t="s">
        <v>136</v>
      </c>
      <c r="G114" s="16" t="str">
        <f t="shared" si="4"/>
        <v>SPS21XXX</v>
      </c>
      <c r="H114" s="6" t="s">
        <v>788</v>
      </c>
      <c r="I114" s="6" t="s">
        <v>247</v>
      </c>
      <c r="J114" s="15">
        <f t="shared" si="5"/>
        <v>1</v>
      </c>
    </row>
    <row r="115" spans="1:10" x14ac:dyDescent="0.35">
      <c r="A115" s="3" t="s">
        <v>137</v>
      </c>
      <c r="B115" s="3" t="str">
        <f t="shared" si="3"/>
        <v>SPS21XXX</v>
      </c>
      <c r="C115" s="3" t="s">
        <v>247</v>
      </c>
      <c r="D115" s="3">
        <v>0</v>
      </c>
      <c r="F115" s="6" t="s">
        <v>137</v>
      </c>
      <c r="G115" s="16" t="str">
        <f t="shared" si="4"/>
        <v>SPS21XXX</v>
      </c>
      <c r="H115" s="6" t="s">
        <v>789</v>
      </c>
      <c r="I115" s="6" t="s">
        <v>247</v>
      </c>
      <c r="J115" s="15">
        <f t="shared" si="5"/>
        <v>0</v>
      </c>
    </row>
    <row r="116" spans="1:10" x14ac:dyDescent="0.35">
      <c r="A116" s="3" t="s">
        <v>138</v>
      </c>
      <c r="B116" s="3" t="str">
        <f t="shared" si="3"/>
        <v>SPS21XXX</v>
      </c>
      <c r="C116" s="3" t="s">
        <v>247</v>
      </c>
      <c r="D116" s="3">
        <v>9</v>
      </c>
      <c r="F116" s="6" t="s">
        <v>138</v>
      </c>
      <c r="G116" s="16" t="str">
        <f t="shared" si="4"/>
        <v>SPS21XXX</v>
      </c>
      <c r="H116" s="6" t="s">
        <v>790</v>
      </c>
      <c r="I116" s="6" t="s">
        <v>247</v>
      </c>
      <c r="J116" s="15">
        <f t="shared" si="5"/>
        <v>9</v>
      </c>
    </row>
    <row r="117" spans="1:10" x14ac:dyDescent="0.35">
      <c r="A117" s="3" t="s">
        <v>145</v>
      </c>
      <c r="B117" s="3" t="str">
        <f t="shared" si="3"/>
        <v>SPS21XXX</v>
      </c>
      <c r="C117" s="3" t="s">
        <v>247</v>
      </c>
      <c r="D117" s="3">
        <v>0</v>
      </c>
      <c r="F117" s="6" t="s">
        <v>145</v>
      </c>
      <c r="G117" s="16" t="str">
        <f t="shared" si="4"/>
        <v>SPS21XXX</v>
      </c>
      <c r="H117" s="6" t="s">
        <v>791</v>
      </c>
      <c r="I117" s="6" t="s">
        <v>247</v>
      </c>
      <c r="J117" s="15">
        <f t="shared" si="5"/>
        <v>0</v>
      </c>
    </row>
    <row r="118" spans="1:10" x14ac:dyDescent="0.35">
      <c r="A118" s="3" t="s">
        <v>153</v>
      </c>
      <c r="B118" s="3" t="str">
        <f t="shared" si="3"/>
        <v>SPS21XXX</v>
      </c>
      <c r="C118" s="3" t="s">
        <v>247</v>
      </c>
      <c r="D118" s="3">
        <v>0</v>
      </c>
      <c r="F118" s="6" t="s">
        <v>153</v>
      </c>
      <c r="G118" s="16" t="str">
        <f t="shared" si="4"/>
        <v>SPS21XXX</v>
      </c>
      <c r="H118" s="6" t="s">
        <v>792</v>
      </c>
      <c r="I118" s="6" t="s">
        <v>247</v>
      </c>
      <c r="J118" s="15">
        <f t="shared" si="5"/>
        <v>0</v>
      </c>
    </row>
    <row r="119" spans="1:10" x14ac:dyDescent="0.35">
      <c r="A119" s="3" t="s">
        <v>158</v>
      </c>
      <c r="B119" s="3" t="str">
        <f t="shared" si="3"/>
        <v>SPS21XXX</v>
      </c>
      <c r="C119" s="3" t="s">
        <v>247</v>
      </c>
      <c r="D119" s="3">
        <v>0</v>
      </c>
      <c r="F119" s="6" t="s">
        <v>158</v>
      </c>
      <c r="G119" s="16" t="str">
        <f t="shared" si="4"/>
        <v>SPS21XXX</v>
      </c>
      <c r="H119" s="6" t="s">
        <v>793</v>
      </c>
      <c r="I119" s="6" t="s">
        <v>247</v>
      </c>
      <c r="J119" s="15">
        <f t="shared" si="5"/>
        <v>0</v>
      </c>
    </row>
    <row r="120" spans="1:10" x14ac:dyDescent="0.35">
      <c r="A120" s="3" t="s">
        <v>159</v>
      </c>
      <c r="B120" s="3" t="str">
        <f t="shared" si="3"/>
        <v>SPS21XXX</v>
      </c>
      <c r="C120" s="3" t="s">
        <v>247</v>
      </c>
      <c r="D120" s="3">
        <v>0</v>
      </c>
      <c r="F120" s="6" t="s">
        <v>159</v>
      </c>
      <c r="G120" s="16" t="str">
        <f t="shared" si="4"/>
        <v>SPS21XXX</v>
      </c>
      <c r="H120" s="6" t="s">
        <v>794</v>
      </c>
      <c r="I120" s="6" t="s">
        <v>247</v>
      </c>
      <c r="J120" s="15">
        <f t="shared" si="5"/>
        <v>0</v>
      </c>
    </row>
    <row r="121" spans="1:10" x14ac:dyDescent="0.35">
      <c r="A121" s="3" t="s">
        <v>162</v>
      </c>
      <c r="B121" s="3" t="str">
        <f t="shared" si="3"/>
        <v>SPS21XXX</v>
      </c>
      <c r="C121" s="3" t="s">
        <v>247</v>
      </c>
      <c r="D121" s="3">
        <v>0</v>
      </c>
      <c r="F121" s="6" t="s">
        <v>162</v>
      </c>
      <c r="G121" s="16" t="str">
        <f t="shared" si="4"/>
        <v>SPS21XXX</v>
      </c>
      <c r="H121" s="6" t="s">
        <v>795</v>
      </c>
      <c r="I121" s="6" t="s">
        <v>247</v>
      </c>
      <c r="J121" s="15">
        <f t="shared" si="5"/>
        <v>0</v>
      </c>
    </row>
    <row r="122" spans="1:10" x14ac:dyDescent="0.35">
      <c r="A122" s="3" t="s">
        <v>163</v>
      </c>
      <c r="B122" s="3" t="str">
        <f t="shared" si="3"/>
        <v>SPS21XXX</v>
      </c>
      <c r="C122" s="3" t="s">
        <v>247</v>
      </c>
      <c r="D122" s="3">
        <v>1</v>
      </c>
      <c r="F122" s="6" t="s">
        <v>163</v>
      </c>
      <c r="G122" s="16" t="str">
        <f t="shared" si="4"/>
        <v>SPS21XXX</v>
      </c>
      <c r="H122" s="6" t="s">
        <v>796</v>
      </c>
      <c r="I122" s="6" t="s">
        <v>247</v>
      </c>
      <c r="J122" s="15">
        <f t="shared" si="5"/>
        <v>1</v>
      </c>
    </row>
    <row r="123" spans="1:10" x14ac:dyDescent="0.35">
      <c r="A123" s="3" t="s">
        <v>167</v>
      </c>
      <c r="B123" s="3" t="str">
        <f t="shared" si="3"/>
        <v>SPS21XXX</v>
      </c>
      <c r="C123" s="3" t="s">
        <v>247</v>
      </c>
      <c r="D123" s="3">
        <v>0</v>
      </c>
      <c r="F123" s="6" t="s">
        <v>167</v>
      </c>
      <c r="G123" s="16" t="str">
        <f t="shared" si="4"/>
        <v>SPS21XXX</v>
      </c>
      <c r="H123" s="6" t="s">
        <v>797</v>
      </c>
      <c r="I123" s="6" t="s">
        <v>247</v>
      </c>
      <c r="J123" s="15">
        <f t="shared" si="5"/>
        <v>0</v>
      </c>
    </row>
    <row r="124" spans="1:10" x14ac:dyDescent="0.35">
      <c r="A124" s="3" t="s">
        <v>171</v>
      </c>
      <c r="B124" s="3" t="str">
        <f t="shared" si="3"/>
        <v>SPS21XXX</v>
      </c>
      <c r="C124" s="3" t="s">
        <v>247</v>
      </c>
      <c r="D124" s="3">
        <v>2</v>
      </c>
      <c r="F124" s="6" t="s">
        <v>171</v>
      </c>
      <c r="G124" s="16" t="str">
        <f t="shared" si="4"/>
        <v>SPS21XXX</v>
      </c>
      <c r="H124" s="6" t="s">
        <v>798</v>
      </c>
      <c r="I124" s="6" t="s">
        <v>247</v>
      </c>
      <c r="J124" s="15">
        <f t="shared" si="5"/>
        <v>2</v>
      </c>
    </row>
    <row r="125" spans="1:10" x14ac:dyDescent="0.35">
      <c r="A125" s="3" t="s">
        <v>175</v>
      </c>
      <c r="B125" s="3" t="str">
        <f t="shared" si="3"/>
        <v>SPS21XXX</v>
      </c>
      <c r="C125" s="3" t="s">
        <v>247</v>
      </c>
      <c r="D125" s="3">
        <v>2</v>
      </c>
      <c r="F125" s="6" t="s">
        <v>175</v>
      </c>
      <c r="G125" s="16" t="str">
        <f t="shared" si="4"/>
        <v>SPS21XXX</v>
      </c>
      <c r="H125" s="6" t="s">
        <v>799</v>
      </c>
      <c r="I125" s="6" t="s">
        <v>247</v>
      </c>
      <c r="J125" s="15">
        <f t="shared" si="5"/>
        <v>2</v>
      </c>
    </row>
    <row r="126" spans="1:10" x14ac:dyDescent="0.35">
      <c r="A126" s="3" t="s">
        <v>180</v>
      </c>
      <c r="B126" s="3" t="str">
        <f t="shared" si="3"/>
        <v>SPS21XXX</v>
      </c>
      <c r="C126" s="3" t="s">
        <v>247</v>
      </c>
      <c r="D126" s="3">
        <v>0</v>
      </c>
      <c r="F126" s="6" t="s">
        <v>180</v>
      </c>
      <c r="G126" s="16" t="str">
        <f t="shared" si="4"/>
        <v>SPS21XXX</v>
      </c>
      <c r="H126" s="6" t="s">
        <v>800</v>
      </c>
      <c r="I126" s="6" t="s">
        <v>247</v>
      </c>
      <c r="J126" s="15">
        <f t="shared" si="5"/>
        <v>0</v>
      </c>
    </row>
    <row r="127" spans="1:10" x14ac:dyDescent="0.35">
      <c r="A127" s="3" t="s">
        <v>182</v>
      </c>
      <c r="B127" s="3" t="str">
        <f t="shared" si="3"/>
        <v>SPS21XXX</v>
      </c>
      <c r="C127" s="3" t="s">
        <v>247</v>
      </c>
      <c r="D127" s="3">
        <v>0</v>
      </c>
      <c r="F127" s="6" t="s">
        <v>182</v>
      </c>
      <c r="G127" s="16" t="str">
        <f t="shared" si="4"/>
        <v>SPS21XXX</v>
      </c>
      <c r="H127" s="6" t="s">
        <v>801</v>
      </c>
      <c r="I127" s="6" t="s">
        <v>247</v>
      </c>
      <c r="J127" s="15">
        <f t="shared" si="5"/>
        <v>0</v>
      </c>
    </row>
    <row r="128" spans="1:10" x14ac:dyDescent="0.35">
      <c r="A128" s="3" t="s">
        <v>185</v>
      </c>
      <c r="B128" s="3" t="str">
        <f t="shared" si="3"/>
        <v>SPS21XXX</v>
      </c>
      <c r="C128" s="3" t="s">
        <v>247</v>
      </c>
      <c r="D128" s="3">
        <v>0</v>
      </c>
      <c r="F128" s="6" t="s">
        <v>185</v>
      </c>
      <c r="G128" s="16" t="str">
        <f t="shared" si="4"/>
        <v>SPS21XXX</v>
      </c>
      <c r="H128" s="6" t="s">
        <v>802</v>
      </c>
      <c r="I128" s="6" t="s">
        <v>247</v>
      </c>
      <c r="J128" s="15">
        <f t="shared" si="5"/>
        <v>0</v>
      </c>
    </row>
    <row r="129" spans="1:10" x14ac:dyDescent="0.35">
      <c r="A129" s="3" t="s">
        <v>191</v>
      </c>
      <c r="B129" s="3" t="str">
        <f t="shared" si="3"/>
        <v>SPS21XXX</v>
      </c>
      <c r="C129" s="3" t="s">
        <v>247</v>
      </c>
      <c r="D129" s="3">
        <v>9</v>
      </c>
      <c r="F129" s="6" t="s">
        <v>191</v>
      </c>
      <c r="G129" s="16" t="str">
        <f t="shared" si="4"/>
        <v>SPS21XXX</v>
      </c>
      <c r="H129" s="6" t="s">
        <v>803</v>
      </c>
      <c r="I129" s="6" t="s">
        <v>247</v>
      </c>
      <c r="J129" s="15">
        <f t="shared" si="5"/>
        <v>9</v>
      </c>
    </row>
    <row r="130" spans="1:10" x14ac:dyDescent="0.35">
      <c r="A130" s="3" t="s">
        <v>192</v>
      </c>
      <c r="B130" s="3" t="str">
        <f t="shared" si="3"/>
        <v>SPS21XXX</v>
      </c>
      <c r="C130" s="3" t="s">
        <v>247</v>
      </c>
      <c r="D130" s="3">
        <v>0</v>
      </c>
      <c r="F130" s="6" t="s">
        <v>192</v>
      </c>
      <c r="G130" s="16" t="str">
        <f t="shared" si="4"/>
        <v>SPS21XXX</v>
      </c>
      <c r="H130" s="6" t="s">
        <v>804</v>
      </c>
      <c r="I130" s="6" t="s">
        <v>247</v>
      </c>
      <c r="J130" s="15">
        <f t="shared" si="5"/>
        <v>0</v>
      </c>
    </row>
    <row r="131" spans="1:10" x14ac:dyDescent="0.35">
      <c r="A131" s="3" t="s">
        <v>195</v>
      </c>
      <c r="B131" s="3" t="str">
        <f t="shared" ref="B131:B194" si="6">REPLACE(A131,6,3,"XXX")</f>
        <v>SPS21XXX</v>
      </c>
      <c r="C131" s="3" t="s">
        <v>247</v>
      </c>
      <c r="D131" s="3">
        <v>0</v>
      </c>
      <c r="F131" s="6" t="s">
        <v>195</v>
      </c>
      <c r="G131" s="16" t="str">
        <f t="shared" ref="G131:G194" si="7">REPLACE(F131,6,3,"XXX")</f>
        <v>SPS21XXX</v>
      </c>
      <c r="H131" s="6" t="s">
        <v>805</v>
      </c>
      <c r="I131" s="6" t="s">
        <v>247</v>
      </c>
      <c r="J131" s="15">
        <f t="shared" ref="J131:J194" si="8">VLOOKUP(F131,A:D,4,FALSE)</f>
        <v>0</v>
      </c>
    </row>
    <row r="132" spans="1:10" x14ac:dyDescent="0.35">
      <c r="A132" s="3" t="s">
        <v>202</v>
      </c>
      <c r="B132" s="3" t="str">
        <f t="shared" si="6"/>
        <v>SPS21XXX</v>
      </c>
      <c r="C132" s="3" t="s">
        <v>247</v>
      </c>
      <c r="D132" s="3">
        <v>0</v>
      </c>
      <c r="F132" s="6" t="s">
        <v>202</v>
      </c>
      <c r="G132" s="16" t="str">
        <f t="shared" si="7"/>
        <v>SPS21XXX</v>
      </c>
      <c r="H132" s="6" t="s">
        <v>806</v>
      </c>
      <c r="I132" s="6" t="s">
        <v>247</v>
      </c>
      <c r="J132" s="15">
        <f t="shared" si="8"/>
        <v>0</v>
      </c>
    </row>
    <row r="133" spans="1:10" x14ac:dyDescent="0.35">
      <c r="A133" s="3" t="s">
        <v>210</v>
      </c>
      <c r="B133" s="3" t="str">
        <f t="shared" si="6"/>
        <v>SPS21XXX</v>
      </c>
      <c r="C133" s="3" t="s">
        <v>247</v>
      </c>
      <c r="D133" s="3">
        <v>2</v>
      </c>
      <c r="F133" s="6" t="s">
        <v>210</v>
      </c>
      <c r="G133" s="16" t="str">
        <f t="shared" si="7"/>
        <v>SPS21XXX</v>
      </c>
      <c r="H133" s="6" t="s">
        <v>807</v>
      </c>
      <c r="I133" s="6" t="s">
        <v>247</v>
      </c>
      <c r="J133" s="15">
        <f t="shared" si="8"/>
        <v>2</v>
      </c>
    </row>
    <row r="134" spans="1:10" x14ac:dyDescent="0.35">
      <c r="A134" s="3" t="s">
        <v>222</v>
      </c>
      <c r="B134" s="3" t="str">
        <f t="shared" si="6"/>
        <v>SPS21XXX</v>
      </c>
      <c r="C134" s="3" t="s">
        <v>247</v>
      </c>
      <c r="D134" s="3">
        <v>1</v>
      </c>
      <c r="F134" s="6" t="s">
        <v>222</v>
      </c>
      <c r="G134" s="16" t="str">
        <f t="shared" si="7"/>
        <v>SPS21XXX</v>
      </c>
      <c r="H134" s="6" t="s">
        <v>808</v>
      </c>
      <c r="I134" s="6" t="s">
        <v>247</v>
      </c>
      <c r="J134" s="15">
        <f t="shared" si="8"/>
        <v>1</v>
      </c>
    </row>
    <row r="135" spans="1:10" x14ac:dyDescent="0.35">
      <c r="A135" s="3" t="s">
        <v>223</v>
      </c>
      <c r="B135" s="3" t="str">
        <f t="shared" si="6"/>
        <v>SPS21XXX</v>
      </c>
      <c r="C135" s="3" t="s">
        <v>247</v>
      </c>
      <c r="D135" s="3">
        <v>1</v>
      </c>
      <c r="F135" s="6" t="s">
        <v>223</v>
      </c>
      <c r="G135" s="16" t="str">
        <f t="shared" si="7"/>
        <v>SPS21XXX</v>
      </c>
      <c r="H135" s="6" t="s">
        <v>809</v>
      </c>
      <c r="I135" s="6" t="s">
        <v>247</v>
      </c>
      <c r="J135" s="15">
        <f t="shared" si="8"/>
        <v>1</v>
      </c>
    </row>
    <row r="136" spans="1:10" x14ac:dyDescent="0.35">
      <c r="A136" s="3" t="s">
        <v>226</v>
      </c>
      <c r="B136" s="3" t="str">
        <f t="shared" si="6"/>
        <v>SPS21XXX</v>
      </c>
      <c r="C136" s="3" t="s">
        <v>247</v>
      </c>
      <c r="D136" s="3">
        <v>1</v>
      </c>
      <c r="F136" s="6" t="s">
        <v>226</v>
      </c>
      <c r="G136" s="16" t="str">
        <f t="shared" si="7"/>
        <v>SPS21XXX</v>
      </c>
      <c r="H136" s="6" t="s">
        <v>810</v>
      </c>
      <c r="I136" s="6" t="s">
        <v>247</v>
      </c>
      <c r="J136" s="15">
        <f t="shared" si="8"/>
        <v>1</v>
      </c>
    </row>
    <row r="137" spans="1:10" x14ac:dyDescent="0.35">
      <c r="A137" s="3" t="s">
        <v>230</v>
      </c>
      <c r="B137" s="3" t="str">
        <f t="shared" si="6"/>
        <v>SPS21XXX</v>
      </c>
      <c r="C137" s="3" t="s">
        <v>247</v>
      </c>
      <c r="D137" s="3">
        <v>0</v>
      </c>
      <c r="F137" s="6" t="s">
        <v>230</v>
      </c>
      <c r="G137" s="16" t="str">
        <f t="shared" si="7"/>
        <v>SPS21XXX</v>
      </c>
      <c r="H137" s="6" t="s">
        <v>811</v>
      </c>
      <c r="I137" s="6" t="s">
        <v>247</v>
      </c>
      <c r="J137" s="15">
        <f t="shared" si="8"/>
        <v>0</v>
      </c>
    </row>
    <row r="138" spans="1:10" x14ac:dyDescent="0.35">
      <c r="A138" s="3" t="s">
        <v>233</v>
      </c>
      <c r="B138" s="3" t="str">
        <f t="shared" si="6"/>
        <v>SPS21XXX</v>
      </c>
      <c r="C138" s="3" t="s">
        <v>247</v>
      </c>
      <c r="D138" s="3">
        <v>4</v>
      </c>
      <c r="F138" s="6" t="s">
        <v>233</v>
      </c>
      <c r="G138" s="16" t="str">
        <f t="shared" si="7"/>
        <v>SPS21XXX</v>
      </c>
      <c r="H138" s="6" t="s">
        <v>812</v>
      </c>
      <c r="I138" s="6" t="s">
        <v>247</v>
      </c>
      <c r="J138" s="15">
        <f t="shared" si="8"/>
        <v>4</v>
      </c>
    </row>
    <row r="139" spans="1:10" x14ac:dyDescent="0.35">
      <c r="A139" s="3" t="s">
        <v>235</v>
      </c>
      <c r="B139" s="3" t="str">
        <f t="shared" si="6"/>
        <v>SPS21XXX</v>
      </c>
      <c r="C139" s="3" t="s">
        <v>247</v>
      </c>
      <c r="D139" s="3">
        <v>0</v>
      </c>
      <c r="F139" s="6" t="s">
        <v>235</v>
      </c>
      <c r="G139" s="16" t="str">
        <f t="shared" si="7"/>
        <v>SPS21XXX</v>
      </c>
      <c r="H139" s="6" t="s">
        <v>813</v>
      </c>
      <c r="I139" s="6" t="s">
        <v>247</v>
      </c>
      <c r="J139" s="15">
        <f t="shared" si="8"/>
        <v>0</v>
      </c>
    </row>
    <row r="140" spans="1:10" x14ac:dyDescent="0.35">
      <c r="A140" s="3" t="s">
        <v>242</v>
      </c>
      <c r="B140" s="3" t="str">
        <f t="shared" si="6"/>
        <v>SPS21XXX</v>
      </c>
      <c r="C140" s="3" t="s">
        <v>247</v>
      </c>
      <c r="D140" s="3">
        <v>1</v>
      </c>
      <c r="F140" s="6" t="s">
        <v>242</v>
      </c>
      <c r="G140" s="16" t="str">
        <f t="shared" si="7"/>
        <v>SPS21XXX</v>
      </c>
      <c r="H140" s="6" t="s">
        <v>814</v>
      </c>
      <c r="I140" s="6" t="s">
        <v>247</v>
      </c>
      <c r="J140" s="15">
        <f t="shared" si="8"/>
        <v>1</v>
      </c>
    </row>
    <row r="141" spans="1:10" x14ac:dyDescent="0.35">
      <c r="A141" s="3" t="s">
        <v>8</v>
      </c>
      <c r="B141" s="3" t="str">
        <f t="shared" si="6"/>
        <v>SPS21XXX</v>
      </c>
      <c r="C141" s="3" t="s">
        <v>248</v>
      </c>
      <c r="D141" s="3">
        <v>6</v>
      </c>
      <c r="F141" s="6" t="s">
        <v>8</v>
      </c>
      <c r="G141" s="16" t="str">
        <f t="shared" si="7"/>
        <v>SPS21XXX</v>
      </c>
      <c r="H141" s="6" t="s">
        <v>815</v>
      </c>
      <c r="I141" s="6" t="s">
        <v>248</v>
      </c>
      <c r="J141" s="15">
        <f t="shared" si="8"/>
        <v>6</v>
      </c>
    </row>
    <row r="142" spans="1:10" x14ac:dyDescent="0.35">
      <c r="A142" s="3" t="s">
        <v>9</v>
      </c>
      <c r="B142" s="3" t="str">
        <f t="shared" si="6"/>
        <v>SPS21XXX</v>
      </c>
      <c r="C142" s="3" t="s">
        <v>248</v>
      </c>
      <c r="D142" s="3">
        <v>6</v>
      </c>
      <c r="F142" s="6" t="s">
        <v>9</v>
      </c>
      <c r="G142" s="16" t="str">
        <f t="shared" si="7"/>
        <v>SPS21XXX</v>
      </c>
      <c r="H142" s="6" t="s">
        <v>816</v>
      </c>
      <c r="I142" s="6" t="s">
        <v>248</v>
      </c>
      <c r="J142" s="15">
        <f t="shared" si="8"/>
        <v>6</v>
      </c>
    </row>
    <row r="143" spans="1:10" x14ac:dyDescent="0.35">
      <c r="A143" s="3" t="s">
        <v>11</v>
      </c>
      <c r="B143" s="3" t="str">
        <f t="shared" si="6"/>
        <v>SPS21XXX</v>
      </c>
      <c r="C143" s="3" t="s">
        <v>248</v>
      </c>
      <c r="D143" s="3">
        <v>0</v>
      </c>
      <c r="F143" s="6" t="s">
        <v>11</v>
      </c>
      <c r="G143" s="16" t="str">
        <f t="shared" si="7"/>
        <v>SPS21XXX</v>
      </c>
      <c r="H143" s="6" t="s">
        <v>817</v>
      </c>
      <c r="I143" s="6" t="s">
        <v>248</v>
      </c>
      <c r="J143" s="15">
        <f t="shared" si="8"/>
        <v>0</v>
      </c>
    </row>
    <row r="144" spans="1:10" x14ac:dyDescent="0.35">
      <c r="A144" s="3" t="s">
        <v>13</v>
      </c>
      <c r="B144" s="3" t="str">
        <f t="shared" si="6"/>
        <v>SPS21XXX</v>
      </c>
      <c r="C144" s="3" t="s">
        <v>248</v>
      </c>
      <c r="D144" s="3">
        <v>9</v>
      </c>
      <c r="F144" s="6" t="s">
        <v>13</v>
      </c>
      <c r="G144" s="16" t="str">
        <f t="shared" si="7"/>
        <v>SPS21XXX</v>
      </c>
      <c r="H144" s="6" t="s">
        <v>818</v>
      </c>
      <c r="I144" s="6" t="s">
        <v>248</v>
      </c>
      <c r="J144" s="15">
        <f t="shared" si="8"/>
        <v>9</v>
      </c>
    </row>
    <row r="145" spans="1:10" x14ac:dyDescent="0.35">
      <c r="A145" s="3" t="s">
        <v>14</v>
      </c>
      <c r="B145" s="3" t="str">
        <f t="shared" si="6"/>
        <v>SPS21XXX</v>
      </c>
      <c r="C145" s="3" t="s">
        <v>248</v>
      </c>
      <c r="D145" s="3">
        <v>0</v>
      </c>
      <c r="F145" s="6" t="s">
        <v>14</v>
      </c>
      <c r="G145" s="16" t="str">
        <f t="shared" si="7"/>
        <v>SPS21XXX</v>
      </c>
      <c r="H145" s="6" t="s">
        <v>819</v>
      </c>
      <c r="I145" s="6" t="s">
        <v>248</v>
      </c>
      <c r="J145" s="15">
        <f t="shared" si="8"/>
        <v>0</v>
      </c>
    </row>
    <row r="146" spans="1:10" x14ac:dyDescent="0.35">
      <c r="A146" s="3" t="s">
        <v>20</v>
      </c>
      <c r="B146" s="3" t="str">
        <f t="shared" si="6"/>
        <v>SPS21XXX</v>
      </c>
      <c r="C146" s="3" t="s">
        <v>248</v>
      </c>
      <c r="D146" s="3">
        <v>0</v>
      </c>
      <c r="F146" s="6" t="s">
        <v>20</v>
      </c>
      <c r="G146" s="16" t="str">
        <f t="shared" si="7"/>
        <v>SPS21XXX</v>
      </c>
      <c r="H146" s="6" t="s">
        <v>820</v>
      </c>
      <c r="I146" s="6" t="s">
        <v>248</v>
      </c>
      <c r="J146" s="15">
        <f t="shared" si="8"/>
        <v>0</v>
      </c>
    </row>
    <row r="147" spans="1:10" x14ac:dyDescent="0.35">
      <c r="A147" s="3" t="s">
        <v>21</v>
      </c>
      <c r="B147" s="3" t="str">
        <f t="shared" si="6"/>
        <v>SPS21XXX</v>
      </c>
      <c r="C147" s="3" t="s">
        <v>248</v>
      </c>
      <c r="D147" s="3">
        <v>1</v>
      </c>
      <c r="F147" s="6" t="s">
        <v>21</v>
      </c>
      <c r="G147" s="16" t="str">
        <f t="shared" si="7"/>
        <v>SPS21XXX</v>
      </c>
      <c r="H147" s="6" t="s">
        <v>821</v>
      </c>
      <c r="I147" s="6" t="s">
        <v>248</v>
      </c>
      <c r="J147" s="15">
        <f t="shared" si="8"/>
        <v>1</v>
      </c>
    </row>
    <row r="148" spans="1:10" x14ac:dyDescent="0.35">
      <c r="A148" s="3" t="s">
        <v>22</v>
      </c>
      <c r="B148" s="3" t="str">
        <f t="shared" si="6"/>
        <v>SPS21XXX</v>
      </c>
      <c r="C148" s="3" t="s">
        <v>248</v>
      </c>
      <c r="D148" s="3">
        <v>0</v>
      </c>
      <c r="F148" s="6" t="s">
        <v>22</v>
      </c>
      <c r="G148" s="16" t="str">
        <f t="shared" si="7"/>
        <v>SPS21XXX</v>
      </c>
      <c r="H148" s="6" t="s">
        <v>822</v>
      </c>
      <c r="I148" s="6" t="s">
        <v>248</v>
      </c>
      <c r="J148" s="15">
        <f t="shared" si="8"/>
        <v>0</v>
      </c>
    </row>
    <row r="149" spans="1:10" x14ac:dyDescent="0.35">
      <c r="A149" s="3" t="s">
        <v>32</v>
      </c>
      <c r="B149" s="3" t="str">
        <f t="shared" si="6"/>
        <v>SPS21XXX</v>
      </c>
      <c r="C149" s="3" t="s">
        <v>248</v>
      </c>
      <c r="D149" s="3">
        <v>0</v>
      </c>
      <c r="F149" s="6" t="s">
        <v>32</v>
      </c>
      <c r="G149" s="16" t="str">
        <f t="shared" si="7"/>
        <v>SPS21XXX</v>
      </c>
      <c r="H149" s="6" t="s">
        <v>823</v>
      </c>
      <c r="I149" s="6" t="s">
        <v>248</v>
      </c>
      <c r="J149" s="15">
        <f t="shared" si="8"/>
        <v>0</v>
      </c>
    </row>
    <row r="150" spans="1:10" x14ac:dyDescent="0.35">
      <c r="A150" s="3" t="s">
        <v>33</v>
      </c>
      <c r="B150" s="3" t="str">
        <f t="shared" si="6"/>
        <v>SPS21XXX</v>
      </c>
      <c r="C150" s="3" t="s">
        <v>248</v>
      </c>
      <c r="D150" s="3">
        <v>1</v>
      </c>
      <c r="F150" s="6" t="s">
        <v>33</v>
      </c>
      <c r="G150" s="16" t="str">
        <f t="shared" si="7"/>
        <v>SPS21XXX</v>
      </c>
      <c r="H150" s="6" t="s">
        <v>824</v>
      </c>
      <c r="I150" s="6" t="s">
        <v>248</v>
      </c>
      <c r="J150" s="15">
        <f t="shared" si="8"/>
        <v>1</v>
      </c>
    </row>
    <row r="151" spans="1:10" x14ac:dyDescent="0.35">
      <c r="A151" s="3" t="s">
        <v>40</v>
      </c>
      <c r="B151" s="3" t="str">
        <f t="shared" si="6"/>
        <v>SPS21XXX</v>
      </c>
      <c r="C151" s="3" t="s">
        <v>248</v>
      </c>
      <c r="D151" s="3">
        <v>0</v>
      </c>
      <c r="F151" s="6" t="s">
        <v>40</v>
      </c>
      <c r="G151" s="16" t="str">
        <f t="shared" si="7"/>
        <v>SPS21XXX</v>
      </c>
      <c r="H151" s="6" t="s">
        <v>825</v>
      </c>
      <c r="I151" s="6" t="s">
        <v>248</v>
      </c>
      <c r="J151" s="15">
        <f t="shared" si="8"/>
        <v>0</v>
      </c>
    </row>
    <row r="152" spans="1:10" x14ac:dyDescent="0.35">
      <c r="A152" s="3" t="s">
        <v>51</v>
      </c>
      <c r="B152" s="3" t="str">
        <f t="shared" si="6"/>
        <v>SPS21XXX</v>
      </c>
      <c r="C152" s="3" t="s">
        <v>248</v>
      </c>
      <c r="D152" s="3">
        <v>0</v>
      </c>
      <c r="F152" s="6" t="s">
        <v>51</v>
      </c>
      <c r="G152" s="16" t="str">
        <f t="shared" si="7"/>
        <v>SPS21XXX</v>
      </c>
      <c r="H152" s="6" t="s">
        <v>826</v>
      </c>
      <c r="I152" s="6" t="s">
        <v>248</v>
      </c>
      <c r="J152" s="15">
        <f t="shared" si="8"/>
        <v>0</v>
      </c>
    </row>
    <row r="153" spans="1:10" x14ac:dyDescent="0.35">
      <c r="A153" s="3" t="s">
        <v>53</v>
      </c>
      <c r="B153" s="3" t="str">
        <f t="shared" si="6"/>
        <v>SPS21XXX</v>
      </c>
      <c r="C153" s="3" t="s">
        <v>248</v>
      </c>
      <c r="D153" s="3">
        <v>0</v>
      </c>
      <c r="F153" s="6" t="s">
        <v>53</v>
      </c>
      <c r="G153" s="16" t="str">
        <f t="shared" si="7"/>
        <v>SPS21XXX</v>
      </c>
      <c r="H153" s="6" t="s">
        <v>827</v>
      </c>
      <c r="I153" s="6" t="s">
        <v>248</v>
      </c>
      <c r="J153" s="15">
        <f t="shared" si="8"/>
        <v>0</v>
      </c>
    </row>
    <row r="154" spans="1:10" x14ac:dyDescent="0.35">
      <c r="A154" s="3" t="s">
        <v>54</v>
      </c>
      <c r="B154" s="3" t="str">
        <f t="shared" si="6"/>
        <v>SPS21XXX</v>
      </c>
      <c r="C154" s="3" t="s">
        <v>248</v>
      </c>
      <c r="D154" s="3">
        <v>0</v>
      </c>
      <c r="F154" s="6" t="s">
        <v>54</v>
      </c>
      <c r="G154" s="16" t="str">
        <f t="shared" si="7"/>
        <v>SPS21XXX</v>
      </c>
      <c r="H154" s="6" t="s">
        <v>828</v>
      </c>
      <c r="I154" s="6" t="s">
        <v>248</v>
      </c>
      <c r="J154" s="15">
        <f t="shared" si="8"/>
        <v>0</v>
      </c>
    </row>
    <row r="155" spans="1:10" x14ac:dyDescent="0.35">
      <c r="A155" s="3" t="s">
        <v>58</v>
      </c>
      <c r="B155" s="3" t="str">
        <f t="shared" si="6"/>
        <v>SPS21XXX</v>
      </c>
      <c r="C155" s="3" t="s">
        <v>248</v>
      </c>
      <c r="D155" s="3">
        <v>0</v>
      </c>
      <c r="F155" s="6" t="s">
        <v>58</v>
      </c>
      <c r="G155" s="16" t="str">
        <f t="shared" si="7"/>
        <v>SPS21XXX</v>
      </c>
      <c r="H155" s="6" t="s">
        <v>829</v>
      </c>
      <c r="I155" s="6" t="s">
        <v>248</v>
      </c>
      <c r="J155" s="15">
        <f t="shared" si="8"/>
        <v>0</v>
      </c>
    </row>
    <row r="156" spans="1:10" x14ac:dyDescent="0.35">
      <c r="A156" s="3" t="s">
        <v>60</v>
      </c>
      <c r="B156" s="3" t="str">
        <f t="shared" si="6"/>
        <v>SPS21XXX</v>
      </c>
      <c r="C156" s="3" t="s">
        <v>248</v>
      </c>
      <c r="D156" s="3">
        <v>0</v>
      </c>
      <c r="F156" s="6" t="s">
        <v>60</v>
      </c>
      <c r="G156" s="16" t="str">
        <f t="shared" si="7"/>
        <v>SPS21XXX</v>
      </c>
      <c r="H156" s="6" t="s">
        <v>830</v>
      </c>
      <c r="I156" s="6" t="s">
        <v>248</v>
      </c>
      <c r="J156" s="15">
        <f t="shared" si="8"/>
        <v>0</v>
      </c>
    </row>
    <row r="157" spans="1:10" x14ac:dyDescent="0.35">
      <c r="A157" s="3" t="s">
        <v>62</v>
      </c>
      <c r="B157" s="3" t="str">
        <f t="shared" si="6"/>
        <v>SPS21XXX</v>
      </c>
      <c r="C157" s="3" t="s">
        <v>248</v>
      </c>
      <c r="D157" s="3">
        <v>0</v>
      </c>
      <c r="F157" s="6" t="s">
        <v>62</v>
      </c>
      <c r="G157" s="16" t="str">
        <f t="shared" si="7"/>
        <v>SPS21XXX</v>
      </c>
      <c r="H157" s="6" t="s">
        <v>831</v>
      </c>
      <c r="I157" s="6" t="s">
        <v>248</v>
      </c>
      <c r="J157" s="15">
        <f t="shared" si="8"/>
        <v>0</v>
      </c>
    </row>
    <row r="158" spans="1:10" x14ac:dyDescent="0.35">
      <c r="A158" s="3" t="s">
        <v>67</v>
      </c>
      <c r="B158" s="3" t="str">
        <f t="shared" si="6"/>
        <v>SPS21XXX</v>
      </c>
      <c r="C158" s="3" t="s">
        <v>248</v>
      </c>
      <c r="D158" s="3">
        <v>9</v>
      </c>
      <c r="F158" s="6" t="s">
        <v>67</v>
      </c>
      <c r="G158" s="16" t="str">
        <f t="shared" si="7"/>
        <v>SPS21XXX</v>
      </c>
      <c r="H158" s="6" t="s">
        <v>832</v>
      </c>
      <c r="I158" s="6" t="s">
        <v>248</v>
      </c>
      <c r="J158" s="15">
        <f t="shared" si="8"/>
        <v>9</v>
      </c>
    </row>
    <row r="159" spans="1:10" x14ac:dyDescent="0.35">
      <c r="A159" s="3" t="s">
        <v>68</v>
      </c>
      <c r="B159" s="3" t="str">
        <f t="shared" si="6"/>
        <v>SPS21XXX</v>
      </c>
      <c r="C159" s="3" t="s">
        <v>248</v>
      </c>
      <c r="D159" s="3">
        <v>0</v>
      </c>
      <c r="F159" s="6" t="s">
        <v>68</v>
      </c>
      <c r="G159" s="16" t="str">
        <f t="shared" si="7"/>
        <v>SPS21XXX</v>
      </c>
      <c r="H159" s="6" t="s">
        <v>833</v>
      </c>
      <c r="I159" s="6" t="s">
        <v>248</v>
      </c>
      <c r="J159" s="15">
        <f t="shared" si="8"/>
        <v>0</v>
      </c>
    </row>
    <row r="160" spans="1:10" x14ac:dyDescent="0.35">
      <c r="A160" s="3" t="s">
        <v>71</v>
      </c>
      <c r="B160" s="3" t="str">
        <f t="shared" si="6"/>
        <v>SPS21XXX</v>
      </c>
      <c r="C160" s="3" t="s">
        <v>248</v>
      </c>
      <c r="D160" s="3">
        <v>0</v>
      </c>
      <c r="F160" s="6" t="s">
        <v>71</v>
      </c>
      <c r="G160" s="16" t="str">
        <f t="shared" si="7"/>
        <v>SPS21XXX</v>
      </c>
      <c r="H160" s="6" t="s">
        <v>834</v>
      </c>
      <c r="I160" s="6" t="s">
        <v>248</v>
      </c>
      <c r="J160" s="15">
        <f t="shared" si="8"/>
        <v>0</v>
      </c>
    </row>
    <row r="161" spans="1:10" x14ac:dyDescent="0.35">
      <c r="A161" s="3" t="s">
        <v>72</v>
      </c>
      <c r="B161" s="3" t="str">
        <f t="shared" si="6"/>
        <v>SPS21XXX</v>
      </c>
      <c r="C161" s="3" t="s">
        <v>248</v>
      </c>
      <c r="D161" s="3">
        <v>9</v>
      </c>
      <c r="F161" s="6" t="s">
        <v>72</v>
      </c>
      <c r="G161" s="16" t="str">
        <f t="shared" si="7"/>
        <v>SPS21XXX</v>
      </c>
      <c r="H161" s="6" t="s">
        <v>835</v>
      </c>
      <c r="I161" s="6" t="s">
        <v>248</v>
      </c>
      <c r="J161" s="15">
        <f t="shared" si="8"/>
        <v>9</v>
      </c>
    </row>
    <row r="162" spans="1:10" x14ac:dyDescent="0.35">
      <c r="A162" s="3" t="s">
        <v>73</v>
      </c>
      <c r="B162" s="3" t="str">
        <f t="shared" si="6"/>
        <v>SPS21XXX</v>
      </c>
      <c r="C162" s="3" t="s">
        <v>248</v>
      </c>
      <c r="D162" s="3">
        <v>0</v>
      </c>
      <c r="F162" s="6" t="s">
        <v>73</v>
      </c>
      <c r="G162" s="16" t="str">
        <f t="shared" si="7"/>
        <v>SPS21XXX</v>
      </c>
      <c r="H162" s="6" t="s">
        <v>836</v>
      </c>
      <c r="I162" s="6" t="s">
        <v>248</v>
      </c>
      <c r="J162" s="15">
        <f t="shared" si="8"/>
        <v>0</v>
      </c>
    </row>
    <row r="163" spans="1:10" x14ac:dyDescent="0.35">
      <c r="A163" s="3" t="s">
        <v>75</v>
      </c>
      <c r="B163" s="3" t="str">
        <f t="shared" si="6"/>
        <v>SPS21XXX</v>
      </c>
      <c r="C163" s="3" t="s">
        <v>248</v>
      </c>
      <c r="D163" s="3">
        <v>0</v>
      </c>
      <c r="F163" s="6" t="s">
        <v>75</v>
      </c>
      <c r="G163" s="16" t="str">
        <f t="shared" si="7"/>
        <v>SPS21XXX</v>
      </c>
      <c r="H163" s="6" t="s">
        <v>837</v>
      </c>
      <c r="I163" s="6" t="s">
        <v>248</v>
      </c>
      <c r="J163" s="15">
        <f t="shared" si="8"/>
        <v>0</v>
      </c>
    </row>
    <row r="164" spans="1:10" x14ac:dyDescent="0.35">
      <c r="A164" s="3" t="s">
        <v>78</v>
      </c>
      <c r="B164" s="3" t="str">
        <f t="shared" si="6"/>
        <v>SPS21XXX</v>
      </c>
      <c r="C164" s="3" t="s">
        <v>248</v>
      </c>
      <c r="D164" s="3">
        <v>7</v>
      </c>
      <c r="F164" s="6" t="s">
        <v>78</v>
      </c>
      <c r="G164" s="16" t="str">
        <f t="shared" si="7"/>
        <v>SPS21XXX</v>
      </c>
      <c r="H164" s="6" t="s">
        <v>838</v>
      </c>
      <c r="I164" s="6" t="s">
        <v>248</v>
      </c>
      <c r="J164" s="15">
        <f t="shared" si="8"/>
        <v>7</v>
      </c>
    </row>
    <row r="165" spans="1:10" x14ac:dyDescent="0.35">
      <c r="A165" s="3" t="s">
        <v>83</v>
      </c>
      <c r="B165" s="3" t="str">
        <f t="shared" si="6"/>
        <v>SPS21XXX</v>
      </c>
      <c r="C165" s="3" t="s">
        <v>248</v>
      </c>
      <c r="D165" s="3">
        <v>1</v>
      </c>
      <c r="F165" s="6" t="s">
        <v>83</v>
      </c>
      <c r="G165" s="16" t="str">
        <f t="shared" si="7"/>
        <v>SPS21XXX</v>
      </c>
      <c r="H165" s="6" t="s">
        <v>839</v>
      </c>
      <c r="I165" s="6" t="s">
        <v>248</v>
      </c>
      <c r="J165" s="15">
        <f t="shared" si="8"/>
        <v>1</v>
      </c>
    </row>
    <row r="166" spans="1:10" x14ac:dyDescent="0.35">
      <c r="A166" s="3" t="s">
        <v>84</v>
      </c>
      <c r="B166" s="3" t="str">
        <f t="shared" si="6"/>
        <v>SPS21XXX</v>
      </c>
      <c r="C166" s="3" t="s">
        <v>248</v>
      </c>
      <c r="D166" s="3">
        <v>0</v>
      </c>
      <c r="F166" s="6" t="s">
        <v>84</v>
      </c>
      <c r="G166" s="16" t="str">
        <f t="shared" si="7"/>
        <v>SPS21XXX</v>
      </c>
      <c r="H166" s="6" t="s">
        <v>840</v>
      </c>
      <c r="I166" s="6" t="s">
        <v>248</v>
      </c>
      <c r="J166" s="15">
        <f t="shared" si="8"/>
        <v>0</v>
      </c>
    </row>
    <row r="167" spans="1:10" x14ac:dyDescent="0.35">
      <c r="A167" s="3" t="s">
        <v>85</v>
      </c>
      <c r="B167" s="3" t="str">
        <f t="shared" si="6"/>
        <v>SPS21XXX</v>
      </c>
      <c r="C167" s="3" t="s">
        <v>248</v>
      </c>
      <c r="D167" s="3">
        <v>0</v>
      </c>
      <c r="F167" s="6" t="s">
        <v>85</v>
      </c>
      <c r="G167" s="16" t="str">
        <f t="shared" si="7"/>
        <v>SPS21XXX</v>
      </c>
      <c r="H167" s="6" t="s">
        <v>841</v>
      </c>
      <c r="I167" s="6" t="s">
        <v>248</v>
      </c>
      <c r="J167" s="15">
        <f t="shared" si="8"/>
        <v>0</v>
      </c>
    </row>
    <row r="168" spans="1:10" x14ac:dyDescent="0.35">
      <c r="A168" s="3" t="s">
        <v>88</v>
      </c>
      <c r="B168" s="3" t="str">
        <f t="shared" si="6"/>
        <v>SPS21XXX</v>
      </c>
      <c r="C168" s="3" t="s">
        <v>248</v>
      </c>
      <c r="D168" s="3">
        <v>0</v>
      </c>
      <c r="F168" s="6" t="s">
        <v>88</v>
      </c>
      <c r="G168" s="16" t="str">
        <f t="shared" si="7"/>
        <v>SPS21XXX</v>
      </c>
      <c r="H168" s="6" t="s">
        <v>842</v>
      </c>
      <c r="I168" s="6" t="s">
        <v>248</v>
      </c>
      <c r="J168" s="15">
        <f t="shared" si="8"/>
        <v>0</v>
      </c>
    </row>
    <row r="169" spans="1:10" x14ac:dyDescent="0.35">
      <c r="A169" s="3" t="s">
        <v>89</v>
      </c>
      <c r="B169" s="3" t="str">
        <f t="shared" si="6"/>
        <v>SPS21XXX</v>
      </c>
      <c r="C169" s="3" t="s">
        <v>248</v>
      </c>
      <c r="D169" s="3">
        <v>1</v>
      </c>
      <c r="F169" s="6" t="s">
        <v>89</v>
      </c>
      <c r="G169" s="16" t="str">
        <f t="shared" si="7"/>
        <v>SPS21XXX</v>
      </c>
      <c r="H169" s="6" t="s">
        <v>843</v>
      </c>
      <c r="I169" s="6" t="s">
        <v>248</v>
      </c>
      <c r="J169" s="15">
        <f t="shared" si="8"/>
        <v>1</v>
      </c>
    </row>
    <row r="170" spans="1:10" x14ac:dyDescent="0.35">
      <c r="A170" s="3" t="s">
        <v>90</v>
      </c>
      <c r="B170" s="3" t="str">
        <f t="shared" si="6"/>
        <v>SPS21XXX</v>
      </c>
      <c r="C170" s="3" t="s">
        <v>248</v>
      </c>
      <c r="D170" s="3">
        <v>1</v>
      </c>
      <c r="F170" s="6" t="s">
        <v>90</v>
      </c>
      <c r="G170" s="16" t="str">
        <f t="shared" si="7"/>
        <v>SPS21XXX</v>
      </c>
      <c r="H170" s="6" t="s">
        <v>844</v>
      </c>
      <c r="I170" s="6" t="s">
        <v>248</v>
      </c>
      <c r="J170" s="15">
        <f t="shared" si="8"/>
        <v>1</v>
      </c>
    </row>
    <row r="171" spans="1:10" x14ac:dyDescent="0.35">
      <c r="A171" s="3" t="s">
        <v>92</v>
      </c>
      <c r="B171" s="3" t="str">
        <f t="shared" si="6"/>
        <v>SPS21XXX</v>
      </c>
      <c r="C171" s="3" t="s">
        <v>248</v>
      </c>
      <c r="D171" s="3">
        <v>1</v>
      </c>
      <c r="F171" s="6" t="s">
        <v>92</v>
      </c>
      <c r="G171" s="16" t="str">
        <f t="shared" si="7"/>
        <v>SPS21XXX</v>
      </c>
      <c r="H171" s="6" t="s">
        <v>845</v>
      </c>
      <c r="I171" s="6" t="s">
        <v>248</v>
      </c>
      <c r="J171" s="15">
        <f t="shared" si="8"/>
        <v>1</v>
      </c>
    </row>
    <row r="172" spans="1:10" x14ac:dyDescent="0.35">
      <c r="A172" s="3" t="s">
        <v>93</v>
      </c>
      <c r="B172" s="3" t="str">
        <f t="shared" si="6"/>
        <v>SPS21XXX</v>
      </c>
      <c r="C172" s="3" t="s">
        <v>248</v>
      </c>
      <c r="D172" s="3">
        <v>0</v>
      </c>
      <c r="F172" s="6" t="s">
        <v>93</v>
      </c>
      <c r="G172" s="16" t="str">
        <f t="shared" si="7"/>
        <v>SPS21XXX</v>
      </c>
      <c r="H172" s="6" t="s">
        <v>846</v>
      </c>
      <c r="I172" s="6" t="s">
        <v>248</v>
      </c>
      <c r="J172" s="15">
        <f t="shared" si="8"/>
        <v>0</v>
      </c>
    </row>
    <row r="173" spans="1:10" x14ac:dyDescent="0.35">
      <c r="A173" s="3" t="s">
        <v>95</v>
      </c>
      <c r="B173" s="3" t="str">
        <f t="shared" si="6"/>
        <v>SPS21XXX</v>
      </c>
      <c r="C173" s="3" t="s">
        <v>248</v>
      </c>
      <c r="D173" s="3">
        <v>2</v>
      </c>
      <c r="F173" s="6" t="s">
        <v>95</v>
      </c>
      <c r="G173" s="16" t="str">
        <f t="shared" si="7"/>
        <v>SPS21XXX</v>
      </c>
      <c r="H173" s="6" t="s">
        <v>847</v>
      </c>
      <c r="I173" s="6" t="s">
        <v>248</v>
      </c>
      <c r="J173" s="15">
        <f t="shared" si="8"/>
        <v>2</v>
      </c>
    </row>
    <row r="174" spans="1:10" x14ac:dyDescent="0.35">
      <c r="A174" s="3" t="s">
        <v>97</v>
      </c>
      <c r="B174" s="3" t="str">
        <f t="shared" si="6"/>
        <v>SPS21XXX</v>
      </c>
      <c r="C174" s="3" t="s">
        <v>248</v>
      </c>
      <c r="D174" s="3">
        <v>1</v>
      </c>
      <c r="F174" s="6" t="s">
        <v>97</v>
      </c>
      <c r="G174" s="16" t="str">
        <f t="shared" si="7"/>
        <v>SPS21XXX</v>
      </c>
      <c r="H174" s="6" t="s">
        <v>848</v>
      </c>
      <c r="I174" s="6" t="s">
        <v>248</v>
      </c>
      <c r="J174" s="15">
        <f t="shared" si="8"/>
        <v>1</v>
      </c>
    </row>
    <row r="175" spans="1:10" x14ac:dyDescent="0.35">
      <c r="A175" s="3" t="s">
        <v>105</v>
      </c>
      <c r="B175" s="3" t="str">
        <f t="shared" si="6"/>
        <v>SPS21XXX</v>
      </c>
      <c r="C175" s="3" t="s">
        <v>248</v>
      </c>
      <c r="D175" s="3">
        <v>9</v>
      </c>
      <c r="F175" s="6" t="s">
        <v>105</v>
      </c>
      <c r="G175" s="16" t="str">
        <f t="shared" si="7"/>
        <v>SPS21XXX</v>
      </c>
      <c r="H175" s="6" t="s">
        <v>849</v>
      </c>
      <c r="I175" s="6" t="s">
        <v>248</v>
      </c>
      <c r="J175" s="15">
        <f t="shared" si="8"/>
        <v>9</v>
      </c>
    </row>
    <row r="176" spans="1:10" x14ac:dyDescent="0.35">
      <c r="A176" s="3" t="s">
        <v>106</v>
      </c>
      <c r="B176" s="3" t="str">
        <f t="shared" si="6"/>
        <v>SPS21XXX</v>
      </c>
      <c r="C176" s="3" t="s">
        <v>248</v>
      </c>
      <c r="D176" s="3">
        <v>9</v>
      </c>
      <c r="F176" s="6" t="s">
        <v>106</v>
      </c>
      <c r="G176" s="16" t="str">
        <f t="shared" si="7"/>
        <v>SPS21XXX</v>
      </c>
      <c r="H176" s="6" t="s">
        <v>850</v>
      </c>
      <c r="I176" s="6" t="s">
        <v>248</v>
      </c>
      <c r="J176" s="15">
        <f t="shared" si="8"/>
        <v>9</v>
      </c>
    </row>
    <row r="177" spans="1:10" x14ac:dyDescent="0.35">
      <c r="A177" s="3" t="s">
        <v>107</v>
      </c>
      <c r="B177" s="3" t="str">
        <f t="shared" si="6"/>
        <v>SPS21XXX</v>
      </c>
      <c r="C177" s="3" t="s">
        <v>248</v>
      </c>
      <c r="D177" s="3">
        <v>0</v>
      </c>
      <c r="F177" s="6" t="s">
        <v>107</v>
      </c>
      <c r="G177" s="16" t="str">
        <f t="shared" si="7"/>
        <v>SPS21XXX</v>
      </c>
      <c r="H177" s="6" t="s">
        <v>851</v>
      </c>
      <c r="I177" s="6" t="s">
        <v>248</v>
      </c>
      <c r="J177" s="15">
        <f t="shared" si="8"/>
        <v>0</v>
      </c>
    </row>
    <row r="178" spans="1:10" x14ac:dyDescent="0.35">
      <c r="A178" s="3" t="s">
        <v>110</v>
      </c>
      <c r="B178" s="3" t="str">
        <f t="shared" si="6"/>
        <v>SPS21XXX</v>
      </c>
      <c r="C178" s="3" t="s">
        <v>248</v>
      </c>
      <c r="D178" s="3">
        <v>0</v>
      </c>
      <c r="F178" s="6" t="s">
        <v>110</v>
      </c>
      <c r="G178" s="16" t="str">
        <f t="shared" si="7"/>
        <v>SPS21XXX</v>
      </c>
      <c r="H178" s="6" t="s">
        <v>852</v>
      </c>
      <c r="I178" s="6" t="s">
        <v>248</v>
      </c>
      <c r="J178" s="15">
        <f t="shared" si="8"/>
        <v>0</v>
      </c>
    </row>
    <row r="179" spans="1:10" x14ac:dyDescent="0.35">
      <c r="A179" s="3" t="s">
        <v>111</v>
      </c>
      <c r="B179" s="3" t="str">
        <f t="shared" si="6"/>
        <v>SPS21XXX</v>
      </c>
      <c r="C179" s="3" t="s">
        <v>248</v>
      </c>
      <c r="D179" s="3">
        <v>9</v>
      </c>
      <c r="F179" s="6" t="s">
        <v>111</v>
      </c>
      <c r="G179" s="16" t="str">
        <f t="shared" si="7"/>
        <v>SPS21XXX</v>
      </c>
      <c r="H179" s="6" t="s">
        <v>853</v>
      </c>
      <c r="I179" s="6" t="s">
        <v>248</v>
      </c>
      <c r="J179" s="15">
        <f t="shared" si="8"/>
        <v>9</v>
      </c>
    </row>
    <row r="180" spans="1:10" x14ac:dyDescent="0.35">
      <c r="A180" s="3" t="s">
        <v>117</v>
      </c>
      <c r="B180" s="3" t="str">
        <f t="shared" si="6"/>
        <v>SPS21XXX</v>
      </c>
      <c r="C180" s="3" t="s">
        <v>248</v>
      </c>
      <c r="D180" s="3">
        <v>3</v>
      </c>
      <c r="F180" s="6" t="s">
        <v>117</v>
      </c>
      <c r="G180" s="16" t="str">
        <f t="shared" si="7"/>
        <v>SPS21XXX</v>
      </c>
      <c r="H180" s="6" t="s">
        <v>854</v>
      </c>
      <c r="I180" s="6" t="s">
        <v>248</v>
      </c>
      <c r="J180" s="15">
        <f t="shared" si="8"/>
        <v>3</v>
      </c>
    </row>
    <row r="181" spans="1:10" x14ac:dyDescent="0.35">
      <c r="A181" s="3" t="s">
        <v>120</v>
      </c>
      <c r="B181" s="3" t="str">
        <f t="shared" si="6"/>
        <v>SPS21XXX</v>
      </c>
      <c r="C181" s="3" t="s">
        <v>248</v>
      </c>
      <c r="D181" s="3">
        <v>0</v>
      </c>
      <c r="F181" s="6" t="s">
        <v>120</v>
      </c>
      <c r="G181" s="16" t="str">
        <f t="shared" si="7"/>
        <v>SPS21XXX</v>
      </c>
      <c r="H181" s="6" t="s">
        <v>855</v>
      </c>
      <c r="I181" s="6" t="s">
        <v>248</v>
      </c>
      <c r="J181" s="15">
        <f t="shared" si="8"/>
        <v>0</v>
      </c>
    </row>
    <row r="182" spans="1:10" x14ac:dyDescent="0.35">
      <c r="A182" s="3" t="s">
        <v>123</v>
      </c>
      <c r="B182" s="3" t="str">
        <f t="shared" si="6"/>
        <v>SPS21XXX</v>
      </c>
      <c r="C182" s="3" t="s">
        <v>248</v>
      </c>
      <c r="D182" s="3">
        <v>0</v>
      </c>
      <c r="F182" s="6" t="s">
        <v>123</v>
      </c>
      <c r="G182" s="16" t="str">
        <f t="shared" si="7"/>
        <v>SPS21XXX</v>
      </c>
      <c r="H182" s="6" t="s">
        <v>856</v>
      </c>
      <c r="I182" s="6" t="s">
        <v>248</v>
      </c>
      <c r="J182" s="15">
        <f t="shared" si="8"/>
        <v>0</v>
      </c>
    </row>
    <row r="183" spans="1:10" x14ac:dyDescent="0.35">
      <c r="A183" s="3" t="s">
        <v>127</v>
      </c>
      <c r="B183" s="3" t="str">
        <f t="shared" si="6"/>
        <v>SPS21XXX</v>
      </c>
      <c r="C183" s="3" t="s">
        <v>248</v>
      </c>
      <c r="D183" s="3">
        <v>0</v>
      </c>
      <c r="F183" s="6" t="s">
        <v>127</v>
      </c>
      <c r="G183" s="16" t="str">
        <f t="shared" si="7"/>
        <v>SPS21XXX</v>
      </c>
      <c r="H183" s="6" t="s">
        <v>857</v>
      </c>
      <c r="I183" s="6" t="s">
        <v>248</v>
      </c>
      <c r="J183" s="15">
        <f t="shared" si="8"/>
        <v>0</v>
      </c>
    </row>
    <row r="184" spans="1:10" x14ac:dyDescent="0.35">
      <c r="A184" s="3" t="s">
        <v>128</v>
      </c>
      <c r="B184" s="3" t="str">
        <f t="shared" si="6"/>
        <v>SPS21XXX</v>
      </c>
      <c r="C184" s="3" t="s">
        <v>248</v>
      </c>
      <c r="D184" s="3">
        <v>0</v>
      </c>
      <c r="F184" s="6" t="s">
        <v>128</v>
      </c>
      <c r="G184" s="16" t="str">
        <f t="shared" si="7"/>
        <v>SPS21XXX</v>
      </c>
      <c r="H184" s="6" t="s">
        <v>858</v>
      </c>
      <c r="I184" s="6" t="s">
        <v>248</v>
      </c>
      <c r="J184" s="15">
        <f t="shared" si="8"/>
        <v>0</v>
      </c>
    </row>
    <row r="185" spans="1:10" x14ac:dyDescent="0.35">
      <c r="A185" s="3" t="s">
        <v>129</v>
      </c>
      <c r="B185" s="3" t="str">
        <f t="shared" si="6"/>
        <v>SPS21XXX</v>
      </c>
      <c r="C185" s="3" t="s">
        <v>248</v>
      </c>
      <c r="D185" s="3">
        <v>1</v>
      </c>
      <c r="F185" s="6" t="s">
        <v>129</v>
      </c>
      <c r="G185" s="16" t="str">
        <f t="shared" si="7"/>
        <v>SPS21XXX</v>
      </c>
      <c r="H185" s="6" t="s">
        <v>859</v>
      </c>
      <c r="I185" s="6" t="s">
        <v>248</v>
      </c>
      <c r="J185" s="15">
        <f t="shared" si="8"/>
        <v>1</v>
      </c>
    </row>
    <row r="186" spans="1:10" x14ac:dyDescent="0.35">
      <c r="A186" s="3" t="s">
        <v>130</v>
      </c>
      <c r="B186" s="3" t="str">
        <f t="shared" si="6"/>
        <v>SPS21XXX</v>
      </c>
      <c r="C186" s="3" t="s">
        <v>248</v>
      </c>
      <c r="D186" s="3">
        <v>3</v>
      </c>
      <c r="F186" s="6" t="s">
        <v>130</v>
      </c>
      <c r="G186" s="16" t="str">
        <f t="shared" si="7"/>
        <v>SPS21XXX</v>
      </c>
      <c r="H186" s="6" t="s">
        <v>860</v>
      </c>
      <c r="I186" s="6" t="s">
        <v>248</v>
      </c>
      <c r="J186" s="15">
        <f t="shared" si="8"/>
        <v>3</v>
      </c>
    </row>
    <row r="187" spans="1:10" x14ac:dyDescent="0.35">
      <c r="A187" s="3" t="s">
        <v>131</v>
      </c>
      <c r="B187" s="3" t="str">
        <f t="shared" si="6"/>
        <v>SPS21XXX</v>
      </c>
      <c r="C187" s="3" t="s">
        <v>248</v>
      </c>
      <c r="D187" s="3">
        <v>0</v>
      </c>
      <c r="F187" s="6" t="s">
        <v>131</v>
      </c>
      <c r="G187" s="16" t="str">
        <f t="shared" si="7"/>
        <v>SPS21XXX</v>
      </c>
      <c r="H187" s="6" t="s">
        <v>861</v>
      </c>
      <c r="I187" s="6" t="s">
        <v>248</v>
      </c>
      <c r="J187" s="15">
        <f t="shared" si="8"/>
        <v>0</v>
      </c>
    </row>
    <row r="188" spans="1:10" x14ac:dyDescent="0.35">
      <c r="A188" s="3" t="s">
        <v>132</v>
      </c>
      <c r="B188" s="3" t="str">
        <f t="shared" si="6"/>
        <v>SPS21XXX</v>
      </c>
      <c r="C188" s="3" t="s">
        <v>248</v>
      </c>
      <c r="D188" s="3">
        <v>5</v>
      </c>
      <c r="F188" s="6" t="s">
        <v>132</v>
      </c>
      <c r="G188" s="16" t="str">
        <f t="shared" si="7"/>
        <v>SPS21XXX</v>
      </c>
      <c r="H188" s="6" t="s">
        <v>862</v>
      </c>
      <c r="I188" s="6" t="s">
        <v>248</v>
      </c>
      <c r="J188" s="15">
        <f t="shared" si="8"/>
        <v>5</v>
      </c>
    </row>
    <row r="189" spans="1:10" x14ac:dyDescent="0.35">
      <c r="A189" s="3" t="s">
        <v>133</v>
      </c>
      <c r="B189" s="3" t="str">
        <f t="shared" si="6"/>
        <v>SPS21XXX</v>
      </c>
      <c r="C189" s="3" t="s">
        <v>248</v>
      </c>
      <c r="D189" s="3">
        <v>1</v>
      </c>
      <c r="F189" s="6" t="s">
        <v>133</v>
      </c>
      <c r="G189" s="16" t="str">
        <f t="shared" si="7"/>
        <v>SPS21XXX</v>
      </c>
      <c r="H189" s="6" t="s">
        <v>863</v>
      </c>
      <c r="I189" s="6" t="s">
        <v>248</v>
      </c>
      <c r="J189" s="15">
        <f t="shared" si="8"/>
        <v>1</v>
      </c>
    </row>
    <row r="190" spans="1:10" x14ac:dyDescent="0.35">
      <c r="A190" s="3" t="s">
        <v>135</v>
      </c>
      <c r="B190" s="3" t="str">
        <f t="shared" si="6"/>
        <v>SPS21XXX</v>
      </c>
      <c r="C190" s="3" t="s">
        <v>248</v>
      </c>
      <c r="D190" s="3">
        <v>0</v>
      </c>
      <c r="F190" s="6" t="s">
        <v>135</v>
      </c>
      <c r="G190" s="16" t="str">
        <f t="shared" si="7"/>
        <v>SPS21XXX</v>
      </c>
      <c r="H190" s="6" t="s">
        <v>864</v>
      </c>
      <c r="I190" s="6" t="s">
        <v>248</v>
      </c>
      <c r="J190" s="15">
        <f t="shared" si="8"/>
        <v>0</v>
      </c>
    </row>
    <row r="191" spans="1:10" x14ac:dyDescent="0.35">
      <c r="A191" s="3" t="s">
        <v>148</v>
      </c>
      <c r="B191" s="3" t="str">
        <f t="shared" si="6"/>
        <v>SPS21XXX</v>
      </c>
      <c r="C191" s="3" t="s">
        <v>248</v>
      </c>
      <c r="D191" s="3">
        <v>0</v>
      </c>
      <c r="F191" s="6" t="s">
        <v>148</v>
      </c>
      <c r="G191" s="16" t="str">
        <f t="shared" si="7"/>
        <v>SPS21XXX</v>
      </c>
      <c r="H191" s="6" t="s">
        <v>865</v>
      </c>
      <c r="I191" s="6" t="s">
        <v>248</v>
      </c>
      <c r="J191" s="15">
        <f t="shared" si="8"/>
        <v>0</v>
      </c>
    </row>
    <row r="192" spans="1:10" x14ac:dyDescent="0.35">
      <c r="A192" s="3" t="s">
        <v>150</v>
      </c>
      <c r="B192" s="3" t="str">
        <f t="shared" si="6"/>
        <v>SPS21XXX</v>
      </c>
      <c r="C192" s="3" t="s">
        <v>248</v>
      </c>
      <c r="D192" s="3">
        <v>8</v>
      </c>
      <c r="F192" s="6" t="s">
        <v>150</v>
      </c>
      <c r="G192" s="16" t="str">
        <f t="shared" si="7"/>
        <v>SPS21XXX</v>
      </c>
      <c r="H192" s="6" t="s">
        <v>866</v>
      </c>
      <c r="I192" s="6" t="s">
        <v>248</v>
      </c>
      <c r="J192" s="15">
        <f t="shared" si="8"/>
        <v>8</v>
      </c>
    </row>
    <row r="193" spans="1:10" x14ac:dyDescent="0.35">
      <c r="A193" s="3" t="s">
        <v>152</v>
      </c>
      <c r="B193" s="3" t="str">
        <f t="shared" si="6"/>
        <v>SPS21XXX</v>
      </c>
      <c r="C193" s="3" t="s">
        <v>248</v>
      </c>
      <c r="D193" s="3">
        <v>0</v>
      </c>
      <c r="F193" s="6" t="s">
        <v>152</v>
      </c>
      <c r="G193" s="16" t="str">
        <f t="shared" si="7"/>
        <v>SPS21XXX</v>
      </c>
      <c r="H193" s="6" t="s">
        <v>867</v>
      </c>
      <c r="I193" s="6" t="s">
        <v>248</v>
      </c>
      <c r="J193" s="15">
        <f t="shared" si="8"/>
        <v>0</v>
      </c>
    </row>
    <row r="194" spans="1:10" x14ac:dyDescent="0.35">
      <c r="A194" s="3" t="s">
        <v>154</v>
      </c>
      <c r="B194" s="3" t="str">
        <f t="shared" si="6"/>
        <v>SPS21XXX</v>
      </c>
      <c r="C194" s="3" t="s">
        <v>248</v>
      </c>
      <c r="D194" s="3">
        <v>4</v>
      </c>
      <c r="F194" s="6" t="s">
        <v>154</v>
      </c>
      <c r="G194" s="16" t="str">
        <f t="shared" si="7"/>
        <v>SPS21XXX</v>
      </c>
      <c r="H194" s="6" t="s">
        <v>868</v>
      </c>
      <c r="I194" s="6" t="s">
        <v>248</v>
      </c>
      <c r="J194" s="15">
        <f t="shared" si="8"/>
        <v>4</v>
      </c>
    </row>
    <row r="195" spans="1:10" x14ac:dyDescent="0.35">
      <c r="A195" s="3" t="s">
        <v>157</v>
      </c>
      <c r="B195" s="3" t="str">
        <f t="shared" ref="B195:B245" si="9">REPLACE(A195,6,3,"XXX")</f>
        <v>SPS21XXX</v>
      </c>
      <c r="C195" s="3" t="s">
        <v>248</v>
      </c>
      <c r="D195" s="3">
        <v>0</v>
      </c>
      <c r="F195" s="6" t="s">
        <v>157</v>
      </c>
      <c r="G195" s="16" t="str">
        <f t="shared" ref="G195:G245" si="10">REPLACE(F195,6,3,"XXX")</f>
        <v>SPS21XXX</v>
      </c>
      <c r="H195" s="6" t="s">
        <v>869</v>
      </c>
      <c r="I195" s="6" t="s">
        <v>248</v>
      </c>
      <c r="J195" s="15">
        <f t="shared" ref="J195:J245" si="11">VLOOKUP(F195,A:D,4,FALSE)</f>
        <v>0</v>
      </c>
    </row>
    <row r="196" spans="1:10" x14ac:dyDescent="0.35">
      <c r="A196" s="3" t="s">
        <v>160</v>
      </c>
      <c r="B196" s="3" t="str">
        <f t="shared" si="9"/>
        <v>SPS21XXX</v>
      </c>
      <c r="C196" s="3" t="s">
        <v>248</v>
      </c>
      <c r="D196" s="3">
        <v>0</v>
      </c>
      <c r="F196" s="6" t="s">
        <v>160</v>
      </c>
      <c r="G196" s="16" t="str">
        <f t="shared" si="10"/>
        <v>SPS21XXX</v>
      </c>
      <c r="H196" s="6" t="s">
        <v>870</v>
      </c>
      <c r="I196" s="6" t="s">
        <v>248</v>
      </c>
      <c r="J196" s="15">
        <f t="shared" si="11"/>
        <v>0</v>
      </c>
    </row>
    <row r="197" spans="1:10" x14ac:dyDescent="0.35">
      <c r="A197" s="3" t="s">
        <v>161</v>
      </c>
      <c r="B197" s="3" t="str">
        <f t="shared" si="9"/>
        <v>SPS21XXX</v>
      </c>
      <c r="C197" s="3" t="s">
        <v>248</v>
      </c>
      <c r="D197" s="3">
        <v>4</v>
      </c>
      <c r="F197" s="6" t="s">
        <v>161</v>
      </c>
      <c r="G197" s="16" t="str">
        <f t="shared" si="10"/>
        <v>SPS21XXX</v>
      </c>
      <c r="H197" s="6" t="s">
        <v>871</v>
      </c>
      <c r="I197" s="6" t="s">
        <v>248</v>
      </c>
      <c r="J197" s="15">
        <f t="shared" si="11"/>
        <v>4</v>
      </c>
    </row>
    <row r="198" spans="1:10" x14ac:dyDescent="0.35">
      <c r="A198" s="3" t="s">
        <v>165</v>
      </c>
      <c r="B198" s="3" t="str">
        <f t="shared" si="9"/>
        <v>SPS21XXX</v>
      </c>
      <c r="C198" s="3" t="s">
        <v>248</v>
      </c>
      <c r="D198" s="3">
        <v>0</v>
      </c>
      <c r="F198" s="6" t="s">
        <v>165</v>
      </c>
      <c r="G198" s="16" t="str">
        <f t="shared" si="10"/>
        <v>SPS21XXX</v>
      </c>
      <c r="H198" s="6" t="s">
        <v>872</v>
      </c>
      <c r="I198" s="6" t="s">
        <v>248</v>
      </c>
      <c r="J198" s="15">
        <f t="shared" si="11"/>
        <v>0</v>
      </c>
    </row>
    <row r="199" spans="1:10" x14ac:dyDescent="0.35">
      <c r="A199" s="3" t="s">
        <v>166</v>
      </c>
      <c r="B199" s="3" t="str">
        <f t="shared" si="9"/>
        <v>SPS21XXX</v>
      </c>
      <c r="C199" s="3" t="s">
        <v>248</v>
      </c>
      <c r="D199" s="3">
        <v>0</v>
      </c>
      <c r="F199" s="6" t="s">
        <v>166</v>
      </c>
      <c r="G199" s="16" t="str">
        <f t="shared" si="10"/>
        <v>SPS21XXX</v>
      </c>
      <c r="H199" s="6" t="s">
        <v>873</v>
      </c>
      <c r="I199" s="6" t="s">
        <v>248</v>
      </c>
      <c r="J199" s="15">
        <f t="shared" si="11"/>
        <v>0</v>
      </c>
    </row>
    <row r="200" spans="1:10" x14ac:dyDescent="0.35">
      <c r="A200" s="3" t="s">
        <v>170</v>
      </c>
      <c r="B200" s="3" t="str">
        <f t="shared" si="9"/>
        <v>SPS21XXX</v>
      </c>
      <c r="C200" s="3" t="s">
        <v>248</v>
      </c>
      <c r="D200" s="3">
        <v>0</v>
      </c>
      <c r="F200" s="6" t="s">
        <v>170</v>
      </c>
      <c r="G200" s="16" t="str">
        <f t="shared" si="10"/>
        <v>SPS21XXX</v>
      </c>
      <c r="H200" s="6" t="s">
        <v>874</v>
      </c>
      <c r="I200" s="6" t="s">
        <v>248</v>
      </c>
      <c r="J200" s="15">
        <f t="shared" si="11"/>
        <v>0</v>
      </c>
    </row>
    <row r="201" spans="1:10" x14ac:dyDescent="0.35">
      <c r="A201" s="3" t="s">
        <v>172</v>
      </c>
      <c r="B201" s="3" t="str">
        <f t="shared" si="9"/>
        <v>SPS21XXX</v>
      </c>
      <c r="C201" s="3" t="s">
        <v>248</v>
      </c>
      <c r="D201" s="3">
        <v>2</v>
      </c>
      <c r="F201" s="6" t="s">
        <v>172</v>
      </c>
      <c r="G201" s="16" t="str">
        <f t="shared" si="10"/>
        <v>SPS21XXX</v>
      </c>
      <c r="H201" s="6" t="s">
        <v>875</v>
      </c>
      <c r="I201" s="6" t="s">
        <v>248</v>
      </c>
      <c r="J201" s="15">
        <f t="shared" si="11"/>
        <v>2</v>
      </c>
    </row>
    <row r="202" spans="1:10" x14ac:dyDescent="0.35">
      <c r="A202" s="3" t="s">
        <v>173</v>
      </c>
      <c r="B202" s="3" t="str">
        <f t="shared" si="9"/>
        <v>SPS21XXX</v>
      </c>
      <c r="C202" s="3" t="s">
        <v>248</v>
      </c>
      <c r="D202" s="3">
        <v>9</v>
      </c>
      <c r="F202" s="6" t="s">
        <v>173</v>
      </c>
      <c r="G202" s="16" t="str">
        <f t="shared" si="10"/>
        <v>SPS21XXX</v>
      </c>
      <c r="H202" s="6" t="s">
        <v>876</v>
      </c>
      <c r="I202" s="6" t="s">
        <v>248</v>
      </c>
      <c r="J202" s="15">
        <f t="shared" si="11"/>
        <v>9</v>
      </c>
    </row>
    <row r="203" spans="1:10" x14ac:dyDescent="0.35">
      <c r="A203" s="3" t="s">
        <v>176</v>
      </c>
      <c r="B203" s="3" t="str">
        <f t="shared" si="9"/>
        <v>SPS21XXX</v>
      </c>
      <c r="C203" s="3" t="s">
        <v>248</v>
      </c>
      <c r="D203" s="3">
        <v>0</v>
      </c>
      <c r="F203" s="6" t="s">
        <v>176</v>
      </c>
      <c r="G203" s="16" t="str">
        <f t="shared" si="10"/>
        <v>SPS21XXX</v>
      </c>
      <c r="H203" s="6" t="s">
        <v>877</v>
      </c>
      <c r="I203" s="6" t="s">
        <v>248</v>
      </c>
      <c r="J203" s="15">
        <f t="shared" si="11"/>
        <v>0</v>
      </c>
    </row>
    <row r="204" spans="1:10" x14ac:dyDescent="0.35">
      <c r="A204" s="3" t="s">
        <v>177</v>
      </c>
      <c r="B204" s="3" t="str">
        <f t="shared" si="9"/>
        <v>SPS21XXX</v>
      </c>
      <c r="C204" s="3" t="s">
        <v>248</v>
      </c>
      <c r="D204" s="3">
        <v>0</v>
      </c>
      <c r="F204" s="6" t="s">
        <v>177</v>
      </c>
      <c r="G204" s="16" t="str">
        <f t="shared" si="10"/>
        <v>SPS21XXX</v>
      </c>
      <c r="H204" s="6" t="s">
        <v>878</v>
      </c>
      <c r="I204" s="6" t="s">
        <v>248</v>
      </c>
      <c r="J204" s="15">
        <f t="shared" si="11"/>
        <v>0</v>
      </c>
    </row>
    <row r="205" spans="1:10" x14ac:dyDescent="0.35">
      <c r="A205" s="3" t="s">
        <v>178</v>
      </c>
      <c r="B205" s="3" t="str">
        <f t="shared" si="9"/>
        <v>SPS21XXX</v>
      </c>
      <c r="C205" s="3" t="s">
        <v>248</v>
      </c>
      <c r="D205" s="3">
        <v>0</v>
      </c>
      <c r="F205" s="6" t="s">
        <v>178</v>
      </c>
      <c r="G205" s="16" t="str">
        <f t="shared" si="10"/>
        <v>SPS21XXX</v>
      </c>
      <c r="H205" s="6" t="s">
        <v>879</v>
      </c>
      <c r="I205" s="6" t="s">
        <v>248</v>
      </c>
      <c r="J205" s="15">
        <f t="shared" si="11"/>
        <v>0</v>
      </c>
    </row>
    <row r="206" spans="1:10" x14ac:dyDescent="0.35">
      <c r="A206" s="3" t="s">
        <v>179</v>
      </c>
      <c r="B206" s="3" t="str">
        <f t="shared" si="9"/>
        <v>SPS21XXX</v>
      </c>
      <c r="C206" s="3" t="s">
        <v>248</v>
      </c>
      <c r="D206" s="3">
        <v>1</v>
      </c>
      <c r="F206" s="6" t="s">
        <v>179</v>
      </c>
      <c r="G206" s="16" t="str">
        <f t="shared" si="10"/>
        <v>SPS21XXX</v>
      </c>
      <c r="H206" s="6" t="s">
        <v>880</v>
      </c>
      <c r="I206" s="6" t="s">
        <v>248</v>
      </c>
      <c r="J206" s="15">
        <f t="shared" si="11"/>
        <v>1</v>
      </c>
    </row>
    <row r="207" spans="1:10" x14ac:dyDescent="0.35">
      <c r="A207" s="3" t="s">
        <v>181</v>
      </c>
      <c r="B207" s="3" t="str">
        <f t="shared" si="9"/>
        <v>SPS21XXX</v>
      </c>
      <c r="C207" s="3" t="s">
        <v>248</v>
      </c>
      <c r="D207" s="3">
        <v>1</v>
      </c>
      <c r="F207" s="6" t="s">
        <v>181</v>
      </c>
      <c r="G207" s="16" t="str">
        <f t="shared" si="10"/>
        <v>SPS21XXX</v>
      </c>
      <c r="H207" s="6" t="s">
        <v>881</v>
      </c>
      <c r="I207" s="6" t="s">
        <v>248</v>
      </c>
      <c r="J207" s="15">
        <f t="shared" si="11"/>
        <v>1</v>
      </c>
    </row>
    <row r="208" spans="1:10" x14ac:dyDescent="0.35">
      <c r="A208" s="3" t="s">
        <v>183</v>
      </c>
      <c r="B208" s="3" t="str">
        <f t="shared" si="9"/>
        <v>SPS21XXX</v>
      </c>
      <c r="C208" s="3" t="s">
        <v>248</v>
      </c>
      <c r="D208" s="3">
        <v>0</v>
      </c>
      <c r="F208" s="6" t="s">
        <v>183</v>
      </c>
      <c r="G208" s="16" t="str">
        <f t="shared" si="10"/>
        <v>SPS21XXX</v>
      </c>
      <c r="H208" s="6" t="s">
        <v>882</v>
      </c>
      <c r="I208" s="6" t="s">
        <v>248</v>
      </c>
      <c r="J208" s="15">
        <f t="shared" si="11"/>
        <v>0</v>
      </c>
    </row>
    <row r="209" spans="1:10" x14ac:dyDescent="0.35">
      <c r="A209" s="3" t="s">
        <v>184</v>
      </c>
      <c r="B209" s="3" t="str">
        <f t="shared" si="9"/>
        <v>SPS21XXX</v>
      </c>
      <c r="C209" s="3" t="s">
        <v>248</v>
      </c>
      <c r="D209" s="3">
        <v>0</v>
      </c>
      <c r="F209" s="6" t="s">
        <v>184</v>
      </c>
      <c r="G209" s="16" t="str">
        <f t="shared" si="10"/>
        <v>SPS21XXX</v>
      </c>
      <c r="H209" s="6" t="s">
        <v>883</v>
      </c>
      <c r="I209" s="6" t="s">
        <v>248</v>
      </c>
      <c r="J209" s="15">
        <f t="shared" si="11"/>
        <v>0</v>
      </c>
    </row>
    <row r="210" spans="1:10" x14ac:dyDescent="0.35">
      <c r="A210" s="3" t="s">
        <v>186</v>
      </c>
      <c r="B210" s="3" t="str">
        <f t="shared" si="9"/>
        <v>SPS21XXX</v>
      </c>
      <c r="C210" s="3" t="s">
        <v>248</v>
      </c>
      <c r="D210" s="3">
        <v>0</v>
      </c>
      <c r="F210" s="6" t="s">
        <v>186</v>
      </c>
      <c r="G210" s="16" t="str">
        <f t="shared" si="10"/>
        <v>SPS21XXX</v>
      </c>
      <c r="H210" s="6" t="s">
        <v>884</v>
      </c>
      <c r="I210" s="6" t="s">
        <v>248</v>
      </c>
      <c r="J210" s="15">
        <f t="shared" si="11"/>
        <v>0</v>
      </c>
    </row>
    <row r="211" spans="1:10" x14ac:dyDescent="0.35">
      <c r="A211" s="3" t="s">
        <v>187</v>
      </c>
      <c r="B211" s="3" t="str">
        <f t="shared" si="9"/>
        <v>SPS21XXX</v>
      </c>
      <c r="C211" s="3" t="s">
        <v>248</v>
      </c>
      <c r="D211" s="3">
        <v>0</v>
      </c>
      <c r="F211" s="6" t="s">
        <v>187</v>
      </c>
      <c r="G211" s="16" t="str">
        <f t="shared" si="10"/>
        <v>SPS21XXX</v>
      </c>
      <c r="H211" s="6" t="s">
        <v>885</v>
      </c>
      <c r="I211" s="6" t="s">
        <v>248</v>
      </c>
      <c r="J211" s="15">
        <f t="shared" si="11"/>
        <v>0</v>
      </c>
    </row>
    <row r="212" spans="1:10" x14ac:dyDescent="0.35">
      <c r="A212" s="3" t="s">
        <v>188</v>
      </c>
      <c r="B212" s="3" t="str">
        <f t="shared" si="9"/>
        <v>SPS21XXX</v>
      </c>
      <c r="C212" s="3" t="s">
        <v>248</v>
      </c>
      <c r="D212" s="3">
        <v>0</v>
      </c>
      <c r="F212" s="6" t="s">
        <v>188</v>
      </c>
      <c r="G212" s="16" t="str">
        <f t="shared" si="10"/>
        <v>SPS21XXX</v>
      </c>
      <c r="H212" s="6" t="s">
        <v>886</v>
      </c>
      <c r="I212" s="6" t="s">
        <v>248</v>
      </c>
      <c r="J212" s="15">
        <f t="shared" si="11"/>
        <v>0</v>
      </c>
    </row>
    <row r="213" spans="1:10" x14ac:dyDescent="0.35">
      <c r="A213" s="3" t="s">
        <v>189</v>
      </c>
      <c r="B213" s="3" t="str">
        <f t="shared" si="9"/>
        <v>SPS21XXX</v>
      </c>
      <c r="C213" s="3" t="s">
        <v>248</v>
      </c>
      <c r="D213" s="3">
        <v>0</v>
      </c>
      <c r="F213" s="6" t="s">
        <v>189</v>
      </c>
      <c r="G213" s="16" t="str">
        <f t="shared" si="10"/>
        <v>SPS21XXX</v>
      </c>
      <c r="H213" s="6" t="s">
        <v>887</v>
      </c>
      <c r="I213" s="6" t="s">
        <v>248</v>
      </c>
      <c r="J213" s="15">
        <f t="shared" si="11"/>
        <v>0</v>
      </c>
    </row>
    <row r="214" spans="1:10" x14ac:dyDescent="0.35">
      <c r="A214" s="3" t="s">
        <v>190</v>
      </c>
      <c r="B214" s="3" t="str">
        <f t="shared" si="9"/>
        <v>SPS21XXX</v>
      </c>
      <c r="C214" s="3" t="s">
        <v>248</v>
      </c>
      <c r="D214" s="3">
        <v>0</v>
      </c>
      <c r="F214" s="6" t="s">
        <v>190</v>
      </c>
      <c r="G214" s="16" t="str">
        <f t="shared" si="10"/>
        <v>SPS21XXX</v>
      </c>
      <c r="H214" s="6" t="s">
        <v>888</v>
      </c>
      <c r="I214" s="6" t="s">
        <v>248</v>
      </c>
      <c r="J214" s="15">
        <f t="shared" si="11"/>
        <v>0</v>
      </c>
    </row>
    <row r="215" spans="1:10" x14ac:dyDescent="0.35">
      <c r="A215" s="3" t="s">
        <v>194</v>
      </c>
      <c r="B215" s="3" t="str">
        <f t="shared" si="9"/>
        <v>SPS21XXX</v>
      </c>
      <c r="C215" s="3" t="s">
        <v>248</v>
      </c>
      <c r="D215" s="3">
        <v>0</v>
      </c>
      <c r="F215" s="6" t="s">
        <v>194</v>
      </c>
      <c r="G215" s="16" t="str">
        <f t="shared" si="10"/>
        <v>SPS21XXX</v>
      </c>
      <c r="H215" s="6" t="s">
        <v>889</v>
      </c>
      <c r="I215" s="6" t="s">
        <v>248</v>
      </c>
      <c r="J215" s="15">
        <f t="shared" si="11"/>
        <v>0</v>
      </c>
    </row>
    <row r="216" spans="1:10" x14ac:dyDescent="0.35">
      <c r="A216" s="3" t="s">
        <v>196</v>
      </c>
      <c r="B216" s="3" t="str">
        <f t="shared" si="9"/>
        <v>SPS21XXX</v>
      </c>
      <c r="C216" s="3" t="s">
        <v>248</v>
      </c>
      <c r="D216" s="3">
        <v>0</v>
      </c>
      <c r="F216" s="6" t="s">
        <v>196</v>
      </c>
      <c r="G216" s="16" t="str">
        <f t="shared" si="10"/>
        <v>SPS21XXX</v>
      </c>
      <c r="H216" s="6" t="s">
        <v>890</v>
      </c>
      <c r="I216" s="6" t="s">
        <v>248</v>
      </c>
      <c r="J216" s="15">
        <f t="shared" si="11"/>
        <v>0</v>
      </c>
    </row>
    <row r="217" spans="1:10" x14ac:dyDescent="0.35">
      <c r="A217" s="3" t="s">
        <v>197</v>
      </c>
      <c r="B217" s="3" t="str">
        <f t="shared" si="9"/>
        <v>SPS21XXX</v>
      </c>
      <c r="C217" s="3" t="s">
        <v>248</v>
      </c>
      <c r="D217" s="3">
        <v>0</v>
      </c>
      <c r="F217" s="6" t="s">
        <v>197</v>
      </c>
      <c r="G217" s="16" t="str">
        <f t="shared" si="10"/>
        <v>SPS21XXX</v>
      </c>
      <c r="H217" s="6" t="s">
        <v>891</v>
      </c>
      <c r="I217" s="6" t="s">
        <v>248</v>
      </c>
      <c r="J217" s="15">
        <f t="shared" si="11"/>
        <v>0</v>
      </c>
    </row>
    <row r="218" spans="1:10" x14ac:dyDescent="0.35">
      <c r="A218" s="3" t="s">
        <v>199</v>
      </c>
      <c r="B218" s="3" t="str">
        <f t="shared" si="9"/>
        <v>SPS21XXX</v>
      </c>
      <c r="C218" s="3" t="s">
        <v>248</v>
      </c>
      <c r="D218" s="3">
        <v>0</v>
      </c>
      <c r="F218" s="6" t="s">
        <v>199</v>
      </c>
      <c r="G218" s="16" t="str">
        <f t="shared" si="10"/>
        <v>SPS21XXX</v>
      </c>
      <c r="H218" s="6" t="s">
        <v>892</v>
      </c>
      <c r="I218" s="6" t="s">
        <v>248</v>
      </c>
      <c r="J218" s="15">
        <f t="shared" si="11"/>
        <v>0</v>
      </c>
    </row>
    <row r="219" spans="1:10" x14ac:dyDescent="0.35">
      <c r="A219" s="3" t="s">
        <v>201</v>
      </c>
      <c r="B219" s="3" t="str">
        <f t="shared" si="9"/>
        <v>SPS21XXX</v>
      </c>
      <c r="C219" s="3" t="s">
        <v>248</v>
      </c>
      <c r="D219" s="3">
        <v>0</v>
      </c>
      <c r="F219" s="6" t="s">
        <v>201</v>
      </c>
      <c r="G219" s="16" t="str">
        <f t="shared" si="10"/>
        <v>SPS21XXX</v>
      </c>
      <c r="H219" s="6" t="s">
        <v>893</v>
      </c>
      <c r="I219" s="6" t="s">
        <v>248</v>
      </c>
      <c r="J219" s="15">
        <f t="shared" si="11"/>
        <v>0</v>
      </c>
    </row>
    <row r="220" spans="1:10" x14ac:dyDescent="0.35">
      <c r="A220" s="3" t="s">
        <v>205</v>
      </c>
      <c r="B220" s="3" t="str">
        <f t="shared" si="9"/>
        <v>SPS21XXX</v>
      </c>
      <c r="C220" s="3" t="s">
        <v>248</v>
      </c>
      <c r="D220" s="3">
        <v>0</v>
      </c>
      <c r="F220" s="6" t="s">
        <v>205</v>
      </c>
      <c r="G220" s="16" t="str">
        <f t="shared" si="10"/>
        <v>SPS21XXX</v>
      </c>
      <c r="H220" s="6" t="s">
        <v>894</v>
      </c>
      <c r="I220" s="6" t="s">
        <v>248</v>
      </c>
      <c r="J220" s="15">
        <f t="shared" si="11"/>
        <v>0</v>
      </c>
    </row>
    <row r="221" spans="1:10" x14ac:dyDescent="0.35">
      <c r="A221" s="3" t="s">
        <v>206</v>
      </c>
      <c r="B221" s="3" t="str">
        <f t="shared" si="9"/>
        <v>SPS21XXX</v>
      </c>
      <c r="C221" s="3" t="s">
        <v>248</v>
      </c>
      <c r="D221" s="3">
        <v>1</v>
      </c>
      <c r="F221" s="6" t="s">
        <v>206</v>
      </c>
      <c r="G221" s="16" t="str">
        <f t="shared" si="10"/>
        <v>SPS21XXX</v>
      </c>
      <c r="H221" s="6" t="s">
        <v>895</v>
      </c>
      <c r="I221" s="6" t="s">
        <v>248</v>
      </c>
      <c r="J221" s="15">
        <f t="shared" si="11"/>
        <v>1</v>
      </c>
    </row>
    <row r="222" spans="1:10" x14ac:dyDescent="0.35">
      <c r="A222" s="3" t="s">
        <v>207</v>
      </c>
      <c r="B222" s="3" t="str">
        <f t="shared" si="9"/>
        <v>SPS21XXX</v>
      </c>
      <c r="C222" s="3" t="s">
        <v>248</v>
      </c>
      <c r="D222" s="3">
        <v>0</v>
      </c>
      <c r="F222" s="6" t="s">
        <v>207</v>
      </c>
      <c r="G222" s="16" t="str">
        <f t="shared" si="10"/>
        <v>SPS21XXX</v>
      </c>
      <c r="H222" s="6" t="s">
        <v>896</v>
      </c>
      <c r="I222" s="6" t="s">
        <v>248</v>
      </c>
      <c r="J222" s="15">
        <f t="shared" si="11"/>
        <v>0</v>
      </c>
    </row>
    <row r="223" spans="1:10" x14ac:dyDescent="0.35">
      <c r="A223" s="3" t="s">
        <v>208</v>
      </c>
      <c r="B223" s="3" t="str">
        <f t="shared" si="9"/>
        <v>SPS21XXX</v>
      </c>
      <c r="C223" s="3" t="s">
        <v>248</v>
      </c>
      <c r="D223" s="3">
        <v>0</v>
      </c>
      <c r="F223" s="6" t="s">
        <v>208</v>
      </c>
      <c r="G223" s="16" t="str">
        <f t="shared" si="10"/>
        <v>SPS21XXX</v>
      </c>
      <c r="H223" s="6" t="s">
        <v>897</v>
      </c>
      <c r="I223" s="6" t="s">
        <v>248</v>
      </c>
      <c r="J223" s="15">
        <f t="shared" si="11"/>
        <v>0</v>
      </c>
    </row>
    <row r="224" spans="1:10" x14ac:dyDescent="0.35">
      <c r="A224" s="3" t="s">
        <v>212</v>
      </c>
      <c r="B224" s="3" t="str">
        <f t="shared" si="9"/>
        <v>SPS21XXX</v>
      </c>
      <c r="C224" s="3" t="s">
        <v>248</v>
      </c>
      <c r="D224" s="3">
        <v>0</v>
      </c>
      <c r="F224" s="6" t="s">
        <v>212</v>
      </c>
      <c r="G224" s="16" t="str">
        <f t="shared" si="10"/>
        <v>SPS21XXX</v>
      </c>
      <c r="H224" s="6" t="s">
        <v>898</v>
      </c>
      <c r="I224" s="6" t="s">
        <v>248</v>
      </c>
      <c r="J224" s="15">
        <f t="shared" si="11"/>
        <v>0</v>
      </c>
    </row>
    <row r="225" spans="1:10" x14ac:dyDescent="0.35">
      <c r="A225" s="3" t="s">
        <v>213</v>
      </c>
      <c r="B225" s="3" t="str">
        <f t="shared" si="9"/>
        <v>SPS21XXX</v>
      </c>
      <c r="C225" s="3" t="s">
        <v>248</v>
      </c>
      <c r="D225" s="3">
        <v>0</v>
      </c>
      <c r="F225" s="6" t="s">
        <v>213</v>
      </c>
      <c r="G225" s="16" t="str">
        <f t="shared" si="10"/>
        <v>SPS21XXX</v>
      </c>
      <c r="H225" s="6" t="s">
        <v>899</v>
      </c>
      <c r="I225" s="6" t="s">
        <v>248</v>
      </c>
      <c r="J225" s="15">
        <f t="shared" si="11"/>
        <v>0</v>
      </c>
    </row>
    <row r="226" spans="1:10" x14ac:dyDescent="0.35">
      <c r="A226" s="3" t="s">
        <v>216</v>
      </c>
      <c r="B226" s="3" t="str">
        <f t="shared" si="9"/>
        <v>SPS21XXX</v>
      </c>
      <c r="C226" s="3" t="s">
        <v>248</v>
      </c>
      <c r="D226" s="3">
        <v>0</v>
      </c>
      <c r="F226" s="6" t="s">
        <v>216</v>
      </c>
      <c r="G226" s="16" t="str">
        <f t="shared" si="10"/>
        <v>SPS21XXX</v>
      </c>
      <c r="H226" s="6" t="s">
        <v>900</v>
      </c>
      <c r="I226" s="6" t="s">
        <v>248</v>
      </c>
      <c r="J226" s="15">
        <f t="shared" si="11"/>
        <v>0</v>
      </c>
    </row>
    <row r="227" spans="1:10" x14ac:dyDescent="0.35">
      <c r="A227" s="3" t="s">
        <v>217</v>
      </c>
      <c r="B227" s="3" t="str">
        <f t="shared" si="9"/>
        <v>SPS21XXX</v>
      </c>
      <c r="C227" s="3" t="s">
        <v>248</v>
      </c>
      <c r="D227" s="3">
        <v>0</v>
      </c>
      <c r="F227" s="6" t="s">
        <v>217</v>
      </c>
      <c r="G227" s="16" t="str">
        <f t="shared" si="10"/>
        <v>SPS21XXX</v>
      </c>
      <c r="H227" s="6" t="s">
        <v>901</v>
      </c>
      <c r="I227" s="6" t="s">
        <v>248</v>
      </c>
      <c r="J227" s="15">
        <f t="shared" si="11"/>
        <v>0</v>
      </c>
    </row>
    <row r="228" spans="1:10" x14ac:dyDescent="0.35">
      <c r="A228" s="3" t="s">
        <v>219</v>
      </c>
      <c r="B228" s="3" t="str">
        <f t="shared" si="9"/>
        <v>SPS21XXX</v>
      </c>
      <c r="C228" s="3" t="s">
        <v>248</v>
      </c>
      <c r="D228" s="3">
        <v>0</v>
      </c>
      <c r="F228" s="6" t="s">
        <v>219</v>
      </c>
      <c r="G228" s="16" t="str">
        <f t="shared" si="10"/>
        <v>SPS21XXX</v>
      </c>
      <c r="H228" s="6" t="s">
        <v>902</v>
      </c>
      <c r="I228" s="6" t="s">
        <v>248</v>
      </c>
      <c r="J228" s="15">
        <f t="shared" si="11"/>
        <v>0</v>
      </c>
    </row>
    <row r="229" spans="1:10" x14ac:dyDescent="0.35">
      <c r="A229" s="3" t="s">
        <v>220</v>
      </c>
      <c r="B229" s="3" t="str">
        <f t="shared" si="9"/>
        <v>SPS21XXX</v>
      </c>
      <c r="C229" s="3" t="s">
        <v>248</v>
      </c>
      <c r="D229" s="3">
        <v>0</v>
      </c>
      <c r="F229" s="6" t="s">
        <v>220</v>
      </c>
      <c r="G229" s="16" t="str">
        <f t="shared" si="10"/>
        <v>SPS21XXX</v>
      </c>
      <c r="H229" s="6" t="s">
        <v>903</v>
      </c>
      <c r="I229" s="6" t="s">
        <v>248</v>
      </c>
      <c r="J229" s="15">
        <f t="shared" si="11"/>
        <v>0</v>
      </c>
    </row>
    <row r="230" spans="1:10" x14ac:dyDescent="0.35">
      <c r="A230" s="3" t="s">
        <v>221</v>
      </c>
      <c r="B230" s="3" t="str">
        <f t="shared" si="9"/>
        <v>SPS21XXX</v>
      </c>
      <c r="C230" s="3" t="s">
        <v>248</v>
      </c>
      <c r="D230" s="3">
        <v>9</v>
      </c>
      <c r="F230" s="6" t="s">
        <v>221</v>
      </c>
      <c r="G230" s="16" t="str">
        <f t="shared" si="10"/>
        <v>SPS21XXX</v>
      </c>
      <c r="H230" s="6" t="s">
        <v>904</v>
      </c>
      <c r="I230" s="6" t="s">
        <v>248</v>
      </c>
      <c r="J230" s="15">
        <f t="shared" si="11"/>
        <v>9</v>
      </c>
    </row>
    <row r="231" spans="1:10" x14ac:dyDescent="0.35">
      <c r="A231" s="3" t="s">
        <v>224</v>
      </c>
      <c r="B231" s="3" t="str">
        <f t="shared" si="9"/>
        <v>SPS21XXX</v>
      </c>
      <c r="C231" s="3" t="s">
        <v>248</v>
      </c>
      <c r="D231" s="3">
        <v>0</v>
      </c>
      <c r="F231" s="6" t="s">
        <v>224</v>
      </c>
      <c r="G231" s="16" t="str">
        <f t="shared" si="10"/>
        <v>SPS21XXX</v>
      </c>
      <c r="H231" s="6" t="s">
        <v>905</v>
      </c>
      <c r="I231" s="6" t="s">
        <v>248</v>
      </c>
      <c r="J231" s="15">
        <f t="shared" si="11"/>
        <v>0</v>
      </c>
    </row>
    <row r="232" spans="1:10" x14ac:dyDescent="0.35">
      <c r="A232" s="3" t="s">
        <v>225</v>
      </c>
      <c r="B232" s="3" t="str">
        <f t="shared" si="9"/>
        <v>SPS21XXX</v>
      </c>
      <c r="C232" s="3" t="s">
        <v>248</v>
      </c>
      <c r="D232" s="3">
        <v>0</v>
      </c>
      <c r="F232" s="6" t="s">
        <v>225</v>
      </c>
      <c r="G232" s="16" t="str">
        <f t="shared" si="10"/>
        <v>SPS21XXX</v>
      </c>
      <c r="H232" s="6" t="s">
        <v>906</v>
      </c>
      <c r="I232" s="6" t="s">
        <v>248</v>
      </c>
      <c r="J232" s="15">
        <f t="shared" si="11"/>
        <v>0</v>
      </c>
    </row>
    <row r="233" spans="1:10" x14ac:dyDescent="0.35">
      <c r="A233" s="3" t="s">
        <v>227</v>
      </c>
      <c r="B233" s="3" t="str">
        <f t="shared" si="9"/>
        <v>SPS21XXX</v>
      </c>
      <c r="C233" s="3" t="s">
        <v>248</v>
      </c>
      <c r="D233" s="3">
        <v>0</v>
      </c>
      <c r="F233" s="6" t="s">
        <v>227</v>
      </c>
      <c r="G233" s="16" t="str">
        <f t="shared" si="10"/>
        <v>SPS21XXX</v>
      </c>
      <c r="H233" s="6" t="s">
        <v>907</v>
      </c>
      <c r="I233" s="6" t="s">
        <v>248</v>
      </c>
      <c r="J233" s="15">
        <f t="shared" si="11"/>
        <v>0</v>
      </c>
    </row>
    <row r="234" spans="1:10" x14ac:dyDescent="0.35">
      <c r="A234" s="3" t="s">
        <v>228</v>
      </c>
      <c r="B234" s="3" t="str">
        <f t="shared" si="9"/>
        <v>SPS21XXX</v>
      </c>
      <c r="C234" s="3" t="s">
        <v>248</v>
      </c>
      <c r="D234" s="3">
        <v>0</v>
      </c>
      <c r="F234" s="6" t="s">
        <v>228</v>
      </c>
      <c r="G234" s="16" t="str">
        <f t="shared" si="10"/>
        <v>SPS21XXX</v>
      </c>
      <c r="H234" s="6" t="s">
        <v>908</v>
      </c>
      <c r="I234" s="6" t="s">
        <v>248</v>
      </c>
      <c r="J234" s="15">
        <f t="shared" si="11"/>
        <v>0</v>
      </c>
    </row>
    <row r="235" spans="1:10" x14ac:dyDescent="0.35">
      <c r="A235" s="3" t="s">
        <v>231</v>
      </c>
      <c r="B235" s="3" t="str">
        <f t="shared" si="9"/>
        <v>SPS21XXX</v>
      </c>
      <c r="C235" s="3" t="s">
        <v>248</v>
      </c>
      <c r="D235" s="3">
        <v>1</v>
      </c>
      <c r="F235" s="6" t="s">
        <v>231</v>
      </c>
      <c r="G235" s="16" t="str">
        <f t="shared" si="10"/>
        <v>SPS21XXX</v>
      </c>
      <c r="H235" s="6" t="s">
        <v>909</v>
      </c>
      <c r="I235" s="6" t="s">
        <v>248</v>
      </c>
      <c r="J235" s="15">
        <f t="shared" si="11"/>
        <v>1</v>
      </c>
    </row>
    <row r="236" spans="1:10" x14ac:dyDescent="0.35">
      <c r="A236" s="3" t="s">
        <v>232</v>
      </c>
      <c r="B236" s="3" t="str">
        <f t="shared" si="9"/>
        <v>SPS21XXX</v>
      </c>
      <c r="C236" s="3" t="s">
        <v>248</v>
      </c>
      <c r="D236" s="3">
        <v>0</v>
      </c>
      <c r="F236" s="6" t="s">
        <v>232</v>
      </c>
      <c r="G236" s="16" t="str">
        <f t="shared" si="10"/>
        <v>SPS21XXX</v>
      </c>
      <c r="H236" s="6" t="s">
        <v>910</v>
      </c>
      <c r="I236" s="6" t="s">
        <v>248</v>
      </c>
      <c r="J236" s="15">
        <f t="shared" si="11"/>
        <v>0</v>
      </c>
    </row>
    <row r="237" spans="1:10" x14ac:dyDescent="0.35">
      <c r="A237" s="3" t="s">
        <v>234</v>
      </c>
      <c r="B237" s="3" t="str">
        <f t="shared" si="9"/>
        <v>SPS21XXX</v>
      </c>
      <c r="C237" s="3" t="s">
        <v>248</v>
      </c>
      <c r="D237" s="3">
        <v>0</v>
      </c>
      <c r="F237" s="6" t="s">
        <v>234</v>
      </c>
      <c r="G237" s="16" t="str">
        <f t="shared" si="10"/>
        <v>SPS21XXX</v>
      </c>
      <c r="H237" s="6" t="s">
        <v>911</v>
      </c>
      <c r="I237" s="6" t="s">
        <v>248</v>
      </c>
      <c r="J237" s="15">
        <f t="shared" si="11"/>
        <v>0</v>
      </c>
    </row>
    <row r="238" spans="1:10" x14ac:dyDescent="0.35">
      <c r="A238" s="3" t="s">
        <v>236</v>
      </c>
      <c r="B238" s="3" t="str">
        <f t="shared" si="9"/>
        <v>SPS21XXX</v>
      </c>
      <c r="C238" s="3" t="s">
        <v>248</v>
      </c>
      <c r="D238" s="3">
        <v>0</v>
      </c>
      <c r="F238" s="6" t="s">
        <v>236</v>
      </c>
      <c r="G238" s="16" t="str">
        <f t="shared" si="10"/>
        <v>SPS21XXX</v>
      </c>
      <c r="H238" s="6" t="s">
        <v>912</v>
      </c>
      <c r="I238" s="6" t="s">
        <v>248</v>
      </c>
      <c r="J238" s="15">
        <f t="shared" si="11"/>
        <v>0</v>
      </c>
    </row>
    <row r="239" spans="1:10" x14ac:dyDescent="0.35">
      <c r="A239" s="3" t="s">
        <v>237</v>
      </c>
      <c r="B239" s="3" t="str">
        <f t="shared" si="9"/>
        <v>SPS21XXX</v>
      </c>
      <c r="C239" s="3" t="s">
        <v>248</v>
      </c>
      <c r="D239" s="3">
        <v>0</v>
      </c>
      <c r="F239" s="6" t="s">
        <v>237</v>
      </c>
      <c r="G239" s="16" t="str">
        <f t="shared" si="10"/>
        <v>SPS21XXX</v>
      </c>
      <c r="H239" s="6" t="s">
        <v>913</v>
      </c>
      <c r="I239" s="6" t="s">
        <v>248</v>
      </c>
      <c r="J239" s="15">
        <f t="shared" si="11"/>
        <v>0</v>
      </c>
    </row>
    <row r="240" spans="1:10" x14ac:dyDescent="0.35">
      <c r="A240" s="3" t="s">
        <v>238</v>
      </c>
      <c r="B240" s="3" t="str">
        <f t="shared" si="9"/>
        <v>SPS21XXX</v>
      </c>
      <c r="C240" s="3" t="s">
        <v>248</v>
      </c>
      <c r="D240" s="3">
        <v>0</v>
      </c>
      <c r="F240" s="6" t="s">
        <v>238</v>
      </c>
      <c r="G240" s="16" t="str">
        <f t="shared" si="10"/>
        <v>SPS21XXX</v>
      </c>
      <c r="H240" s="6" t="s">
        <v>914</v>
      </c>
      <c r="I240" s="6" t="s">
        <v>248</v>
      </c>
      <c r="J240" s="15">
        <f t="shared" si="11"/>
        <v>0</v>
      </c>
    </row>
    <row r="241" spans="1:10" x14ac:dyDescent="0.35">
      <c r="A241" s="3" t="s">
        <v>239</v>
      </c>
      <c r="B241" s="3" t="str">
        <f t="shared" si="9"/>
        <v>SPS21XXX</v>
      </c>
      <c r="C241" s="3" t="s">
        <v>248</v>
      </c>
      <c r="D241" s="3">
        <v>0</v>
      </c>
      <c r="F241" s="6" t="s">
        <v>239</v>
      </c>
      <c r="G241" s="16" t="str">
        <f t="shared" si="10"/>
        <v>SPS21XXX</v>
      </c>
      <c r="H241" s="6" t="s">
        <v>915</v>
      </c>
      <c r="I241" s="6" t="s">
        <v>248</v>
      </c>
      <c r="J241" s="15">
        <f t="shared" si="11"/>
        <v>0</v>
      </c>
    </row>
    <row r="242" spans="1:10" x14ac:dyDescent="0.35">
      <c r="A242" s="3" t="s">
        <v>240</v>
      </c>
      <c r="B242" s="3" t="str">
        <f t="shared" si="9"/>
        <v>SPS21XXX</v>
      </c>
      <c r="C242" s="3" t="s">
        <v>248</v>
      </c>
      <c r="D242" s="3">
        <v>0</v>
      </c>
      <c r="F242" s="6" t="s">
        <v>240</v>
      </c>
      <c r="G242" s="16" t="str">
        <f t="shared" si="10"/>
        <v>SPS21XXX</v>
      </c>
      <c r="H242" s="6" t="s">
        <v>916</v>
      </c>
      <c r="I242" s="6" t="s">
        <v>248</v>
      </c>
      <c r="J242" s="15">
        <f t="shared" si="11"/>
        <v>0</v>
      </c>
    </row>
    <row r="243" spans="1:10" x14ac:dyDescent="0.35">
      <c r="A243" s="3" t="s">
        <v>241</v>
      </c>
      <c r="B243" s="3" t="str">
        <f t="shared" si="9"/>
        <v>SPS21XXX</v>
      </c>
      <c r="C243" s="3" t="s">
        <v>248</v>
      </c>
      <c r="D243" s="3">
        <v>0</v>
      </c>
      <c r="F243" s="6" t="s">
        <v>241</v>
      </c>
      <c r="G243" s="16" t="str">
        <f t="shared" si="10"/>
        <v>SPS21XXX</v>
      </c>
      <c r="H243" s="6" t="s">
        <v>917</v>
      </c>
      <c r="I243" s="6" t="s">
        <v>248</v>
      </c>
      <c r="J243" s="15">
        <f t="shared" si="11"/>
        <v>0</v>
      </c>
    </row>
    <row r="244" spans="1:10" x14ac:dyDescent="0.35">
      <c r="A244" s="3" t="s">
        <v>243</v>
      </c>
      <c r="B244" s="3" t="str">
        <f t="shared" si="9"/>
        <v>SPS21XXX</v>
      </c>
      <c r="C244" s="3" t="s">
        <v>248</v>
      </c>
      <c r="D244" s="3">
        <v>0</v>
      </c>
      <c r="F244" s="6" t="s">
        <v>243</v>
      </c>
      <c r="G244" s="16" t="str">
        <f t="shared" si="10"/>
        <v>SPS21XXX</v>
      </c>
      <c r="H244" s="6" t="s">
        <v>918</v>
      </c>
      <c r="I244" s="6" t="s">
        <v>248</v>
      </c>
      <c r="J244" s="15">
        <f t="shared" si="11"/>
        <v>0</v>
      </c>
    </row>
    <row r="245" spans="1:10" x14ac:dyDescent="0.35">
      <c r="A245" s="3" t="s">
        <v>244</v>
      </c>
      <c r="B245" s="3" t="str">
        <f t="shared" si="9"/>
        <v>SPS21XXX</v>
      </c>
      <c r="C245" s="3" t="s">
        <v>248</v>
      </c>
      <c r="D245" s="3">
        <v>1</v>
      </c>
      <c r="F245" s="6" t="s">
        <v>244</v>
      </c>
      <c r="G245" s="16" t="str">
        <f t="shared" si="10"/>
        <v>SPS21XXX</v>
      </c>
      <c r="H245" s="6" t="s">
        <v>919</v>
      </c>
      <c r="I245" s="6" t="s">
        <v>248</v>
      </c>
      <c r="J245" s="15">
        <f t="shared" si="11"/>
        <v>1</v>
      </c>
    </row>
  </sheetData>
  <sheetProtection algorithmName="SHA-512" hashValue="73jaOGB9y2FNs90eqBCTtrN6hoWkLJS+5mkFwwIoOrh7Y37ZxXkA7wwocUumUpYgShG8G2+8JIbNJ5Y0g3MGSw==" saltValue="da4XnVGPLfqBnx/397RSeg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6.15</vt:lpstr>
      <vt:lpstr>Working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van der Lingen</dc:creator>
  <cp:lastModifiedBy>Marileen De Wet</cp:lastModifiedBy>
  <dcterms:created xsi:type="dcterms:W3CDTF">2022-02-07T12:05:20Z</dcterms:created>
  <dcterms:modified xsi:type="dcterms:W3CDTF">2022-05-19T15:46:38Z</dcterms:modified>
</cp:coreProperties>
</file>