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mdewet\Documents\SystemDevelopment\FRAP\FRAP2020\Website-ScoringSheets\"/>
    </mc:Choice>
  </mc:AlternateContent>
  <xr:revisionPtr revIDLastSave="0" documentId="8_{EC201937-F36F-4F59-ACEE-84687CF89A82}" xr6:coauthVersionLast="47" xr6:coauthVersionMax="47" xr10:uidLastSave="{00000000-0000-0000-0000-000000000000}"/>
  <bookViews>
    <workbookView xWindow="3320" yWindow="100" windowWidth="26360" windowHeight="20400" activeTab="3" xr2:uid="{00000000-000D-0000-FFFF-FFFF00000000}"/>
  </bookViews>
  <sheets>
    <sheet name="FPE LIST" sheetId="2" r:id="rId1"/>
    <sheet name="CAT A Anchovy" sheetId="3" r:id="rId2"/>
    <sheet name="CAT B Anchovy" sheetId="7" r:id="rId3"/>
    <sheet name="Score 8_7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13" i="3" l="1"/>
  <c r="B114" i="3"/>
  <c r="B115" i="3"/>
  <c r="B116" i="3"/>
  <c r="B117" i="3"/>
  <c r="B118" i="3"/>
  <c r="B119" i="3"/>
  <c r="B120" i="3"/>
  <c r="B121" i="3"/>
  <c r="B122" i="3"/>
  <c r="B123" i="3"/>
  <c r="K20" i="3"/>
  <c r="B23" i="4"/>
  <c r="B20" i="4" l="1"/>
  <c r="B19" i="4"/>
  <c r="K23" i="3"/>
  <c r="B137" i="3"/>
  <c r="B138" i="3"/>
  <c r="B139" i="3"/>
  <c r="B140" i="3"/>
  <c r="B141" i="3"/>
  <c r="B142" i="3"/>
  <c r="B143" i="3"/>
  <c r="B144" i="3"/>
  <c r="B3" i="4" l="1"/>
  <c r="B4" i="4"/>
  <c r="B5" i="4"/>
  <c r="B6" i="4"/>
  <c r="B7" i="4"/>
  <c r="B8" i="4"/>
  <c r="B9" i="4"/>
  <c r="B10" i="4"/>
  <c r="B11" i="4"/>
  <c r="B12" i="4"/>
  <c r="B13" i="4"/>
  <c r="B14" i="4"/>
  <c r="B15" i="4"/>
  <c r="B16" i="4"/>
  <c r="B17" i="4"/>
  <c r="B18" i="4"/>
  <c r="B21" i="4"/>
  <c r="B22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37" i="4"/>
  <c r="B38" i="4"/>
  <c r="B39" i="4"/>
  <c r="B40" i="4"/>
  <c r="B41" i="4"/>
  <c r="B42" i="4"/>
  <c r="B43" i="4"/>
  <c r="B44" i="4"/>
  <c r="B45" i="4"/>
  <c r="B46" i="4"/>
  <c r="B47" i="4"/>
  <c r="B48" i="4"/>
  <c r="B49" i="4"/>
  <c r="B50" i="4"/>
  <c r="B51" i="4"/>
  <c r="B52" i="4"/>
  <c r="B53" i="4"/>
  <c r="B54" i="4"/>
  <c r="B55" i="4"/>
  <c r="B56" i="4"/>
  <c r="B57" i="4"/>
  <c r="B58" i="4"/>
  <c r="B59" i="4"/>
  <c r="B60" i="4"/>
  <c r="B61" i="4"/>
  <c r="B62" i="4"/>
  <c r="B63" i="4"/>
  <c r="B64" i="4"/>
  <c r="B65" i="4"/>
  <c r="B66" i="4"/>
  <c r="B67" i="4"/>
  <c r="B68" i="4"/>
  <c r="B69" i="4"/>
  <c r="B70" i="4"/>
  <c r="B71" i="4"/>
  <c r="B72" i="4"/>
  <c r="B73" i="4"/>
  <c r="B74" i="4"/>
  <c r="B75" i="4"/>
  <c r="B76" i="4"/>
  <c r="B77" i="4"/>
  <c r="B78" i="4"/>
  <c r="B79" i="4"/>
  <c r="B80" i="4"/>
  <c r="B81" i="4"/>
  <c r="B82" i="4"/>
  <c r="B83" i="4"/>
  <c r="B84" i="4"/>
  <c r="B85" i="4"/>
  <c r="B86" i="4"/>
  <c r="B87" i="4"/>
  <c r="B88" i="4"/>
  <c r="B89" i="4"/>
  <c r="B90" i="4"/>
  <c r="B91" i="4"/>
  <c r="B92" i="4"/>
  <c r="B93" i="4"/>
  <c r="B94" i="4"/>
  <c r="B95" i="4"/>
  <c r="B96" i="4"/>
  <c r="B97" i="4"/>
  <c r="B98" i="4"/>
  <c r="B99" i="4"/>
  <c r="B100" i="4"/>
  <c r="B101" i="4"/>
  <c r="B102" i="4"/>
  <c r="B103" i="4"/>
  <c r="B104" i="4"/>
  <c r="B105" i="4"/>
  <c r="B106" i="4"/>
  <c r="B107" i="4"/>
  <c r="B108" i="4"/>
  <c r="B109" i="4"/>
  <c r="B110" i="4"/>
  <c r="B111" i="4"/>
  <c r="B112" i="4"/>
  <c r="B113" i="4"/>
  <c r="B114" i="4"/>
  <c r="B115" i="4"/>
  <c r="B116" i="4"/>
  <c r="B117" i="4"/>
  <c r="B118" i="4"/>
  <c r="B119" i="4"/>
  <c r="B120" i="4"/>
  <c r="B121" i="4"/>
  <c r="B122" i="4"/>
  <c r="B123" i="4"/>
  <c r="B124" i="4"/>
  <c r="B125" i="4"/>
  <c r="B126" i="4"/>
  <c r="B127" i="4"/>
  <c r="B128" i="4"/>
  <c r="B129" i="4"/>
  <c r="B130" i="4"/>
  <c r="B131" i="4"/>
  <c r="B132" i="4"/>
  <c r="B133" i="4"/>
  <c r="B134" i="4"/>
  <c r="B135" i="4"/>
  <c r="B136" i="4"/>
  <c r="B137" i="4"/>
  <c r="B138" i="4"/>
  <c r="B139" i="4"/>
  <c r="B140" i="4"/>
  <c r="B141" i="4"/>
  <c r="B142" i="4"/>
  <c r="B143" i="4"/>
  <c r="B144" i="4"/>
  <c r="B145" i="4"/>
  <c r="B146" i="4"/>
  <c r="B147" i="4"/>
  <c r="B148" i="4"/>
  <c r="B149" i="4"/>
  <c r="B150" i="4"/>
  <c r="B151" i="4"/>
  <c r="B152" i="4"/>
  <c r="B153" i="4"/>
  <c r="B154" i="4"/>
  <c r="B155" i="4"/>
  <c r="B156" i="4"/>
  <c r="B157" i="4"/>
  <c r="B158" i="4"/>
  <c r="B159" i="4"/>
  <c r="B160" i="4"/>
  <c r="B161" i="4"/>
  <c r="B162" i="4"/>
  <c r="B163" i="4"/>
  <c r="B164" i="4"/>
  <c r="B165" i="4"/>
  <c r="B166" i="4"/>
  <c r="B167" i="4"/>
  <c r="B168" i="4"/>
  <c r="B169" i="4"/>
  <c r="B170" i="4"/>
  <c r="B171" i="4"/>
  <c r="B172" i="4"/>
  <c r="B173" i="4"/>
  <c r="B174" i="4"/>
  <c r="B175" i="4"/>
  <c r="B176" i="4"/>
  <c r="B177" i="4"/>
  <c r="B178" i="4"/>
  <c r="B179" i="4"/>
  <c r="B180" i="4"/>
  <c r="B181" i="4"/>
  <c r="B182" i="4"/>
  <c r="B183" i="4"/>
  <c r="B184" i="4"/>
  <c r="B185" i="4"/>
  <c r="B186" i="4"/>
  <c r="B187" i="4"/>
  <c r="B188" i="4"/>
  <c r="B189" i="4"/>
  <c r="B190" i="4"/>
  <c r="B191" i="4"/>
  <c r="B192" i="4"/>
  <c r="B193" i="4"/>
  <c r="B194" i="4"/>
  <c r="B195" i="4"/>
  <c r="B196" i="4"/>
  <c r="B197" i="4"/>
  <c r="B198" i="4"/>
  <c r="B199" i="4"/>
  <c r="B200" i="4"/>
  <c r="B201" i="4"/>
  <c r="B202" i="4"/>
  <c r="B203" i="4"/>
  <c r="B204" i="4"/>
  <c r="B205" i="4"/>
  <c r="B206" i="4"/>
  <c r="B207" i="4"/>
  <c r="B208" i="4"/>
  <c r="B209" i="4"/>
  <c r="B210" i="4"/>
  <c r="B211" i="4"/>
  <c r="B212" i="4"/>
  <c r="B213" i="4"/>
  <c r="B214" i="4"/>
  <c r="B215" i="4"/>
  <c r="B216" i="4"/>
  <c r="B217" i="4"/>
  <c r="B218" i="4"/>
  <c r="B219" i="4"/>
  <c r="B220" i="4"/>
  <c r="B221" i="4"/>
  <c r="B222" i="4"/>
  <c r="B223" i="4"/>
  <c r="B224" i="4"/>
  <c r="B225" i="4"/>
  <c r="B226" i="4"/>
  <c r="B227" i="4"/>
  <c r="B228" i="4"/>
  <c r="B229" i="4"/>
  <c r="B230" i="4"/>
  <c r="B231" i="4"/>
  <c r="B232" i="4"/>
  <c r="B233" i="4"/>
  <c r="B234" i="4"/>
  <c r="B235" i="4"/>
  <c r="B236" i="4"/>
  <c r="B237" i="4"/>
  <c r="B238" i="4"/>
  <c r="B239" i="4"/>
  <c r="B240" i="4"/>
  <c r="B241" i="4"/>
  <c r="B242" i="4"/>
  <c r="B243" i="4"/>
  <c r="B244" i="4"/>
  <c r="B245" i="4"/>
  <c r="B246" i="4"/>
  <c r="B247" i="4"/>
  <c r="B248" i="4"/>
  <c r="B249" i="4"/>
  <c r="B250" i="4"/>
  <c r="B251" i="4"/>
  <c r="B252" i="4"/>
  <c r="B253" i="4"/>
  <c r="B254" i="4"/>
  <c r="B255" i="4"/>
  <c r="B256" i="4"/>
  <c r="B257" i="4"/>
  <c r="B258" i="4"/>
  <c r="B259" i="4"/>
  <c r="B260" i="4"/>
  <c r="B261" i="4"/>
  <c r="B262" i="4"/>
  <c r="B263" i="4"/>
  <c r="B264" i="4"/>
  <c r="B265" i="4"/>
  <c r="B266" i="4"/>
  <c r="B267" i="4"/>
  <c r="B268" i="4"/>
  <c r="B269" i="4"/>
  <c r="B270" i="4"/>
  <c r="B271" i="4"/>
  <c r="B272" i="4"/>
  <c r="B273" i="4"/>
  <c r="B274" i="4"/>
  <c r="B275" i="4"/>
  <c r="B276" i="4"/>
  <c r="B277" i="4"/>
  <c r="B278" i="4"/>
  <c r="B279" i="4"/>
  <c r="B280" i="4"/>
  <c r="B281" i="4"/>
  <c r="B282" i="4"/>
  <c r="B283" i="4"/>
  <c r="B284" i="4"/>
  <c r="B285" i="4"/>
  <c r="B286" i="4"/>
  <c r="B287" i="4"/>
  <c r="B288" i="4"/>
  <c r="B289" i="4"/>
  <c r="B290" i="4"/>
  <c r="B291" i="4"/>
  <c r="B292" i="4"/>
  <c r="B293" i="4"/>
  <c r="B294" i="4"/>
  <c r="B295" i="4"/>
  <c r="B296" i="4"/>
  <c r="B297" i="4"/>
  <c r="B298" i="4"/>
  <c r="B299" i="4"/>
  <c r="B300" i="4"/>
  <c r="B301" i="4"/>
  <c r="B302" i="4"/>
  <c r="B303" i="4"/>
  <c r="B304" i="4"/>
  <c r="B305" i="4"/>
  <c r="B306" i="4"/>
  <c r="B307" i="4"/>
  <c r="B308" i="4"/>
  <c r="B309" i="4"/>
  <c r="B310" i="4"/>
  <c r="B311" i="4"/>
  <c r="B312" i="4"/>
  <c r="B313" i="4"/>
  <c r="B314" i="4"/>
  <c r="B315" i="4"/>
  <c r="B316" i="4"/>
  <c r="B317" i="4"/>
  <c r="B318" i="4"/>
  <c r="B319" i="4"/>
  <c r="B320" i="4"/>
  <c r="B321" i="4"/>
  <c r="B322" i="4"/>
  <c r="B323" i="4"/>
  <c r="B324" i="4"/>
  <c r="B325" i="4"/>
  <c r="B326" i="4"/>
  <c r="B327" i="4"/>
  <c r="B328" i="4"/>
  <c r="B329" i="4"/>
  <c r="B330" i="4"/>
  <c r="B331" i="4"/>
  <c r="B332" i="4"/>
  <c r="B333" i="4"/>
  <c r="B334" i="4"/>
  <c r="B335" i="4"/>
  <c r="B336" i="4"/>
  <c r="B337" i="4"/>
  <c r="B338" i="4"/>
  <c r="B339" i="4"/>
  <c r="B340" i="4"/>
  <c r="B341" i="4"/>
  <c r="B342" i="4"/>
  <c r="B343" i="4"/>
  <c r="B344" i="4"/>
  <c r="B345" i="4"/>
  <c r="B346" i="4"/>
  <c r="B347" i="4"/>
  <c r="B348" i="4"/>
  <c r="H3" i="7"/>
  <c r="H4" i="7"/>
  <c r="H5" i="7"/>
  <c r="H6" i="7"/>
  <c r="H7" i="7"/>
  <c r="H8" i="7"/>
  <c r="H9" i="7"/>
  <c r="H10" i="7"/>
  <c r="H11" i="7"/>
  <c r="H12" i="7"/>
  <c r="H13" i="7"/>
  <c r="H14" i="7"/>
  <c r="H15" i="7"/>
  <c r="H16" i="7"/>
  <c r="H17" i="7"/>
  <c r="H18" i="7"/>
  <c r="H19" i="7"/>
  <c r="H20" i="7"/>
  <c r="H21" i="7"/>
  <c r="H22" i="7"/>
  <c r="H23" i="7"/>
  <c r="H24" i="7"/>
  <c r="H25" i="7"/>
  <c r="H26" i="7"/>
  <c r="H27" i="7"/>
  <c r="H28" i="7"/>
  <c r="H29" i="7"/>
  <c r="H30" i="7"/>
  <c r="H31" i="7"/>
  <c r="H32" i="7"/>
  <c r="H33" i="7"/>
  <c r="H34" i="7"/>
  <c r="H35" i="7"/>
  <c r="H36" i="7"/>
  <c r="H37" i="7"/>
  <c r="H38" i="7"/>
  <c r="H39" i="7"/>
  <c r="H40" i="7"/>
  <c r="H41" i="7"/>
  <c r="H42" i="7"/>
  <c r="H43" i="7"/>
  <c r="H44" i="7"/>
  <c r="H45" i="7"/>
  <c r="H46" i="7"/>
  <c r="H47" i="7"/>
  <c r="H48" i="7"/>
  <c r="H49" i="7"/>
  <c r="H50" i="7"/>
  <c r="H51" i="7"/>
  <c r="H52" i="7"/>
  <c r="H53" i="7"/>
  <c r="H54" i="7"/>
  <c r="H55" i="7"/>
  <c r="H56" i="7"/>
  <c r="H57" i="7"/>
  <c r="H58" i="7"/>
  <c r="H59" i="7"/>
  <c r="H60" i="7"/>
  <c r="H61" i="7"/>
  <c r="H62" i="7"/>
  <c r="H63" i="7"/>
  <c r="H64" i="7"/>
  <c r="H65" i="7"/>
  <c r="H66" i="7"/>
  <c r="H67" i="7"/>
  <c r="H68" i="7"/>
  <c r="H69" i="7"/>
  <c r="H70" i="7"/>
  <c r="H71" i="7"/>
  <c r="H72" i="7"/>
  <c r="H73" i="7"/>
  <c r="H74" i="7"/>
  <c r="H75" i="7"/>
  <c r="H76" i="7"/>
  <c r="H77" i="7"/>
  <c r="H78" i="7"/>
  <c r="H79" i="7"/>
  <c r="H80" i="7"/>
  <c r="H81" i="7"/>
  <c r="H82" i="7"/>
  <c r="H83" i="7"/>
  <c r="H84" i="7"/>
  <c r="H85" i="7"/>
  <c r="H86" i="7"/>
  <c r="H87" i="7"/>
  <c r="H88" i="7"/>
  <c r="H89" i="7"/>
  <c r="H90" i="7"/>
  <c r="H91" i="7"/>
  <c r="H92" i="7"/>
  <c r="H93" i="7"/>
  <c r="H94" i="7"/>
  <c r="H95" i="7"/>
  <c r="K3" i="3"/>
  <c r="K4" i="3"/>
  <c r="K5" i="3"/>
  <c r="K6" i="3"/>
  <c r="K7" i="3"/>
  <c r="K8" i="3"/>
  <c r="K9" i="3"/>
  <c r="K10" i="3"/>
  <c r="K11" i="3"/>
  <c r="K12" i="3"/>
  <c r="K13" i="3"/>
  <c r="K14" i="3"/>
  <c r="K15" i="3"/>
  <c r="K16" i="3"/>
  <c r="K17" i="3"/>
  <c r="K18" i="3"/>
  <c r="K19" i="3"/>
  <c r="K21" i="3"/>
  <c r="K22" i="3"/>
  <c r="K24" i="3"/>
  <c r="K25" i="3"/>
  <c r="K26" i="3"/>
  <c r="K27" i="3"/>
  <c r="K28" i="3"/>
  <c r="K29" i="3"/>
  <c r="K30" i="3"/>
  <c r="K31" i="3"/>
  <c r="K32" i="3"/>
  <c r="K33" i="3"/>
  <c r="K34" i="3"/>
  <c r="K35" i="3"/>
  <c r="K36" i="3"/>
  <c r="K37" i="3"/>
  <c r="K38" i="3"/>
  <c r="K39" i="3"/>
  <c r="K40" i="3"/>
  <c r="K41" i="3"/>
  <c r="K42" i="3"/>
  <c r="K43" i="3"/>
  <c r="K44" i="3"/>
  <c r="K45" i="3"/>
  <c r="K46" i="3"/>
  <c r="K47" i="3"/>
  <c r="K48" i="3"/>
  <c r="K49" i="3"/>
  <c r="K50" i="3"/>
  <c r="K51" i="3"/>
  <c r="K52" i="3"/>
  <c r="K53" i="3"/>
  <c r="K54" i="3"/>
  <c r="K55" i="3"/>
  <c r="K56" i="3"/>
  <c r="K57" i="3"/>
  <c r="K58" i="3"/>
  <c r="K59" i="3"/>
  <c r="K60" i="3"/>
  <c r="K61" i="3"/>
  <c r="K62" i="3"/>
  <c r="K63" i="3"/>
  <c r="K64" i="3"/>
  <c r="K65" i="3"/>
  <c r="K66" i="3"/>
  <c r="K67" i="3"/>
  <c r="K68" i="3"/>
  <c r="K69" i="3"/>
  <c r="K70" i="3"/>
  <c r="K71" i="3"/>
  <c r="K72" i="3"/>
  <c r="K73" i="3"/>
  <c r="K74" i="3"/>
  <c r="K75" i="3"/>
  <c r="K76" i="3"/>
  <c r="K77" i="3"/>
  <c r="K78" i="3"/>
  <c r="K79" i="3"/>
  <c r="B3" i="3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380" i="3"/>
  <c r="B381" i="3"/>
  <c r="B382" i="3"/>
  <c r="B383" i="3"/>
  <c r="B384" i="3"/>
  <c r="B385" i="3"/>
  <c r="B386" i="3"/>
  <c r="B387" i="3"/>
  <c r="B388" i="3"/>
  <c r="B389" i="3"/>
  <c r="B390" i="3"/>
  <c r="B391" i="3"/>
  <c r="B392" i="3"/>
  <c r="B393" i="3"/>
  <c r="B394" i="3"/>
  <c r="B395" i="3"/>
  <c r="B396" i="3"/>
  <c r="B397" i="3"/>
  <c r="B398" i="3"/>
  <c r="B399" i="3"/>
  <c r="B400" i="3"/>
  <c r="B401" i="3"/>
  <c r="B402" i="3"/>
  <c r="B403" i="3"/>
  <c r="B404" i="3"/>
  <c r="B405" i="3"/>
  <c r="B406" i="3"/>
  <c r="B407" i="3"/>
  <c r="B408" i="3"/>
  <c r="B409" i="3"/>
  <c r="B410" i="3"/>
  <c r="B411" i="3"/>
  <c r="B412" i="3"/>
  <c r="B413" i="3"/>
  <c r="B414" i="3"/>
  <c r="B415" i="3"/>
  <c r="B416" i="3"/>
  <c r="B417" i="3"/>
  <c r="B418" i="3"/>
  <c r="B419" i="3"/>
  <c r="B420" i="3"/>
  <c r="B421" i="3"/>
  <c r="B422" i="3"/>
  <c r="B423" i="3"/>
  <c r="B424" i="3"/>
  <c r="B425" i="3"/>
  <c r="B426" i="3"/>
  <c r="B427" i="3"/>
  <c r="B428" i="3"/>
  <c r="B429" i="3"/>
  <c r="B430" i="3"/>
  <c r="B431" i="3"/>
  <c r="B432" i="3"/>
  <c r="B433" i="3"/>
  <c r="B434" i="3"/>
  <c r="B435" i="3"/>
  <c r="B436" i="3"/>
  <c r="B437" i="3"/>
  <c r="B438" i="3"/>
  <c r="B439" i="3"/>
  <c r="B440" i="3"/>
  <c r="B441" i="3"/>
  <c r="B442" i="3"/>
  <c r="B443" i="3"/>
  <c r="B444" i="3"/>
  <c r="B445" i="3"/>
  <c r="B446" i="3"/>
  <c r="B447" i="3"/>
  <c r="B448" i="3"/>
  <c r="B449" i="3"/>
  <c r="B450" i="3"/>
  <c r="B451" i="3"/>
  <c r="B452" i="3"/>
  <c r="B453" i="3"/>
  <c r="B454" i="3"/>
  <c r="B455" i="3"/>
  <c r="B456" i="3"/>
  <c r="B457" i="3"/>
  <c r="B458" i="3"/>
  <c r="B459" i="3"/>
  <c r="B460" i="3"/>
  <c r="B461" i="3"/>
  <c r="B462" i="3"/>
  <c r="B463" i="3"/>
  <c r="B464" i="3"/>
  <c r="B465" i="3"/>
  <c r="B466" i="3"/>
  <c r="B467" i="3"/>
  <c r="B468" i="3"/>
  <c r="B469" i="3"/>
  <c r="B470" i="3"/>
  <c r="B471" i="3"/>
  <c r="B472" i="3"/>
  <c r="B473" i="3"/>
  <c r="B474" i="3"/>
  <c r="B2" i="4"/>
  <c r="H2" i="7"/>
  <c r="K2" i="3"/>
  <c r="B2" i="3"/>
  <c r="K3" i="7" l="1"/>
  <c r="K4" i="7"/>
  <c r="K5" i="7"/>
  <c r="K6" i="7"/>
  <c r="K7" i="7"/>
  <c r="K8" i="7"/>
  <c r="K9" i="7"/>
  <c r="K10" i="7"/>
  <c r="K11" i="7"/>
  <c r="K12" i="7"/>
  <c r="K13" i="7"/>
  <c r="K14" i="7"/>
  <c r="K15" i="7"/>
  <c r="K16" i="7"/>
  <c r="K17" i="7"/>
  <c r="K18" i="7"/>
  <c r="K19" i="7"/>
  <c r="K20" i="7"/>
  <c r="K21" i="7"/>
  <c r="K22" i="7"/>
  <c r="K23" i="7"/>
  <c r="K24" i="7"/>
  <c r="K25" i="7"/>
  <c r="K26" i="7"/>
  <c r="K27" i="7"/>
  <c r="K28" i="7"/>
  <c r="K29" i="7"/>
  <c r="K30" i="7"/>
  <c r="K31" i="7"/>
  <c r="K32" i="7"/>
  <c r="K33" i="7"/>
  <c r="K34" i="7"/>
  <c r="K35" i="7"/>
  <c r="K36" i="7"/>
  <c r="K37" i="7"/>
  <c r="K38" i="7"/>
  <c r="K39" i="7"/>
  <c r="K40" i="7"/>
  <c r="K41" i="7"/>
  <c r="K42" i="7"/>
  <c r="K43" i="7"/>
  <c r="K44" i="7"/>
  <c r="K45" i="7"/>
  <c r="K46" i="7"/>
  <c r="K47" i="7"/>
  <c r="K48" i="7"/>
  <c r="K49" i="7"/>
  <c r="K50" i="7"/>
  <c r="K51" i="7"/>
  <c r="K52" i="7"/>
  <c r="K53" i="7"/>
  <c r="K54" i="7"/>
  <c r="K55" i="7"/>
  <c r="K56" i="7"/>
  <c r="K57" i="7"/>
  <c r="K58" i="7"/>
  <c r="K59" i="7"/>
  <c r="K60" i="7"/>
  <c r="K61" i="7"/>
  <c r="K62" i="7"/>
  <c r="K63" i="7"/>
  <c r="K64" i="7"/>
  <c r="K65" i="7"/>
  <c r="K66" i="7"/>
  <c r="K67" i="7"/>
  <c r="K68" i="7"/>
  <c r="K69" i="7"/>
  <c r="K70" i="7"/>
  <c r="K71" i="7"/>
  <c r="K72" i="7"/>
  <c r="K73" i="7"/>
  <c r="K74" i="7"/>
  <c r="K75" i="7"/>
  <c r="K76" i="7"/>
  <c r="K77" i="7"/>
  <c r="K78" i="7"/>
  <c r="K79" i="7"/>
  <c r="K80" i="7"/>
  <c r="K81" i="7"/>
  <c r="K82" i="7"/>
  <c r="K83" i="7"/>
  <c r="K84" i="7"/>
  <c r="K85" i="7"/>
  <c r="K86" i="7"/>
  <c r="K87" i="7"/>
  <c r="K88" i="7"/>
  <c r="K89" i="7"/>
  <c r="K90" i="7"/>
  <c r="K91" i="7"/>
  <c r="K92" i="7"/>
  <c r="K93" i="7"/>
  <c r="K94" i="7"/>
  <c r="K95" i="7"/>
  <c r="K2" i="7"/>
  <c r="J11" i="4" l="1"/>
  <c r="J13" i="4"/>
  <c r="J15" i="4"/>
  <c r="J19" i="4"/>
  <c r="J21" i="4"/>
  <c r="J27" i="4"/>
  <c r="J29" i="4"/>
  <c r="J31" i="4"/>
  <c r="J33" i="4"/>
  <c r="J35" i="4"/>
  <c r="J37" i="4"/>
  <c r="J41" i="4"/>
  <c r="J45" i="4"/>
  <c r="J49" i="4"/>
  <c r="J51" i="4"/>
  <c r="J57" i="4"/>
  <c r="J59" i="4"/>
  <c r="J61" i="4"/>
  <c r="J63" i="4"/>
  <c r="J67" i="4"/>
  <c r="J71" i="4"/>
  <c r="J73" i="4"/>
  <c r="J77" i="4"/>
  <c r="J81" i="4"/>
  <c r="J85" i="4"/>
  <c r="J89" i="4"/>
  <c r="J93" i="4"/>
  <c r="J97" i="4"/>
  <c r="J101" i="4"/>
  <c r="J105" i="4"/>
  <c r="J109" i="4"/>
  <c r="J113" i="4"/>
  <c r="J117" i="4"/>
  <c r="J121" i="4"/>
  <c r="J125" i="4"/>
  <c r="J129" i="4"/>
  <c r="J133" i="4"/>
  <c r="J137" i="4"/>
  <c r="J141" i="4"/>
  <c r="J145" i="4"/>
  <c r="J149" i="4"/>
  <c r="J153" i="4"/>
  <c r="J157" i="4"/>
  <c r="J161" i="4"/>
  <c r="J165" i="4"/>
  <c r="J169" i="4"/>
  <c r="J173" i="4"/>
  <c r="J177" i="4"/>
  <c r="J181" i="4"/>
  <c r="J185" i="4"/>
  <c r="J189" i="4"/>
  <c r="J193" i="4"/>
  <c r="J197" i="4"/>
  <c r="J201" i="4"/>
  <c r="J205" i="4"/>
  <c r="J209" i="4"/>
  <c r="J213" i="4"/>
  <c r="J217" i="4"/>
  <c r="J221" i="4"/>
  <c r="J225" i="4"/>
  <c r="J229" i="4"/>
  <c r="J233" i="4"/>
  <c r="J237" i="4"/>
  <c r="J241" i="4"/>
  <c r="J245" i="4"/>
  <c r="J249" i="4"/>
  <c r="J253" i="4"/>
  <c r="J257" i="4"/>
  <c r="J261" i="4"/>
  <c r="J265" i="4"/>
  <c r="J269" i="4"/>
  <c r="J273" i="4"/>
  <c r="J277" i="4"/>
  <c r="J281" i="4"/>
  <c r="J285" i="4"/>
  <c r="J289" i="4"/>
  <c r="J293" i="4"/>
  <c r="J297" i="4"/>
  <c r="J301" i="4"/>
  <c r="J305" i="4"/>
  <c r="J309" i="4"/>
  <c r="J313" i="4"/>
  <c r="J317" i="4"/>
  <c r="J321" i="4"/>
  <c r="J325" i="4"/>
  <c r="J329" i="4"/>
  <c r="J333" i="4"/>
  <c r="J337" i="4"/>
  <c r="J341" i="4"/>
  <c r="J345" i="4"/>
  <c r="J2" i="4"/>
  <c r="J347" i="4" l="1"/>
  <c r="J343" i="4"/>
  <c r="J339" i="4"/>
  <c r="J335" i="4"/>
  <c r="J331" i="4"/>
  <c r="J327" i="4"/>
  <c r="J323" i="4"/>
  <c r="J319" i="4"/>
  <c r="J315" i="4"/>
  <c r="J311" i="4"/>
  <c r="J307" i="4"/>
  <c r="J303" i="4"/>
  <c r="J299" i="4"/>
  <c r="J295" i="4"/>
  <c r="J291" i="4"/>
  <c r="J287" i="4"/>
  <c r="J283" i="4"/>
  <c r="J279" i="4"/>
  <c r="J275" i="4"/>
  <c r="J271" i="4"/>
  <c r="J267" i="4"/>
  <c r="J263" i="4"/>
  <c r="J259" i="4"/>
  <c r="J255" i="4"/>
  <c r="J251" i="4"/>
  <c r="J247" i="4"/>
  <c r="J243" i="4"/>
  <c r="J239" i="4"/>
  <c r="J235" i="4"/>
  <c r="J231" i="4"/>
  <c r="J227" i="4"/>
  <c r="J223" i="4"/>
  <c r="J219" i="4"/>
  <c r="J215" i="4"/>
  <c r="J211" i="4"/>
  <c r="J207" i="4"/>
  <c r="J203" i="4"/>
  <c r="J199" i="4"/>
  <c r="J195" i="4"/>
  <c r="J191" i="4"/>
  <c r="J187" i="4"/>
  <c r="J183" i="4"/>
  <c r="J179" i="4"/>
  <c r="J175" i="4"/>
  <c r="J171" i="4"/>
  <c r="J167" i="4"/>
  <c r="J163" i="4"/>
  <c r="J159" i="4"/>
  <c r="J155" i="4"/>
  <c r="J151" i="4"/>
  <c r="J147" i="4"/>
  <c r="J143" i="4"/>
  <c r="J139" i="4"/>
  <c r="J135" i="4"/>
  <c r="J131" i="4"/>
  <c r="J127" i="4"/>
  <c r="J123" i="4"/>
  <c r="J119" i="4"/>
  <c r="J115" i="4"/>
  <c r="J111" i="4"/>
  <c r="J107" i="4"/>
  <c r="J103" i="4"/>
  <c r="J99" i="4"/>
  <c r="J95" i="4"/>
  <c r="J91" i="4"/>
  <c r="J87" i="4"/>
  <c r="J83" i="4"/>
  <c r="J79" i="4"/>
  <c r="J75" i="4"/>
  <c r="J23" i="4"/>
  <c r="J7" i="4"/>
  <c r="J338" i="4"/>
  <c r="J326" i="4"/>
  <c r="J306" i="4"/>
  <c r="J294" i="4"/>
  <c r="J278" i="4"/>
  <c r="J262" i="4"/>
  <c r="J258" i="4"/>
  <c r="J250" i="4"/>
  <c r="J246" i="4"/>
  <c r="J242" i="4"/>
  <c r="J346" i="4"/>
  <c r="J342" i="4"/>
  <c r="J334" i="4"/>
  <c r="J330" i="4"/>
  <c r="J322" i="4"/>
  <c r="J314" i="4"/>
  <c r="J310" i="4"/>
  <c r="J298" i="4"/>
  <c r="J290" i="4"/>
  <c r="J282" i="4"/>
  <c r="J274" i="4"/>
  <c r="J266" i="4"/>
  <c r="J69" i="4"/>
  <c r="J65" i="4"/>
  <c r="J344" i="4"/>
  <c r="J336" i="4"/>
  <c r="J332" i="4"/>
  <c r="J324" i="4"/>
  <c r="J316" i="4"/>
  <c r="J308" i="4"/>
  <c r="J300" i="4"/>
  <c r="J292" i="4"/>
  <c r="J284" i="4"/>
  <c r="J276" i="4"/>
  <c r="J272" i="4"/>
  <c r="J264" i="4"/>
  <c r="J256" i="4"/>
  <c r="J248" i="4"/>
  <c r="J240" i="4"/>
  <c r="J232" i="4"/>
  <c r="J224" i="4"/>
  <c r="J216" i="4"/>
  <c r="J208" i="4"/>
  <c r="J200" i="4"/>
  <c r="J192" i="4"/>
  <c r="J184" i="4"/>
  <c r="J176" i="4"/>
  <c r="J168" i="4"/>
  <c r="J156" i="4"/>
  <c r="J148" i="4"/>
  <c r="J140" i="4"/>
  <c r="J132" i="4"/>
  <c r="J124" i="4"/>
  <c r="J80" i="4"/>
  <c r="J348" i="4"/>
  <c r="J340" i="4"/>
  <c r="J328" i="4"/>
  <c r="J320" i="4"/>
  <c r="J312" i="4"/>
  <c r="J304" i="4"/>
  <c r="J296" i="4"/>
  <c r="J288" i="4"/>
  <c r="J280" i="4"/>
  <c r="J268" i="4"/>
  <c r="J260" i="4"/>
  <c r="J252" i="4"/>
  <c r="J244" i="4"/>
  <c r="J236" i="4"/>
  <c r="J228" i="4"/>
  <c r="J220" i="4"/>
  <c r="J212" i="4"/>
  <c r="J204" i="4"/>
  <c r="J196" i="4"/>
  <c r="J188" i="4"/>
  <c r="J180" i="4"/>
  <c r="J172" i="4"/>
  <c r="J164" i="4"/>
  <c r="J160" i="4"/>
  <c r="J152" i="4"/>
  <c r="J144" i="4"/>
  <c r="J136" i="4"/>
  <c r="J128" i="4"/>
  <c r="J120" i="4"/>
  <c r="J116" i="4"/>
  <c r="J112" i="4"/>
  <c r="J108" i="4"/>
  <c r="J104" i="4"/>
  <c r="J100" i="4"/>
  <c r="J96" i="4"/>
  <c r="J92" i="4"/>
  <c r="J88" i="4"/>
  <c r="J84" i="4"/>
  <c r="J76" i="4"/>
  <c r="J68" i="4"/>
  <c r="J60" i="4"/>
  <c r="J52" i="4"/>
  <c r="J40" i="4"/>
  <c r="J36" i="4"/>
  <c r="J28" i="4"/>
  <c r="J24" i="4"/>
  <c r="J16" i="4"/>
  <c r="J12" i="4"/>
  <c r="J8" i="4"/>
  <c r="J4" i="4"/>
  <c r="J50" i="4"/>
  <c r="J318" i="4"/>
  <c r="J302" i="4"/>
  <c r="J286" i="4"/>
  <c r="J270" i="4"/>
  <c r="J254" i="4"/>
  <c r="J238" i="4"/>
  <c r="J22" i="4"/>
  <c r="J30" i="4"/>
  <c r="J230" i="4"/>
  <c r="J218" i="4"/>
  <c r="J206" i="4"/>
  <c r="J194" i="4"/>
  <c r="J178" i="4"/>
  <c r="J166" i="4"/>
  <c r="J154" i="4"/>
  <c r="J142" i="4"/>
  <c r="J130" i="4"/>
  <c r="J118" i="4"/>
  <c r="J102" i="4"/>
  <c r="J98" i="4"/>
  <c r="J94" i="4"/>
  <c r="J90" i="4"/>
  <c r="J86" i="4"/>
  <c r="J82" i="4"/>
  <c r="J78" i="4"/>
  <c r="J74" i="4"/>
  <c r="J70" i="4"/>
  <c r="J66" i="4"/>
  <c r="J62" i="4"/>
  <c r="J58" i="4"/>
  <c r="J54" i="4"/>
  <c r="J46" i="4"/>
  <c r="J42" i="4"/>
  <c r="J38" i="4"/>
  <c r="J34" i="4"/>
  <c r="J26" i="4"/>
  <c r="J18" i="4"/>
  <c r="J14" i="4"/>
  <c r="J10" i="4"/>
  <c r="J6" i="4"/>
  <c r="J53" i="4"/>
  <c r="J17" i="4"/>
  <c r="J9" i="4"/>
  <c r="J3" i="4"/>
  <c r="J226" i="4"/>
  <c r="J214" i="4"/>
  <c r="J202" i="4"/>
  <c r="J190" i="4"/>
  <c r="J174" i="4"/>
  <c r="J162" i="4"/>
  <c r="J150" i="4"/>
  <c r="J138" i="4"/>
  <c r="J110" i="4"/>
  <c r="J25" i="4"/>
  <c r="J72" i="4"/>
  <c r="J64" i="4"/>
  <c r="J56" i="4"/>
  <c r="J48" i="4"/>
  <c r="J44" i="4"/>
  <c r="J32" i="4"/>
  <c r="J20" i="4"/>
  <c r="J234" i="4"/>
  <c r="J222" i="4"/>
  <c r="J210" i="4"/>
  <c r="J198" i="4"/>
  <c r="J186" i="4"/>
  <c r="J182" i="4"/>
  <c r="J170" i="4"/>
  <c r="J158" i="4"/>
  <c r="J146" i="4"/>
  <c r="J134" i="4"/>
  <c r="J126" i="4"/>
  <c r="J122" i="4"/>
  <c r="J114" i="4"/>
  <c r="J106" i="4"/>
  <c r="J55" i="4"/>
  <c r="J47" i="4"/>
  <c r="J39" i="4"/>
  <c r="N3" i="3"/>
  <c r="N4" i="3"/>
  <c r="N5" i="3"/>
  <c r="N6" i="3"/>
  <c r="N7" i="3"/>
  <c r="N8" i="3"/>
  <c r="N9" i="3"/>
  <c r="N10" i="3"/>
  <c r="N11" i="3"/>
  <c r="N12" i="3"/>
  <c r="N13" i="3"/>
  <c r="N14" i="3"/>
  <c r="N15" i="3"/>
  <c r="N16" i="3"/>
  <c r="N17" i="3"/>
  <c r="N18" i="3"/>
  <c r="N19" i="3"/>
  <c r="N20" i="3"/>
  <c r="N21" i="3"/>
  <c r="N22" i="3"/>
  <c r="N23" i="3"/>
  <c r="N24" i="3"/>
  <c r="N25" i="3"/>
  <c r="N26" i="3"/>
  <c r="N27" i="3"/>
  <c r="N28" i="3"/>
  <c r="N29" i="3"/>
  <c r="N30" i="3"/>
  <c r="N31" i="3"/>
  <c r="N32" i="3"/>
  <c r="N33" i="3"/>
  <c r="N34" i="3"/>
  <c r="N35" i="3"/>
  <c r="N36" i="3"/>
  <c r="N37" i="3"/>
  <c r="N38" i="3"/>
  <c r="N39" i="3"/>
  <c r="N40" i="3"/>
  <c r="N41" i="3"/>
  <c r="N42" i="3"/>
  <c r="N43" i="3"/>
  <c r="N44" i="3"/>
  <c r="N45" i="3"/>
  <c r="N46" i="3"/>
  <c r="N47" i="3"/>
  <c r="N48" i="3"/>
  <c r="N49" i="3"/>
  <c r="N50" i="3"/>
  <c r="N51" i="3"/>
  <c r="N52" i="3"/>
  <c r="N53" i="3"/>
  <c r="N54" i="3"/>
  <c r="N55" i="3"/>
  <c r="N56" i="3"/>
  <c r="N57" i="3"/>
  <c r="N58" i="3"/>
  <c r="N59" i="3"/>
  <c r="N60" i="3"/>
  <c r="N61" i="3"/>
  <c r="N62" i="3"/>
  <c r="N63" i="3"/>
  <c r="N64" i="3"/>
  <c r="N65" i="3"/>
  <c r="N66" i="3"/>
  <c r="N67" i="3"/>
  <c r="N68" i="3"/>
  <c r="N69" i="3"/>
  <c r="N70" i="3"/>
  <c r="N71" i="3"/>
  <c r="N72" i="3"/>
  <c r="N73" i="3"/>
  <c r="N74" i="3"/>
  <c r="N75" i="3"/>
  <c r="N76" i="3"/>
  <c r="N77" i="3"/>
  <c r="N78" i="3"/>
  <c r="N79" i="3"/>
  <c r="N2" i="3"/>
  <c r="O2" i="3" s="1"/>
  <c r="O76" i="3" l="1"/>
  <c r="O64" i="3"/>
  <c r="O52" i="3"/>
  <c r="O40" i="3"/>
  <c r="O28" i="3"/>
  <c r="O16" i="3"/>
  <c r="O4" i="3"/>
  <c r="O75" i="3"/>
  <c r="O71" i="3"/>
  <c r="O67" i="3"/>
  <c r="O63" i="3"/>
  <c r="O59" i="3"/>
  <c r="O55" i="3"/>
  <c r="O51" i="3"/>
  <c r="O47" i="3"/>
  <c r="O43" i="3"/>
  <c r="O39" i="3"/>
  <c r="O35" i="3"/>
  <c r="O31" i="3"/>
  <c r="O27" i="3"/>
  <c r="O23" i="3"/>
  <c r="O19" i="3"/>
  <c r="O15" i="3"/>
  <c r="O11" i="3"/>
  <c r="O7" i="3"/>
  <c r="O3" i="3"/>
  <c r="Q2" i="3" s="1"/>
  <c r="O68" i="3"/>
  <c r="O56" i="3"/>
  <c r="O44" i="3"/>
  <c r="O36" i="3"/>
  <c r="O24" i="3"/>
  <c r="O8" i="3"/>
  <c r="O78" i="3"/>
  <c r="O74" i="3"/>
  <c r="O70" i="3"/>
  <c r="O66" i="3"/>
  <c r="O62" i="3"/>
  <c r="O58" i="3"/>
  <c r="O54" i="3"/>
  <c r="O50" i="3"/>
  <c r="O46" i="3"/>
  <c r="O42" i="3"/>
  <c r="O38" i="3"/>
  <c r="O34" i="3"/>
  <c r="O30" i="3"/>
  <c r="O26" i="3"/>
  <c r="O22" i="3"/>
  <c r="O18" i="3"/>
  <c r="O14" i="3"/>
  <c r="O10" i="3"/>
  <c r="O6" i="3"/>
  <c r="O72" i="3"/>
  <c r="O60" i="3"/>
  <c r="O48" i="3"/>
  <c r="O32" i="3"/>
  <c r="O20" i="3"/>
  <c r="O12" i="3"/>
  <c r="O77" i="3"/>
  <c r="O73" i="3"/>
  <c r="O69" i="3"/>
  <c r="O65" i="3"/>
  <c r="O61" i="3"/>
  <c r="O57" i="3"/>
  <c r="O53" i="3"/>
  <c r="O49" i="3"/>
  <c r="O45" i="3"/>
  <c r="O41" i="3"/>
  <c r="O37" i="3"/>
  <c r="O33" i="3"/>
  <c r="O29" i="3"/>
  <c r="O25" i="3"/>
  <c r="O21" i="3"/>
  <c r="O17" i="3"/>
  <c r="O13" i="3"/>
  <c r="O9" i="3"/>
  <c r="O5" i="3"/>
  <c r="J5" i="4"/>
  <c r="J43" i="4"/>
  <c r="F3" i="3"/>
  <c r="G3" i="3" s="1"/>
  <c r="F4" i="3"/>
  <c r="G4" i="3" s="1"/>
  <c r="F5" i="3"/>
  <c r="G5" i="3" s="1"/>
  <c r="F6" i="3"/>
  <c r="G6" i="3" s="1"/>
  <c r="F7" i="3"/>
  <c r="G7" i="3" s="1"/>
  <c r="F8" i="3"/>
  <c r="G8" i="3" s="1"/>
  <c r="F9" i="3"/>
  <c r="G9" i="3" s="1"/>
  <c r="F10" i="3"/>
  <c r="G10" i="3" s="1"/>
  <c r="F11" i="3"/>
  <c r="G11" i="3" s="1"/>
  <c r="F12" i="3"/>
  <c r="G12" i="3" s="1"/>
  <c r="F13" i="3"/>
  <c r="G13" i="3" s="1"/>
  <c r="F14" i="3"/>
  <c r="G14" i="3" s="1"/>
  <c r="F15" i="3"/>
  <c r="G15" i="3" s="1"/>
  <c r="F16" i="3"/>
  <c r="G16" i="3" s="1"/>
  <c r="F17" i="3"/>
  <c r="G17" i="3" s="1"/>
  <c r="F18" i="3"/>
  <c r="G18" i="3" s="1"/>
  <c r="F19" i="3"/>
  <c r="G19" i="3" s="1"/>
  <c r="F20" i="3"/>
  <c r="G20" i="3" s="1"/>
  <c r="F21" i="3"/>
  <c r="G21" i="3" s="1"/>
  <c r="F22" i="3"/>
  <c r="G22" i="3" s="1"/>
  <c r="F23" i="3"/>
  <c r="G23" i="3" s="1"/>
  <c r="F24" i="3"/>
  <c r="G24" i="3" s="1"/>
  <c r="F25" i="3"/>
  <c r="G25" i="3" s="1"/>
  <c r="F26" i="3"/>
  <c r="G26" i="3" s="1"/>
  <c r="F27" i="3"/>
  <c r="G27" i="3" s="1"/>
  <c r="F28" i="3"/>
  <c r="G28" i="3" s="1"/>
  <c r="F29" i="3"/>
  <c r="G29" i="3" s="1"/>
  <c r="F30" i="3"/>
  <c r="G30" i="3" s="1"/>
  <c r="F31" i="3"/>
  <c r="G31" i="3" s="1"/>
  <c r="F32" i="3"/>
  <c r="G32" i="3" s="1"/>
  <c r="F33" i="3"/>
  <c r="G33" i="3" s="1"/>
  <c r="F34" i="3"/>
  <c r="G34" i="3" s="1"/>
  <c r="F35" i="3"/>
  <c r="G35" i="3" s="1"/>
  <c r="F36" i="3"/>
  <c r="G36" i="3" s="1"/>
  <c r="F37" i="3"/>
  <c r="G37" i="3" s="1"/>
  <c r="F38" i="3"/>
  <c r="G38" i="3" s="1"/>
  <c r="F39" i="3"/>
  <c r="G39" i="3" s="1"/>
  <c r="F40" i="3"/>
  <c r="G40" i="3" s="1"/>
  <c r="F41" i="3"/>
  <c r="G41" i="3" s="1"/>
  <c r="F42" i="3"/>
  <c r="G42" i="3" s="1"/>
  <c r="F43" i="3"/>
  <c r="G43" i="3" s="1"/>
  <c r="F44" i="3"/>
  <c r="G44" i="3" s="1"/>
  <c r="F45" i="3"/>
  <c r="G45" i="3" s="1"/>
  <c r="F46" i="3"/>
  <c r="G46" i="3" s="1"/>
  <c r="F47" i="3"/>
  <c r="G47" i="3" s="1"/>
  <c r="F48" i="3"/>
  <c r="G48" i="3" s="1"/>
  <c r="F49" i="3"/>
  <c r="G49" i="3" s="1"/>
  <c r="F50" i="3"/>
  <c r="G50" i="3" s="1"/>
  <c r="F51" i="3"/>
  <c r="G51" i="3" s="1"/>
  <c r="F52" i="3"/>
  <c r="G52" i="3" s="1"/>
  <c r="F53" i="3"/>
  <c r="G53" i="3" s="1"/>
  <c r="F54" i="3"/>
  <c r="G54" i="3" s="1"/>
  <c r="F55" i="3"/>
  <c r="G55" i="3" s="1"/>
  <c r="F56" i="3"/>
  <c r="G56" i="3" s="1"/>
  <c r="F57" i="3"/>
  <c r="G57" i="3" s="1"/>
  <c r="F58" i="3"/>
  <c r="G58" i="3" s="1"/>
  <c r="F59" i="3"/>
  <c r="G59" i="3" s="1"/>
  <c r="F60" i="3"/>
  <c r="G60" i="3" s="1"/>
  <c r="F61" i="3"/>
  <c r="G61" i="3" s="1"/>
  <c r="F62" i="3"/>
  <c r="G62" i="3" s="1"/>
  <c r="F63" i="3"/>
  <c r="G63" i="3" s="1"/>
  <c r="F64" i="3"/>
  <c r="G64" i="3" s="1"/>
  <c r="F65" i="3"/>
  <c r="G65" i="3" s="1"/>
  <c r="F66" i="3"/>
  <c r="G66" i="3" s="1"/>
  <c r="F67" i="3"/>
  <c r="G67" i="3" s="1"/>
  <c r="F68" i="3"/>
  <c r="G68" i="3" s="1"/>
  <c r="F69" i="3"/>
  <c r="G69" i="3" s="1"/>
  <c r="F70" i="3"/>
  <c r="G70" i="3" s="1"/>
  <c r="F71" i="3"/>
  <c r="G71" i="3" s="1"/>
  <c r="F72" i="3"/>
  <c r="G72" i="3" s="1"/>
  <c r="F73" i="3"/>
  <c r="G73" i="3" s="1"/>
  <c r="F74" i="3"/>
  <c r="G74" i="3" s="1"/>
  <c r="F75" i="3"/>
  <c r="G75" i="3" s="1"/>
  <c r="F76" i="3"/>
  <c r="G76" i="3" s="1"/>
  <c r="F77" i="3"/>
  <c r="G77" i="3" s="1"/>
  <c r="F78" i="3"/>
  <c r="G78" i="3" s="1"/>
  <c r="F79" i="3"/>
  <c r="G79" i="3" s="1"/>
  <c r="F80" i="3"/>
  <c r="G80" i="3" s="1"/>
  <c r="F81" i="3"/>
  <c r="G81" i="3" s="1"/>
  <c r="F82" i="3"/>
  <c r="G82" i="3" s="1"/>
  <c r="F83" i="3"/>
  <c r="G83" i="3" s="1"/>
  <c r="F84" i="3"/>
  <c r="G84" i="3" s="1"/>
  <c r="F85" i="3"/>
  <c r="G85" i="3" s="1"/>
  <c r="F86" i="3"/>
  <c r="G86" i="3" s="1"/>
  <c r="F87" i="3"/>
  <c r="G87" i="3" s="1"/>
  <c r="F88" i="3"/>
  <c r="G88" i="3" s="1"/>
  <c r="F89" i="3"/>
  <c r="G89" i="3" s="1"/>
  <c r="F90" i="3"/>
  <c r="G90" i="3" s="1"/>
  <c r="F91" i="3"/>
  <c r="G91" i="3" s="1"/>
  <c r="F92" i="3"/>
  <c r="G92" i="3" s="1"/>
  <c r="F93" i="3"/>
  <c r="G93" i="3" s="1"/>
  <c r="F94" i="3"/>
  <c r="G94" i="3" s="1"/>
  <c r="F95" i="3"/>
  <c r="G95" i="3" s="1"/>
  <c r="F96" i="3"/>
  <c r="G96" i="3" s="1"/>
  <c r="F97" i="3"/>
  <c r="G97" i="3" s="1"/>
  <c r="F98" i="3"/>
  <c r="G98" i="3" s="1"/>
  <c r="F99" i="3"/>
  <c r="G99" i="3" s="1"/>
  <c r="F100" i="3"/>
  <c r="G100" i="3" s="1"/>
  <c r="F101" i="3"/>
  <c r="G101" i="3" s="1"/>
  <c r="F102" i="3"/>
  <c r="G102" i="3" s="1"/>
  <c r="F103" i="3"/>
  <c r="G103" i="3" s="1"/>
  <c r="F104" i="3"/>
  <c r="G104" i="3" s="1"/>
  <c r="F105" i="3"/>
  <c r="G105" i="3" s="1"/>
  <c r="F106" i="3"/>
  <c r="G106" i="3" s="1"/>
  <c r="F107" i="3"/>
  <c r="G107" i="3" s="1"/>
  <c r="F108" i="3"/>
  <c r="G108" i="3" s="1"/>
  <c r="F109" i="3"/>
  <c r="G109" i="3" s="1"/>
  <c r="F110" i="3"/>
  <c r="G110" i="3" s="1"/>
  <c r="F111" i="3"/>
  <c r="G111" i="3" s="1"/>
  <c r="F112" i="3"/>
  <c r="G112" i="3" s="1"/>
  <c r="F113" i="3"/>
  <c r="G113" i="3" s="1"/>
  <c r="F114" i="3"/>
  <c r="G114" i="3" s="1"/>
  <c r="F115" i="3"/>
  <c r="G115" i="3" s="1"/>
  <c r="F116" i="3"/>
  <c r="G116" i="3" s="1"/>
  <c r="F117" i="3"/>
  <c r="G117" i="3" s="1"/>
  <c r="F118" i="3"/>
  <c r="G118" i="3" s="1"/>
  <c r="F119" i="3"/>
  <c r="G119" i="3" s="1"/>
  <c r="F120" i="3"/>
  <c r="G120" i="3" s="1"/>
  <c r="F121" i="3"/>
  <c r="G121" i="3" s="1"/>
  <c r="F122" i="3"/>
  <c r="G122" i="3" s="1"/>
  <c r="F123" i="3"/>
  <c r="G123" i="3" s="1"/>
  <c r="F124" i="3"/>
  <c r="G124" i="3" s="1"/>
  <c r="F125" i="3"/>
  <c r="G125" i="3" s="1"/>
  <c r="F126" i="3"/>
  <c r="G126" i="3" s="1"/>
  <c r="F127" i="3"/>
  <c r="G127" i="3" s="1"/>
  <c r="F128" i="3"/>
  <c r="G128" i="3" s="1"/>
  <c r="F129" i="3"/>
  <c r="G129" i="3" s="1"/>
  <c r="F130" i="3"/>
  <c r="G130" i="3" s="1"/>
  <c r="F131" i="3"/>
  <c r="G131" i="3" s="1"/>
  <c r="F132" i="3"/>
  <c r="G132" i="3" s="1"/>
  <c r="F133" i="3"/>
  <c r="G133" i="3" s="1"/>
  <c r="F134" i="3"/>
  <c r="G134" i="3" s="1"/>
  <c r="F135" i="3"/>
  <c r="G135" i="3" s="1"/>
  <c r="F136" i="3"/>
  <c r="G136" i="3" s="1"/>
  <c r="F137" i="3"/>
  <c r="G137" i="3" s="1"/>
  <c r="F138" i="3"/>
  <c r="G138" i="3" s="1"/>
  <c r="F139" i="3"/>
  <c r="G139" i="3" s="1"/>
  <c r="F140" i="3"/>
  <c r="G140" i="3" s="1"/>
  <c r="F141" i="3"/>
  <c r="G141" i="3" s="1"/>
  <c r="F142" i="3"/>
  <c r="G142" i="3" s="1"/>
  <c r="F143" i="3"/>
  <c r="G143" i="3" s="1"/>
  <c r="F144" i="3"/>
  <c r="G144" i="3" s="1"/>
  <c r="F145" i="3"/>
  <c r="G145" i="3" s="1"/>
  <c r="F146" i="3"/>
  <c r="G146" i="3" s="1"/>
  <c r="F147" i="3"/>
  <c r="G147" i="3" s="1"/>
  <c r="F148" i="3"/>
  <c r="G148" i="3" s="1"/>
  <c r="F149" i="3"/>
  <c r="G149" i="3" s="1"/>
  <c r="F150" i="3"/>
  <c r="G150" i="3" s="1"/>
  <c r="F151" i="3"/>
  <c r="G151" i="3" s="1"/>
  <c r="F152" i="3"/>
  <c r="G152" i="3" s="1"/>
  <c r="F153" i="3"/>
  <c r="G153" i="3" s="1"/>
  <c r="F154" i="3"/>
  <c r="G154" i="3" s="1"/>
  <c r="F155" i="3"/>
  <c r="G155" i="3" s="1"/>
  <c r="F156" i="3"/>
  <c r="G156" i="3" s="1"/>
  <c r="F157" i="3"/>
  <c r="G157" i="3" s="1"/>
  <c r="F158" i="3"/>
  <c r="G158" i="3" s="1"/>
  <c r="F159" i="3"/>
  <c r="G159" i="3" s="1"/>
  <c r="F160" i="3"/>
  <c r="G160" i="3" s="1"/>
  <c r="F161" i="3"/>
  <c r="G161" i="3" s="1"/>
  <c r="F162" i="3"/>
  <c r="G162" i="3" s="1"/>
  <c r="F163" i="3"/>
  <c r="G163" i="3" s="1"/>
  <c r="F164" i="3"/>
  <c r="G164" i="3" s="1"/>
  <c r="F165" i="3"/>
  <c r="G165" i="3" s="1"/>
  <c r="F166" i="3"/>
  <c r="G166" i="3" s="1"/>
  <c r="F167" i="3"/>
  <c r="G167" i="3" s="1"/>
  <c r="F168" i="3"/>
  <c r="G168" i="3" s="1"/>
  <c r="F169" i="3"/>
  <c r="G169" i="3" s="1"/>
  <c r="F170" i="3"/>
  <c r="G170" i="3" s="1"/>
  <c r="F171" i="3"/>
  <c r="G171" i="3" s="1"/>
  <c r="F172" i="3"/>
  <c r="G172" i="3" s="1"/>
  <c r="F173" i="3"/>
  <c r="G173" i="3" s="1"/>
  <c r="F174" i="3"/>
  <c r="G174" i="3" s="1"/>
  <c r="F175" i="3"/>
  <c r="G175" i="3" s="1"/>
  <c r="F176" i="3"/>
  <c r="G176" i="3" s="1"/>
  <c r="F177" i="3"/>
  <c r="G177" i="3" s="1"/>
  <c r="F178" i="3"/>
  <c r="G178" i="3" s="1"/>
  <c r="F179" i="3"/>
  <c r="G179" i="3" s="1"/>
  <c r="F180" i="3"/>
  <c r="G180" i="3" s="1"/>
  <c r="F181" i="3"/>
  <c r="G181" i="3" s="1"/>
  <c r="F182" i="3"/>
  <c r="G182" i="3" s="1"/>
  <c r="F183" i="3"/>
  <c r="G183" i="3" s="1"/>
  <c r="F184" i="3"/>
  <c r="G184" i="3" s="1"/>
  <c r="F185" i="3"/>
  <c r="G185" i="3" s="1"/>
  <c r="F186" i="3"/>
  <c r="G186" i="3" s="1"/>
  <c r="F187" i="3"/>
  <c r="G187" i="3" s="1"/>
  <c r="F188" i="3"/>
  <c r="G188" i="3" s="1"/>
  <c r="F189" i="3"/>
  <c r="G189" i="3" s="1"/>
  <c r="F190" i="3"/>
  <c r="G190" i="3" s="1"/>
  <c r="F191" i="3"/>
  <c r="G191" i="3" s="1"/>
  <c r="F192" i="3"/>
  <c r="G192" i="3" s="1"/>
  <c r="F193" i="3"/>
  <c r="G193" i="3" s="1"/>
  <c r="F194" i="3"/>
  <c r="G194" i="3" s="1"/>
  <c r="F195" i="3"/>
  <c r="G195" i="3" s="1"/>
  <c r="F196" i="3"/>
  <c r="G196" i="3" s="1"/>
  <c r="F197" i="3"/>
  <c r="G197" i="3" s="1"/>
  <c r="F198" i="3"/>
  <c r="G198" i="3" s="1"/>
  <c r="F199" i="3"/>
  <c r="G199" i="3" s="1"/>
  <c r="F200" i="3"/>
  <c r="G200" i="3" s="1"/>
  <c r="F201" i="3"/>
  <c r="G201" i="3" s="1"/>
  <c r="F202" i="3"/>
  <c r="G202" i="3" s="1"/>
  <c r="F203" i="3"/>
  <c r="G203" i="3" s="1"/>
  <c r="F204" i="3"/>
  <c r="G204" i="3" s="1"/>
  <c r="F205" i="3"/>
  <c r="G205" i="3" s="1"/>
  <c r="F206" i="3"/>
  <c r="G206" i="3" s="1"/>
  <c r="F207" i="3"/>
  <c r="G207" i="3" s="1"/>
  <c r="F208" i="3"/>
  <c r="G208" i="3" s="1"/>
  <c r="F209" i="3"/>
  <c r="G209" i="3" s="1"/>
  <c r="F210" i="3"/>
  <c r="G210" i="3" s="1"/>
  <c r="F211" i="3"/>
  <c r="G211" i="3" s="1"/>
  <c r="F212" i="3"/>
  <c r="G212" i="3" s="1"/>
  <c r="F213" i="3"/>
  <c r="G213" i="3" s="1"/>
  <c r="F214" i="3"/>
  <c r="G214" i="3" s="1"/>
  <c r="F215" i="3"/>
  <c r="G215" i="3" s="1"/>
  <c r="F216" i="3"/>
  <c r="G216" i="3" s="1"/>
  <c r="F217" i="3"/>
  <c r="G217" i="3" s="1"/>
  <c r="F218" i="3"/>
  <c r="G218" i="3" s="1"/>
  <c r="F219" i="3"/>
  <c r="G219" i="3" s="1"/>
  <c r="F220" i="3"/>
  <c r="G220" i="3" s="1"/>
  <c r="F221" i="3"/>
  <c r="G221" i="3" s="1"/>
  <c r="F222" i="3"/>
  <c r="G222" i="3" s="1"/>
  <c r="F223" i="3"/>
  <c r="G223" i="3" s="1"/>
  <c r="F224" i="3"/>
  <c r="G224" i="3" s="1"/>
  <c r="F225" i="3"/>
  <c r="G225" i="3" s="1"/>
  <c r="F226" i="3"/>
  <c r="G226" i="3" s="1"/>
  <c r="F227" i="3"/>
  <c r="G227" i="3" s="1"/>
  <c r="F228" i="3"/>
  <c r="G228" i="3" s="1"/>
  <c r="F229" i="3"/>
  <c r="G229" i="3" s="1"/>
  <c r="F230" i="3"/>
  <c r="G230" i="3" s="1"/>
  <c r="F231" i="3"/>
  <c r="G231" i="3" s="1"/>
  <c r="F232" i="3"/>
  <c r="G232" i="3" s="1"/>
  <c r="F233" i="3"/>
  <c r="G233" i="3" s="1"/>
  <c r="F234" i="3"/>
  <c r="G234" i="3" s="1"/>
  <c r="F235" i="3"/>
  <c r="G235" i="3" s="1"/>
  <c r="F236" i="3"/>
  <c r="G236" i="3" s="1"/>
  <c r="F237" i="3"/>
  <c r="G237" i="3" s="1"/>
  <c r="F238" i="3"/>
  <c r="G238" i="3" s="1"/>
  <c r="F239" i="3"/>
  <c r="G239" i="3" s="1"/>
  <c r="F240" i="3"/>
  <c r="G240" i="3" s="1"/>
  <c r="F241" i="3"/>
  <c r="G241" i="3" s="1"/>
  <c r="F242" i="3"/>
  <c r="G242" i="3" s="1"/>
  <c r="F243" i="3"/>
  <c r="G243" i="3" s="1"/>
  <c r="F244" i="3"/>
  <c r="G244" i="3" s="1"/>
  <c r="F245" i="3"/>
  <c r="G245" i="3" s="1"/>
  <c r="F246" i="3"/>
  <c r="G246" i="3" s="1"/>
  <c r="F247" i="3"/>
  <c r="G247" i="3" s="1"/>
  <c r="F248" i="3"/>
  <c r="G248" i="3" s="1"/>
  <c r="F249" i="3"/>
  <c r="G249" i="3" s="1"/>
  <c r="F250" i="3"/>
  <c r="G250" i="3" s="1"/>
  <c r="F251" i="3"/>
  <c r="G251" i="3" s="1"/>
  <c r="F252" i="3"/>
  <c r="G252" i="3" s="1"/>
  <c r="F253" i="3"/>
  <c r="G253" i="3" s="1"/>
  <c r="F254" i="3"/>
  <c r="G254" i="3" s="1"/>
  <c r="F255" i="3"/>
  <c r="G255" i="3" s="1"/>
  <c r="F256" i="3"/>
  <c r="G256" i="3" s="1"/>
  <c r="F257" i="3"/>
  <c r="G257" i="3" s="1"/>
  <c r="F258" i="3"/>
  <c r="G258" i="3" s="1"/>
  <c r="F259" i="3"/>
  <c r="G259" i="3" s="1"/>
  <c r="F260" i="3"/>
  <c r="G260" i="3" s="1"/>
  <c r="F261" i="3"/>
  <c r="G261" i="3" s="1"/>
  <c r="F262" i="3"/>
  <c r="G262" i="3" s="1"/>
  <c r="F263" i="3"/>
  <c r="G263" i="3" s="1"/>
  <c r="F264" i="3"/>
  <c r="G264" i="3" s="1"/>
  <c r="F265" i="3"/>
  <c r="G265" i="3" s="1"/>
  <c r="F266" i="3"/>
  <c r="G266" i="3" s="1"/>
  <c r="F267" i="3"/>
  <c r="G267" i="3" s="1"/>
  <c r="F268" i="3"/>
  <c r="G268" i="3" s="1"/>
  <c r="F269" i="3"/>
  <c r="G269" i="3" s="1"/>
  <c r="F270" i="3"/>
  <c r="G270" i="3" s="1"/>
  <c r="F271" i="3"/>
  <c r="G271" i="3" s="1"/>
  <c r="F272" i="3"/>
  <c r="G272" i="3" s="1"/>
  <c r="F273" i="3"/>
  <c r="G273" i="3" s="1"/>
  <c r="F274" i="3"/>
  <c r="G274" i="3" s="1"/>
  <c r="F275" i="3"/>
  <c r="G275" i="3" s="1"/>
  <c r="F276" i="3"/>
  <c r="G276" i="3" s="1"/>
  <c r="F277" i="3"/>
  <c r="G277" i="3" s="1"/>
  <c r="F278" i="3"/>
  <c r="G278" i="3" s="1"/>
  <c r="F279" i="3"/>
  <c r="G279" i="3" s="1"/>
  <c r="F280" i="3"/>
  <c r="G280" i="3" s="1"/>
  <c r="F281" i="3"/>
  <c r="G281" i="3" s="1"/>
  <c r="F282" i="3"/>
  <c r="G282" i="3" s="1"/>
  <c r="F283" i="3"/>
  <c r="G283" i="3" s="1"/>
  <c r="F284" i="3"/>
  <c r="G284" i="3" s="1"/>
  <c r="F285" i="3"/>
  <c r="G285" i="3" s="1"/>
  <c r="F286" i="3"/>
  <c r="G286" i="3" s="1"/>
  <c r="F287" i="3"/>
  <c r="G287" i="3" s="1"/>
  <c r="F288" i="3"/>
  <c r="G288" i="3" s="1"/>
  <c r="F289" i="3"/>
  <c r="G289" i="3" s="1"/>
  <c r="F290" i="3"/>
  <c r="G290" i="3" s="1"/>
  <c r="F291" i="3"/>
  <c r="G291" i="3" s="1"/>
  <c r="F292" i="3"/>
  <c r="G292" i="3" s="1"/>
  <c r="F293" i="3"/>
  <c r="G293" i="3" s="1"/>
  <c r="F294" i="3"/>
  <c r="G294" i="3" s="1"/>
  <c r="F295" i="3"/>
  <c r="G295" i="3" s="1"/>
  <c r="F296" i="3"/>
  <c r="G296" i="3" s="1"/>
  <c r="F297" i="3"/>
  <c r="G297" i="3" s="1"/>
  <c r="F298" i="3"/>
  <c r="G298" i="3" s="1"/>
  <c r="F299" i="3"/>
  <c r="G299" i="3" s="1"/>
  <c r="F300" i="3"/>
  <c r="G300" i="3" s="1"/>
  <c r="F301" i="3"/>
  <c r="G301" i="3" s="1"/>
  <c r="F302" i="3"/>
  <c r="G302" i="3" s="1"/>
  <c r="F303" i="3"/>
  <c r="G303" i="3" s="1"/>
  <c r="F304" i="3"/>
  <c r="G304" i="3" s="1"/>
  <c r="F305" i="3"/>
  <c r="G305" i="3" s="1"/>
  <c r="F306" i="3"/>
  <c r="G306" i="3" s="1"/>
  <c r="F307" i="3"/>
  <c r="G307" i="3" s="1"/>
  <c r="F308" i="3"/>
  <c r="G308" i="3" s="1"/>
  <c r="F309" i="3"/>
  <c r="G309" i="3" s="1"/>
  <c r="F310" i="3"/>
  <c r="G310" i="3" s="1"/>
  <c r="F311" i="3"/>
  <c r="G311" i="3" s="1"/>
  <c r="F312" i="3"/>
  <c r="G312" i="3" s="1"/>
  <c r="F313" i="3"/>
  <c r="G313" i="3" s="1"/>
  <c r="F314" i="3"/>
  <c r="G314" i="3" s="1"/>
  <c r="F315" i="3"/>
  <c r="G315" i="3" s="1"/>
  <c r="F316" i="3"/>
  <c r="G316" i="3" s="1"/>
  <c r="F317" i="3"/>
  <c r="G317" i="3" s="1"/>
  <c r="F318" i="3"/>
  <c r="G318" i="3" s="1"/>
  <c r="F319" i="3"/>
  <c r="G319" i="3" s="1"/>
  <c r="F320" i="3"/>
  <c r="G320" i="3" s="1"/>
  <c r="F321" i="3"/>
  <c r="G321" i="3" s="1"/>
  <c r="F322" i="3"/>
  <c r="G322" i="3" s="1"/>
  <c r="F323" i="3"/>
  <c r="G323" i="3" s="1"/>
  <c r="F324" i="3"/>
  <c r="G324" i="3" s="1"/>
  <c r="F325" i="3"/>
  <c r="G325" i="3" s="1"/>
  <c r="F326" i="3"/>
  <c r="G326" i="3" s="1"/>
  <c r="F327" i="3"/>
  <c r="G327" i="3" s="1"/>
  <c r="F328" i="3"/>
  <c r="G328" i="3" s="1"/>
  <c r="F329" i="3"/>
  <c r="G329" i="3" s="1"/>
  <c r="F330" i="3"/>
  <c r="G330" i="3" s="1"/>
  <c r="F331" i="3"/>
  <c r="G331" i="3" s="1"/>
  <c r="F332" i="3"/>
  <c r="G332" i="3" s="1"/>
  <c r="F333" i="3"/>
  <c r="G333" i="3" s="1"/>
  <c r="F334" i="3"/>
  <c r="G334" i="3" s="1"/>
  <c r="F335" i="3"/>
  <c r="G335" i="3" s="1"/>
  <c r="F336" i="3"/>
  <c r="G336" i="3" s="1"/>
  <c r="F337" i="3"/>
  <c r="G337" i="3" s="1"/>
  <c r="F338" i="3"/>
  <c r="G338" i="3" s="1"/>
  <c r="F339" i="3"/>
  <c r="G339" i="3" s="1"/>
  <c r="F340" i="3"/>
  <c r="G340" i="3" s="1"/>
  <c r="F341" i="3"/>
  <c r="G341" i="3" s="1"/>
  <c r="F342" i="3"/>
  <c r="G342" i="3" s="1"/>
  <c r="F343" i="3"/>
  <c r="G343" i="3" s="1"/>
  <c r="F344" i="3"/>
  <c r="G344" i="3" s="1"/>
  <c r="F345" i="3"/>
  <c r="G345" i="3" s="1"/>
  <c r="F346" i="3"/>
  <c r="G346" i="3" s="1"/>
  <c r="F347" i="3"/>
  <c r="G347" i="3" s="1"/>
  <c r="F348" i="3"/>
  <c r="G348" i="3" s="1"/>
  <c r="F349" i="3"/>
  <c r="G349" i="3" s="1"/>
  <c r="F350" i="3"/>
  <c r="G350" i="3" s="1"/>
  <c r="F351" i="3"/>
  <c r="G351" i="3" s="1"/>
  <c r="F352" i="3"/>
  <c r="G352" i="3" s="1"/>
  <c r="F353" i="3"/>
  <c r="G353" i="3" s="1"/>
  <c r="F354" i="3"/>
  <c r="G354" i="3" s="1"/>
  <c r="F355" i="3"/>
  <c r="G355" i="3" s="1"/>
  <c r="F356" i="3"/>
  <c r="G356" i="3" s="1"/>
  <c r="F357" i="3"/>
  <c r="G357" i="3" s="1"/>
  <c r="F358" i="3"/>
  <c r="G358" i="3" s="1"/>
  <c r="F359" i="3"/>
  <c r="G359" i="3" s="1"/>
  <c r="F360" i="3"/>
  <c r="G360" i="3" s="1"/>
  <c r="F361" i="3"/>
  <c r="G361" i="3" s="1"/>
  <c r="F362" i="3"/>
  <c r="G362" i="3" s="1"/>
  <c r="F363" i="3"/>
  <c r="G363" i="3" s="1"/>
  <c r="F364" i="3"/>
  <c r="G364" i="3" s="1"/>
  <c r="F365" i="3"/>
  <c r="G365" i="3" s="1"/>
  <c r="F366" i="3"/>
  <c r="G366" i="3" s="1"/>
  <c r="F367" i="3"/>
  <c r="G367" i="3" s="1"/>
  <c r="F368" i="3"/>
  <c r="G368" i="3" s="1"/>
  <c r="F369" i="3"/>
  <c r="G369" i="3" s="1"/>
  <c r="F370" i="3"/>
  <c r="G370" i="3" s="1"/>
  <c r="F371" i="3"/>
  <c r="G371" i="3" s="1"/>
  <c r="F372" i="3"/>
  <c r="G372" i="3" s="1"/>
  <c r="F373" i="3"/>
  <c r="G373" i="3" s="1"/>
  <c r="F374" i="3"/>
  <c r="G374" i="3" s="1"/>
  <c r="F375" i="3"/>
  <c r="G375" i="3" s="1"/>
  <c r="F376" i="3"/>
  <c r="G376" i="3" s="1"/>
  <c r="F377" i="3"/>
  <c r="G377" i="3" s="1"/>
  <c r="F378" i="3"/>
  <c r="G378" i="3" s="1"/>
  <c r="F379" i="3"/>
  <c r="G379" i="3" s="1"/>
  <c r="F380" i="3"/>
  <c r="G380" i="3" s="1"/>
  <c r="F381" i="3"/>
  <c r="G381" i="3" s="1"/>
  <c r="F382" i="3"/>
  <c r="G382" i="3" s="1"/>
  <c r="F383" i="3"/>
  <c r="G383" i="3" s="1"/>
  <c r="F384" i="3"/>
  <c r="G384" i="3" s="1"/>
  <c r="F385" i="3"/>
  <c r="G385" i="3" s="1"/>
  <c r="F386" i="3"/>
  <c r="G386" i="3" s="1"/>
  <c r="F387" i="3"/>
  <c r="G387" i="3" s="1"/>
  <c r="F388" i="3"/>
  <c r="G388" i="3" s="1"/>
  <c r="F389" i="3"/>
  <c r="G389" i="3" s="1"/>
  <c r="F390" i="3"/>
  <c r="G390" i="3" s="1"/>
  <c r="F391" i="3"/>
  <c r="G391" i="3" s="1"/>
  <c r="F392" i="3"/>
  <c r="G392" i="3" s="1"/>
  <c r="F393" i="3"/>
  <c r="G393" i="3" s="1"/>
  <c r="F394" i="3"/>
  <c r="G394" i="3" s="1"/>
  <c r="F395" i="3"/>
  <c r="G395" i="3" s="1"/>
  <c r="F396" i="3"/>
  <c r="G396" i="3" s="1"/>
  <c r="F397" i="3"/>
  <c r="G397" i="3" s="1"/>
  <c r="F398" i="3"/>
  <c r="G398" i="3" s="1"/>
  <c r="F399" i="3"/>
  <c r="G399" i="3" s="1"/>
  <c r="F400" i="3"/>
  <c r="G400" i="3" s="1"/>
  <c r="F401" i="3"/>
  <c r="G401" i="3" s="1"/>
  <c r="F402" i="3"/>
  <c r="G402" i="3" s="1"/>
  <c r="F403" i="3"/>
  <c r="G403" i="3" s="1"/>
  <c r="F404" i="3"/>
  <c r="G404" i="3" s="1"/>
  <c r="F405" i="3"/>
  <c r="G405" i="3" s="1"/>
  <c r="F406" i="3"/>
  <c r="G406" i="3" s="1"/>
  <c r="F407" i="3"/>
  <c r="G407" i="3" s="1"/>
  <c r="F408" i="3"/>
  <c r="G408" i="3" s="1"/>
  <c r="F409" i="3"/>
  <c r="G409" i="3" s="1"/>
  <c r="F410" i="3"/>
  <c r="G410" i="3" s="1"/>
  <c r="F411" i="3"/>
  <c r="G411" i="3" s="1"/>
  <c r="F412" i="3"/>
  <c r="G412" i="3" s="1"/>
  <c r="F413" i="3"/>
  <c r="G413" i="3" s="1"/>
  <c r="F414" i="3"/>
  <c r="G414" i="3" s="1"/>
  <c r="F415" i="3"/>
  <c r="G415" i="3" s="1"/>
  <c r="F416" i="3"/>
  <c r="G416" i="3" s="1"/>
  <c r="F417" i="3"/>
  <c r="G417" i="3" s="1"/>
  <c r="F418" i="3"/>
  <c r="G418" i="3" s="1"/>
  <c r="F419" i="3"/>
  <c r="G419" i="3" s="1"/>
  <c r="F420" i="3"/>
  <c r="G420" i="3" s="1"/>
  <c r="F421" i="3"/>
  <c r="G421" i="3" s="1"/>
  <c r="F422" i="3"/>
  <c r="G422" i="3" s="1"/>
  <c r="F423" i="3"/>
  <c r="G423" i="3" s="1"/>
  <c r="F424" i="3"/>
  <c r="G424" i="3" s="1"/>
  <c r="F425" i="3"/>
  <c r="G425" i="3" s="1"/>
  <c r="F426" i="3"/>
  <c r="G426" i="3" s="1"/>
  <c r="F427" i="3"/>
  <c r="G427" i="3" s="1"/>
  <c r="F428" i="3"/>
  <c r="G428" i="3" s="1"/>
  <c r="F429" i="3"/>
  <c r="G429" i="3" s="1"/>
  <c r="F430" i="3"/>
  <c r="G430" i="3" s="1"/>
  <c r="F431" i="3"/>
  <c r="G431" i="3" s="1"/>
  <c r="F432" i="3"/>
  <c r="G432" i="3" s="1"/>
  <c r="F433" i="3"/>
  <c r="G433" i="3" s="1"/>
  <c r="F434" i="3"/>
  <c r="G434" i="3" s="1"/>
  <c r="F435" i="3"/>
  <c r="G435" i="3" s="1"/>
  <c r="F436" i="3"/>
  <c r="G436" i="3" s="1"/>
  <c r="F437" i="3"/>
  <c r="G437" i="3" s="1"/>
  <c r="F438" i="3"/>
  <c r="G438" i="3" s="1"/>
  <c r="F439" i="3"/>
  <c r="G439" i="3" s="1"/>
  <c r="F440" i="3"/>
  <c r="G440" i="3" s="1"/>
  <c r="F441" i="3"/>
  <c r="G441" i="3" s="1"/>
  <c r="F442" i="3"/>
  <c r="G442" i="3" s="1"/>
  <c r="F443" i="3"/>
  <c r="G443" i="3" s="1"/>
  <c r="F444" i="3"/>
  <c r="G444" i="3" s="1"/>
  <c r="F445" i="3"/>
  <c r="G445" i="3" s="1"/>
  <c r="F446" i="3"/>
  <c r="G446" i="3" s="1"/>
  <c r="F447" i="3"/>
  <c r="G447" i="3" s="1"/>
  <c r="F448" i="3"/>
  <c r="G448" i="3" s="1"/>
  <c r="F449" i="3"/>
  <c r="G449" i="3" s="1"/>
  <c r="F450" i="3"/>
  <c r="G450" i="3" s="1"/>
  <c r="F451" i="3"/>
  <c r="G451" i="3" s="1"/>
  <c r="F452" i="3"/>
  <c r="G452" i="3" s="1"/>
  <c r="F453" i="3"/>
  <c r="G453" i="3" s="1"/>
  <c r="F454" i="3"/>
  <c r="G454" i="3" s="1"/>
  <c r="F455" i="3"/>
  <c r="G455" i="3" s="1"/>
  <c r="F456" i="3"/>
  <c r="G456" i="3" s="1"/>
  <c r="F457" i="3"/>
  <c r="G457" i="3" s="1"/>
  <c r="F458" i="3"/>
  <c r="G458" i="3" s="1"/>
  <c r="F459" i="3"/>
  <c r="G459" i="3" s="1"/>
  <c r="F460" i="3"/>
  <c r="G460" i="3" s="1"/>
  <c r="F461" i="3"/>
  <c r="G461" i="3" s="1"/>
  <c r="F462" i="3"/>
  <c r="G462" i="3" s="1"/>
  <c r="F463" i="3"/>
  <c r="G463" i="3" s="1"/>
  <c r="F464" i="3"/>
  <c r="G464" i="3" s="1"/>
  <c r="F465" i="3"/>
  <c r="G465" i="3" s="1"/>
  <c r="F466" i="3"/>
  <c r="G466" i="3" s="1"/>
  <c r="F467" i="3"/>
  <c r="G467" i="3" s="1"/>
  <c r="F468" i="3"/>
  <c r="G468" i="3" s="1"/>
  <c r="F469" i="3"/>
  <c r="G469" i="3" s="1"/>
  <c r="F470" i="3"/>
  <c r="G470" i="3" s="1"/>
  <c r="F471" i="3"/>
  <c r="G471" i="3" s="1"/>
  <c r="F472" i="3"/>
  <c r="G472" i="3" s="1"/>
  <c r="F473" i="3"/>
  <c r="G473" i="3" s="1"/>
  <c r="F474" i="3"/>
  <c r="G474" i="3" s="1"/>
  <c r="F2" i="3"/>
  <c r="G2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Janet Coetzee</author>
  </authors>
  <commentList>
    <comment ref="G1" authorId="0" shapeId="0" xr:uid="{00000000-0006-0000-0300-000001000000}">
      <text>
        <r>
          <rPr>
            <sz val="9"/>
            <color indexed="81"/>
            <rFont val="Tahoma"/>
            <family val="2"/>
          </rPr>
          <t>No past history for anchovy (Sardine only RHs) - assigned the average of all AAs</t>
        </r>
      </text>
    </comment>
  </commentList>
</comments>
</file>

<file path=xl/sharedStrings.xml><?xml version="1.0" encoding="utf-8"?>
<sst xmlns="http://schemas.openxmlformats.org/spreadsheetml/2006/main" count="5985" uniqueCount="1032">
  <si>
    <t>Anch App #</t>
  </si>
  <si>
    <t>82 Boundary Road CC</t>
  </si>
  <si>
    <t>SPA21022</t>
  </si>
  <si>
    <t>Cape Town Harbour</t>
  </si>
  <si>
    <t>Cape Town</t>
  </si>
  <si>
    <t>Hout Bay Harbour</t>
  </si>
  <si>
    <t>Hout Bay</t>
  </si>
  <si>
    <t>Saldanha</t>
  </si>
  <si>
    <t>St Helena Bay</t>
  </si>
  <si>
    <t>AFD FISHING CC</t>
  </si>
  <si>
    <t>Afro Fishing Pty Ltd</t>
  </si>
  <si>
    <t>Afro Fishing Workers (Pty) Ltd</t>
  </si>
  <si>
    <t>AGULHAS FISHING (PTY) LTD</t>
  </si>
  <si>
    <t>Al-Aman Fishing cc</t>
  </si>
  <si>
    <t>Algoaspace (Pty)Ltd</t>
  </si>
  <si>
    <t>Amaqobela Fishing (Pty) Ltd</t>
  </si>
  <si>
    <t>Amawandle Pelagic (Pty) Ltd</t>
  </si>
  <si>
    <t>Arniston Fish Processors (Pty) Ltd</t>
  </si>
  <si>
    <t>Atlantic Choice Trading (Pty) Ltd</t>
  </si>
  <si>
    <t>Atlantico Sea Fisheries Pty(Ltd)</t>
  </si>
  <si>
    <t>Atlantis Seafood Products (Pty) Ltd</t>
  </si>
  <si>
    <t>AX FISHING (PTY) LTD</t>
  </si>
  <si>
    <t>Azanian Fishing (Pty) Ltd</t>
  </si>
  <si>
    <t>Balobi Processors (Pty) Ltd</t>
  </si>
  <si>
    <t>Basic Trading Company (Pty) Ltd</t>
  </si>
  <si>
    <t>BATSILVA (PTY) LTD</t>
  </si>
  <si>
    <t>Bayana Bayana Fishing CC</t>
  </si>
  <si>
    <t>BAYETE FISHING (PTY) LTD</t>
  </si>
  <si>
    <t>Bluefin Holdings Pty Ltd</t>
  </si>
  <si>
    <t>BM Fisheries Pty Ltd</t>
  </si>
  <si>
    <t>BOAT ROCK FISHING CC</t>
  </si>
  <si>
    <t>Buccaneer Fishing (Pty) Ltd</t>
  </si>
  <si>
    <t>Camissa Fishing (Pty)Ltd</t>
  </si>
  <si>
    <t>Cape Fish Processors Pty Ltd</t>
  </si>
  <si>
    <t>CAPE PILCHARD PIONEER CC</t>
  </si>
  <si>
    <t>CEBOLETU FISHING (PTY) LTD</t>
  </si>
  <si>
    <t>CHALLENGER FISHERIES (PTY) LTD</t>
  </si>
  <si>
    <t>Chapmans Seafood Company (Pty) Ltd</t>
  </si>
  <si>
    <t>Chinafric Fishing (Pty) Ltd</t>
  </si>
  <si>
    <t>COASTAL TRAWLERS</t>
  </si>
  <si>
    <t>Combined Fishing Enterprises (Pty) Ltd</t>
  </si>
  <si>
    <t>Community Processors and Distributors (PTY) LTD</t>
  </si>
  <si>
    <t>Decon foods (Pty) Ltd</t>
  </si>
  <si>
    <t>Die Lighuis Vissers Vroue (Pty) Ltd</t>
  </si>
  <si>
    <t>Dormex 149 (Pty) Ltd</t>
  </si>
  <si>
    <t>Dried Ocean Products (Pty) Ltd</t>
  </si>
  <si>
    <t>Dromedaris Visserye Limited</t>
  </si>
  <si>
    <t>During Visserye Bk</t>
  </si>
  <si>
    <t>Dyer Eiland Visserye (Pty) Ltd</t>
  </si>
  <si>
    <t>Edwards Fishing CC</t>
  </si>
  <si>
    <t>Eigelaars Bote (Pty) Ltd</t>
  </si>
  <si>
    <t>El Calamar (Pty) Ltd</t>
  </si>
  <si>
    <t>Elethu Fishing (Pty) Ltd</t>
  </si>
  <si>
    <t xml:space="preserve">Eumar Fishing (Pty) Ltd </t>
  </si>
  <si>
    <t>Extra Dimensions 70 (Pty) Ltd</t>
  </si>
  <si>
    <t>Eyethu Fishing (Pty) Ltd</t>
  </si>
  <si>
    <t>Fisherman Fresh CC</t>
  </si>
  <si>
    <t>Fishermen Community of Sea Vista (Pty) Ltd</t>
  </si>
  <si>
    <t>G and G Fisheries</t>
  </si>
  <si>
    <t>Gansbaai Marine (Pty) Ltd</t>
  </si>
  <si>
    <t>Garlinton Investments (Pty) Ltd</t>
  </si>
  <si>
    <t>GENISIS FISHING (PTY) LTD</t>
  </si>
  <si>
    <t>GGA Fishing Enterprizes (Pty) Ltd</t>
  </si>
  <si>
    <t>GOUD RIWWE VISSERVROUE (PTY) LTD</t>
  </si>
  <si>
    <t>Gwaza Corporation (Pty) Ltd</t>
  </si>
  <si>
    <t>HS Williams Fishing CC</t>
  </si>
  <si>
    <t>Impala Fishing (Pty) Ltd</t>
  </si>
  <si>
    <t>Interfish (Pty) Ltd</t>
  </si>
  <si>
    <t>Ithemba Labantu Fishing (PTY) LTD</t>
  </si>
  <si>
    <t>Ithuba Yethu Fishing (Pty)Ltd</t>
  </si>
  <si>
    <t>Ixia Trading 501 (Pty) Ltd</t>
  </si>
  <si>
    <t>J ENGELBRECHT VISSERYE</t>
  </si>
  <si>
    <t>Jaffa's Bay Fishing CC</t>
  </si>
  <si>
    <t>Jaloersbaai (PTY)Ltd</t>
  </si>
  <si>
    <t>J-BAY SQUID CATCHERS (PTY) LTD</t>
  </si>
  <si>
    <t>JC Fishing CC</t>
  </si>
  <si>
    <t>Khanyisile Fishing (Pty) Ltd</t>
  </si>
  <si>
    <t>Khulani Fishing (Pty) Ltd</t>
  </si>
  <si>
    <t>Komicx Products (Pty) Ltd</t>
  </si>
  <si>
    <t>L and A Empire Holdings (Pty) Ltd</t>
  </si>
  <si>
    <t>Laaggety Visserye CC</t>
  </si>
  <si>
    <t>Lateral Anchor Brands (Pty) Ltd</t>
  </si>
  <si>
    <t>Latief Albertyn Fisheries</t>
  </si>
  <si>
    <t>Lavender Moon Trading 49 CC</t>
  </si>
  <si>
    <t>LETAP FISHING CC</t>
  </si>
  <si>
    <t>LILITHA AND LUBANZI ENTERPRISES (PTY) LTD</t>
  </si>
  <si>
    <t>Lucky Star Limited</t>
  </si>
  <si>
    <t>Manatrade2049 CC</t>
  </si>
  <si>
    <t>Marinata Visser Vroue Organisasie CC</t>
  </si>
  <si>
    <t>MARION DAWN FISHING CC</t>
  </si>
  <si>
    <t>Masomelele Fishing (Pty) Ltd</t>
  </si>
  <si>
    <t>Mayibuye Fishing (Pty) Ltd</t>
  </si>
  <si>
    <t>Meatrite Goodwood (Pty) Ltd</t>
  </si>
  <si>
    <t>Meermin Visserye (Pty) Ltd</t>
  </si>
  <si>
    <t>Merca Fishing (Pty) Ltd</t>
  </si>
  <si>
    <t>Misty Sea Trading 350 (Pty) Ltd</t>
  </si>
  <si>
    <t>Mohzeen Trading (Pty) Ltd</t>
  </si>
  <si>
    <t>Mossel Bay Fishing (Pty) Ltd</t>
  </si>
  <si>
    <t>Mount Pleasant Fishing (Pty) Ltd</t>
  </si>
  <si>
    <t>Muke Construction &amp; Projects</t>
  </si>
  <si>
    <t>Nalitha Fishing Group Pty Limited</t>
  </si>
  <si>
    <t>Nascimento Fishing CC</t>
  </si>
  <si>
    <t>Newborn Fishing (Pty) Ltd</t>
  </si>
  <si>
    <t>Noordbaai Vissers (Pty) Ltd</t>
  </si>
  <si>
    <t>Ntshonalanga Fishing (Pty) Ltd</t>
  </si>
  <si>
    <t>Ocean Ukhozi Fishing (Pty) Ltd</t>
  </si>
  <si>
    <t>Offshore Fishing company</t>
  </si>
  <si>
    <t>Okuselwandle Fishing CC</t>
  </si>
  <si>
    <t>Pakamani Fishing (Pty) Ltd</t>
  </si>
  <si>
    <t>Palm Springs Fishing</t>
  </si>
  <si>
    <t>Paternoster Vissery Pty Ltd</t>
  </si>
  <si>
    <t>Pelagic Fishing Enterprises (Pty) Ltd</t>
  </si>
  <si>
    <t>Penguin Visserye cc</t>
  </si>
  <si>
    <t>Phakamisa Fishing (Pty) Ltd</t>
  </si>
  <si>
    <t>Pioneer Fishing (West Coast) (Pty) Ltd</t>
  </si>
  <si>
    <t>PJF MARINE CC</t>
  </si>
  <si>
    <t>Premier Fishing SA</t>
  </si>
  <si>
    <t>Premium Seafood International (Pty) Ltd</t>
  </si>
  <si>
    <t>Raaff Fisheries CC</t>
  </si>
  <si>
    <t>Reiger Visserye BK</t>
  </si>
  <si>
    <t>Rietvlei Fishing CC</t>
  </si>
  <si>
    <t>Risar Fishing CC</t>
  </si>
  <si>
    <t>Rustee (Pty) Ltd</t>
  </si>
  <si>
    <t>Sceptre Fishing (Pty) Ltd</t>
  </si>
  <si>
    <t>Schooner View Fish Traders (Pty) Ltd</t>
  </si>
  <si>
    <t>Sea Harvest Corporation (Pty) Ltd</t>
  </si>
  <si>
    <t>Sea Point Fishing CC</t>
  </si>
  <si>
    <t>SEAGULL ZONE (PTY) LTD</t>
  </si>
  <si>
    <t>Shamode Trading and Investments (Pty) Ltd</t>
  </si>
  <si>
    <t>Silver Solutions 2092 Cc</t>
  </si>
  <si>
    <t>Sinethemba Fishing CC</t>
  </si>
  <si>
    <t>Sneeuberg Fishing (Pty) Ltd</t>
  </si>
  <si>
    <t>Soundprops 1167 Investments (Pty) Ltd</t>
  </si>
  <si>
    <t>South African Fishing Empowerment Corporation (Pty) Ltd</t>
  </si>
  <si>
    <t>South East Atlantic Sea Products (PTY) LTD</t>
  </si>
  <si>
    <t>Stamatis Fishing cc</t>
  </si>
  <si>
    <t>The Cape Peninsula Linefisherman CC</t>
  </si>
  <si>
    <t>The Jenny Fishing Enterprises (Pty) Ltd</t>
  </si>
  <si>
    <t>TIDE SIDE PROCESSORS (PTY) LTD.</t>
  </si>
  <si>
    <t>Tiradeprops 153 (Pty) Ltd</t>
  </si>
  <si>
    <t xml:space="preserve">Trademane (Pty) Ltd </t>
  </si>
  <si>
    <t>Trakprops 22 Pty Ltd</t>
  </si>
  <si>
    <t>Trawl Investments CC</t>
  </si>
  <si>
    <t>Ukloba Fishing (Pty) Ltd</t>
  </si>
  <si>
    <t>UKUQALA TRADING CC</t>
  </si>
  <si>
    <t xml:space="preserve">ULWANDLE FISHING </t>
  </si>
  <si>
    <t>Umfana Fishing</t>
  </si>
  <si>
    <t>Umzamani Fishing CC</t>
  </si>
  <si>
    <t>Umzamowethu (Oyster Bay) Fishermans Corporation</t>
  </si>
  <si>
    <t>UPCOMING MARINE</t>
  </si>
  <si>
    <t>Uvimba Trading and Supplies (Pty) Ltd</t>
  </si>
  <si>
    <t>V M YOUNG VISSERYE Bk</t>
  </si>
  <si>
    <t>Visko Sea Products (Pty) Ltd</t>
  </si>
  <si>
    <t>West Point Fishing Corporation (Pty)Ltd</t>
  </si>
  <si>
    <t>Witsands Fishing CC</t>
  </si>
  <si>
    <t>XCOT (PTY) Ltd</t>
  </si>
  <si>
    <t>Yoluntu Sea Products cc</t>
  </si>
  <si>
    <t xml:space="preserve">Zanozuko Fishing </t>
  </si>
  <si>
    <t>Zwembesi Farm (Pty) Ltd</t>
  </si>
  <si>
    <t>SPA21285</t>
  </si>
  <si>
    <t>SPA21230</t>
  </si>
  <si>
    <t>SPA21223</t>
  </si>
  <si>
    <t>SPA21141</t>
  </si>
  <si>
    <t>SPA21148</t>
  </si>
  <si>
    <t>SPA21123</t>
  </si>
  <si>
    <t>SPA21298</t>
  </si>
  <si>
    <t>SPA21072</t>
  </si>
  <si>
    <t>SPA21234</t>
  </si>
  <si>
    <t>SPA21084</t>
  </si>
  <si>
    <t>SPA21360</t>
  </si>
  <si>
    <t>SPA21079</t>
  </si>
  <si>
    <t>SPA21344</t>
  </si>
  <si>
    <t>SPA21032</t>
  </si>
  <si>
    <t>SPA21017</t>
  </si>
  <si>
    <t>SPA21098</t>
  </si>
  <si>
    <t>SPA21060</t>
  </si>
  <si>
    <t>SPA21371</t>
  </si>
  <si>
    <t>SPA21207</t>
  </si>
  <si>
    <t>SPA21387</t>
  </si>
  <si>
    <t>SPA21199</t>
  </si>
  <si>
    <t>SPA21320</t>
  </si>
  <si>
    <t>SPA21297</t>
  </si>
  <si>
    <t>SPA21388</t>
  </si>
  <si>
    <t>SPA21126</t>
  </si>
  <si>
    <t>SPA21071</t>
  </si>
  <si>
    <t>SPA21044</t>
  </si>
  <si>
    <t>SPA21003</t>
  </si>
  <si>
    <t>SPA21001</t>
  </si>
  <si>
    <t>SPA21276</t>
  </si>
  <si>
    <t>SPA21065</t>
  </si>
  <si>
    <t>SPA21182</t>
  </si>
  <si>
    <t>SPA21331</t>
  </si>
  <si>
    <t>SPA21211</t>
  </si>
  <si>
    <t>SPA21395</t>
  </si>
  <si>
    <t>SPA21215</t>
  </si>
  <si>
    <t>SPA21209</t>
  </si>
  <si>
    <t>SPA21027</t>
  </si>
  <si>
    <t>SPA21128</t>
  </si>
  <si>
    <t>SPA21385</t>
  </si>
  <si>
    <t>SPA21168</t>
  </si>
  <si>
    <t>SPA21135</t>
  </si>
  <si>
    <t>SPA21355</t>
  </si>
  <si>
    <t>SPA21236</t>
  </si>
  <si>
    <t>SPA21250</t>
  </si>
  <si>
    <t>SPA21227</t>
  </si>
  <si>
    <t>SPA21136</t>
  </si>
  <si>
    <t>SPA21383</t>
  </si>
  <si>
    <t>SPA21271</t>
  </si>
  <si>
    <t>SPA21225</t>
  </si>
  <si>
    <t>SPA21120</t>
  </si>
  <si>
    <t>SPA21304</t>
  </si>
  <si>
    <t>SPA21286</t>
  </si>
  <si>
    <t>SPA21080</t>
  </si>
  <si>
    <t>SPA21381</t>
  </si>
  <si>
    <t>SPA21270</t>
  </si>
  <si>
    <t>SPA21394</t>
  </si>
  <si>
    <t>SPA21372</t>
  </si>
  <si>
    <t>SPA21392</t>
  </si>
  <si>
    <t>SPA21256</t>
  </si>
  <si>
    <t>SPA21088</t>
  </si>
  <si>
    <t>SPA21190</t>
  </si>
  <si>
    <t>SPA21029</t>
  </si>
  <si>
    <t>SPA21416</t>
  </si>
  <si>
    <t>SPA21265</t>
  </si>
  <si>
    <t>SPA21036</t>
  </si>
  <si>
    <t>SPA21299</t>
  </si>
  <si>
    <t>SPA21195</t>
  </si>
  <si>
    <t>SPA21196</t>
  </si>
  <si>
    <t>SPA21412</t>
  </si>
  <si>
    <t>SPA21194</t>
  </si>
  <si>
    <t>SPA21274</t>
  </si>
  <si>
    <t>SPA21023</t>
  </si>
  <si>
    <t>SPA21324</t>
  </si>
  <si>
    <t>SPA21104</t>
  </si>
  <si>
    <t>SPA21176</t>
  </si>
  <si>
    <t>SPA21113</t>
  </si>
  <si>
    <t>SPA21180</t>
  </si>
  <si>
    <t>SPA21379</t>
  </si>
  <si>
    <t>SPA21063</t>
  </si>
  <si>
    <t>SPA21069</t>
  </si>
  <si>
    <t>SPA21038</t>
  </si>
  <si>
    <t>SPA21327</t>
  </si>
  <si>
    <t>SPA21010</t>
  </si>
  <si>
    <t>SPA21322</t>
  </si>
  <si>
    <t>SPA21264</t>
  </si>
  <si>
    <t>SPA21307</t>
  </si>
  <si>
    <t>SPA21138</t>
  </si>
  <si>
    <t>SPA21109</t>
  </si>
  <si>
    <t>SPA21317</t>
  </si>
  <si>
    <t>SPA21287</t>
  </si>
  <si>
    <t>SPA21301</t>
  </si>
  <si>
    <t>SPA21083</t>
  </si>
  <si>
    <t>SPA21014</t>
  </si>
  <si>
    <t>SPA21119</t>
  </si>
  <si>
    <t>SPA21028</t>
  </si>
  <si>
    <t>SPA21121</t>
  </si>
  <si>
    <t>SPA21189</t>
  </si>
  <si>
    <t>SPA21389</t>
  </si>
  <si>
    <t>SPA21033</t>
  </si>
  <si>
    <t>SPA21231</t>
  </si>
  <si>
    <t>SPA21247</t>
  </si>
  <si>
    <t>SPA21009</t>
  </si>
  <si>
    <t>SPA21067</t>
  </si>
  <si>
    <t>SPA21219</t>
  </si>
  <si>
    <t>SPA21102</t>
  </si>
  <si>
    <t>SPA21391</t>
  </si>
  <si>
    <t>SPA21332</t>
  </si>
  <si>
    <t>SPA21281</t>
  </si>
  <si>
    <t>SPA21237</t>
  </si>
  <si>
    <t>SPA21170</t>
  </si>
  <si>
    <t>SPA21203</t>
  </si>
  <si>
    <t>SPA21262</t>
  </si>
  <si>
    <t>SPA21198</t>
  </si>
  <si>
    <t>SPA21280</t>
  </si>
  <si>
    <t>SPA21021</t>
  </si>
  <si>
    <t>SPA21183</t>
  </si>
  <si>
    <t>SPA21291</t>
  </si>
  <si>
    <t>SPA21092</t>
  </si>
  <si>
    <t>SPA21200</t>
  </si>
  <si>
    <t>SPA21365</t>
  </si>
  <si>
    <t>SPA21011</t>
  </si>
  <si>
    <t>SPA21012</t>
  </si>
  <si>
    <t>SPA21016</t>
  </si>
  <si>
    <t>SPA21284</t>
  </si>
  <si>
    <t>SPA21058</t>
  </si>
  <si>
    <t>SPA21026</t>
  </si>
  <si>
    <t>SPA21181</t>
  </si>
  <si>
    <t>SPA21319</t>
  </si>
  <si>
    <t>SPA21197</t>
  </si>
  <si>
    <t>SPA21362</t>
  </si>
  <si>
    <t>SPA21078</t>
  </si>
  <si>
    <t>SPA21129</t>
  </si>
  <si>
    <t>SPA21099</t>
  </si>
  <si>
    <t>SPA21035</t>
  </si>
  <si>
    <t>SPA21076</t>
  </si>
  <si>
    <t>SPA21201</t>
  </si>
  <si>
    <t>SPA21377</t>
  </si>
  <si>
    <t>SPA21283</t>
  </si>
  <si>
    <t>SPA21127</t>
  </si>
  <si>
    <t>SPA21310</t>
  </si>
  <si>
    <t>SPA21115</t>
  </si>
  <si>
    <t>SPA21239</t>
  </si>
  <si>
    <t>SPA21328</t>
  </si>
  <si>
    <t>SPA21325</t>
  </si>
  <si>
    <t>SPA21059</t>
  </si>
  <si>
    <t>SPA21204</t>
  </si>
  <si>
    <t>SPA21314</t>
  </si>
  <si>
    <t>SPA21260</t>
  </si>
  <si>
    <t>SPA21243</t>
  </si>
  <si>
    <t>SPA21224</t>
  </si>
  <si>
    <t>SPA21048</t>
  </si>
  <si>
    <t>SPA21082</t>
  </si>
  <si>
    <t>SPA21350</t>
  </si>
  <si>
    <t>SPA21100</t>
  </si>
  <si>
    <t>SPA21366</t>
  </si>
  <si>
    <t>SPA21252</t>
  </si>
  <si>
    <t>SPA21070</t>
  </si>
  <si>
    <t>SPA21046</t>
  </si>
  <si>
    <t>SPA21158</t>
  </si>
  <si>
    <t>SPA21330</t>
  </si>
  <si>
    <t>SPA21137</t>
  </si>
  <si>
    <t>SPA21004</t>
  </si>
  <si>
    <t>SPA21057</t>
  </si>
  <si>
    <t>SPA21326</t>
  </si>
  <si>
    <t>SPA21018</t>
  </si>
  <si>
    <t>SPA21363</t>
  </si>
  <si>
    <t>SPA21217</t>
  </si>
  <si>
    <t>SPA21384</t>
  </si>
  <si>
    <t>SPA21356</t>
  </si>
  <si>
    <t>SPA21268</t>
  </si>
  <si>
    <t>SPA21053</t>
  </si>
  <si>
    <t>SPA21191</t>
  </si>
  <si>
    <t>SPA21045</t>
  </si>
  <si>
    <t>SPA21214</t>
  </si>
  <si>
    <t>SPA21077</t>
  </si>
  <si>
    <t>SPA21015</t>
  </si>
  <si>
    <t>SPA21145</t>
  </si>
  <si>
    <t>SPA21134</t>
  </si>
  <si>
    <t>SPA21156</t>
  </si>
  <si>
    <t>SPA21030</t>
  </si>
  <si>
    <t>SPA21178</t>
  </si>
  <si>
    <t>SPA21031</t>
  </si>
  <si>
    <t>SPA21257</t>
  </si>
  <si>
    <t>SPA21143</t>
  </si>
  <si>
    <t>SPA21125</t>
  </si>
  <si>
    <t>SPA21157</t>
  </si>
  <si>
    <t>SPA21007</t>
  </si>
  <si>
    <t>SPA21153</t>
  </si>
  <si>
    <t>SPA21348</t>
  </si>
  <si>
    <t>SPA21266</t>
  </si>
  <si>
    <t>SPA21111</t>
  </si>
  <si>
    <t>SPA21293</t>
  </si>
  <si>
    <t>SPA21055</t>
  </si>
  <si>
    <t>SPA21259</t>
  </si>
  <si>
    <t>SPA21140</t>
  </si>
  <si>
    <t>SPA21161</t>
  </si>
  <si>
    <t>SPA21367</t>
  </si>
  <si>
    <t>SPA21311</t>
  </si>
  <si>
    <t>SPA21052</t>
  </si>
  <si>
    <t>SPA21277</t>
  </si>
  <si>
    <t>SPA21261</t>
  </si>
  <si>
    <t>SPA21020</t>
  </si>
  <si>
    <t>SPA21144</t>
  </si>
  <si>
    <t>SPA21205</t>
  </si>
  <si>
    <t>SPA21345</t>
  </si>
  <si>
    <t>SPA21337</t>
  </si>
  <si>
    <t>SPA21241</t>
  </si>
  <si>
    <t>SPA21415</t>
  </si>
  <si>
    <t>SPA21315</t>
  </si>
  <si>
    <t>SPA21410</t>
  </si>
  <si>
    <t>SPA21253</t>
  </si>
  <si>
    <t>SPA21364</t>
  </si>
  <si>
    <t>SPA21202</t>
  </si>
  <si>
    <t>SPA21118</t>
  </si>
  <si>
    <t>SPA21238</t>
  </si>
  <si>
    <t>SPA21155</t>
  </si>
  <si>
    <t>SPA21240</t>
  </si>
  <si>
    <t>SPA21393</t>
  </si>
  <si>
    <t>SPA21235</t>
  </si>
  <si>
    <t>SPA21220</t>
  </si>
  <si>
    <t>SPA21037</t>
  </si>
  <si>
    <t>SPA21210</t>
  </si>
  <si>
    <t>SPA21179</t>
  </si>
  <si>
    <t>SPA21206</t>
  </si>
  <si>
    <t>SPA21352</t>
  </si>
  <si>
    <t>SPA21272</t>
  </si>
  <si>
    <t>SPA21229</t>
  </si>
  <si>
    <t>SPA21213</t>
  </si>
  <si>
    <t>SPA21002</t>
  </si>
  <si>
    <t>SPA21054</t>
  </si>
  <si>
    <t>SPA21218</t>
  </si>
  <si>
    <t>SPA21013</t>
  </si>
  <si>
    <t>SPA21047</t>
  </si>
  <si>
    <t>SPA21222</t>
  </si>
  <si>
    <t>SPA21025</t>
  </si>
  <si>
    <t>SPA21177</t>
  </si>
  <si>
    <t>SPA21404</t>
  </si>
  <si>
    <t>SPA21333</t>
  </si>
  <si>
    <t>SPA21347</t>
  </si>
  <si>
    <t>SPA21288</t>
  </si>
  <si>
    <t>SPA21369</t>
  </si>
  <si>
    <t>SPA21296</t>
  </si>
  <si>
    <t>SPA21263</t>
  </si>
  <si>
    <t>SPA21357</t>
  </si>
  <si>
    <t>SPA21006</t>
  </si>
  <si>
    <t>SPA21411</t>
  </si>
  <si>
    <t>SPA21300</t>
  </si>
  <si>
    <t>SPA21056</t>
  </si>
  <si>
    <t>SPA21329</t>
  </si>
  <si>
    <t>SPA21341</t>
  </si>
  <si>
    <t>SPA21139</t>
  </si>
  <si>
    <t>SPA21167</t>
  </si>
  <si>
    <t>SPA21101</t>
  </si>
  <si>
    <t>SPA21159</t>
  </si>
  <si>
    <t>SPA21187</t>
  </si>
  <si>
    <t>SPA21413</t>
  </si>
  <si>
    <t>SPA21279</t>
  </si>
  <si>
    <t>SPA21375</t>
  </si>
  <si>
    <t>SPA21342</t>
  </si>
  <si>
    <t>SPA21321</t>
  </si>
  <si>
    <t>SPA21340</t>
  </si>
  <si>
    <t>SPA21303</t>
  </si>
  <si>
    <t>SPA21308</t>
  </si>
  <si>
    <t>SPA21188</t>
  </si>
  <si>
    <t>SPA21150</t>
  </si>
  <si>
    <t>SPA21378</t>
  </si>
  <si>
    <t>SPA21042</t>
  </si>
  <si>
    <t>SPA21024</t>
  </si>
  <si>
    <t>SPA21005</t>
  </si>
  <si>
    <t>SPA21216</t>
  </si>
  <si>
    <t>SPA21242</t>
  </si>
  <si>
    <t>SPA21401</t>
  </si>
  <si>
    <t>SPA21374</t>
  </si>
  <si>
    <t>SPA21096</t>
  </si>
  <si>
    <t>SPA21154</t>
  </si>
  <si>
    <t>SPA21110</t>
  </si>
  <si>
    <t>SPA21244</t>
  </si>
  <si>
    <t>SPA21066</t>
  </si>
  <si>
    <t>SPA21008</t>
  </si>
  <si>
    <t>SPA21354</t>
  </si>
  <si>
    <t>SPA21174</t>
  </si>
  <si>
    <t>SPA21208</t>
  </si>
  <si>
    <t>SPA21162</t>
  </si>
  <si>
    <t>SPA21085</t>
  </si>
  <si>
    <t>SPA21346</t>
  </si>
  <si>
    <t>SPA21316</t>
  </si>
  <si>
    <t>SPA21248</t>
  </si>
  <si>
    <t>SPA21114</t>
  </si>
  <si>
    <t>SPA21193</t>
  </si>
  <si>
    <t>SPA21103</t>
  </si>
  <si>
    <t>SPA21064</t>
  </si>
  <si>
    <t>SPA21147</t>
  </si>
  <si>
    <t>SPA21019</t>
  </si>
  <si>
    <t>SPA21339</t>
  </si>
  <si>
    <t>SPA21131</t>
  </si>
  <si>
    <t>SPA21232</t>
  </si>
  <si>
    <t>SPA21146</t>
  </si>
  <si>
    <t>SPA21370</t>
  </si>
  <si>
    <t>SPA21095</t>
  </si>
  <si>
    <t>SPA21133</t>
  </si>
  <si>
    <t>SPA21124</t>
  </si>
  <si>
    <t>SPA21186</t>
  </si>
  <si>
    <t>SPA21040</t>
  </si>
  <si>
    <t>SPA21049</t>
  </si>
  <si>
    <t>SPA21062</t>
  </si>
  <si>
    <t>SPA21258</t>
  </si>
  <si>
    <t>SPA21335</t>
  </si>
  <si>
    <t>SPA21175</t>
  </si>
  <si>
    <t>SPA21269</t>
  </si>
  <si>
    <t>SPA21351</t>
  </si>
  <si>
    <t>SPA21192</t>
  </si>
  <si>
    <t>SPA21093</t>
  </si>
  <si>
    <t>FACTORY_NAME</t>
  </si>
  <si>
    <t>Province</t>
  </si>
  <si>
    <t>AFRO FISHING (PTY) LTD</t>
  </si>
  <si>
    <t>PORT OF MOSSELBAY</t>
  </si>
  <si>
    <t/>
  </si>
  <si>
    <t>Western Cape</t>
  </si>
  <si>
    <t>Ajf Eigelaar &amp; Seuns (Edms) Bpk</t>
  </si>
  <si>
    <t>Velddrif</t>
  </si>
  <si>
    <t>AMAWANDLE PELAGIC (PTY) LTD</t>
  </si>
  <si>
    <t>Laaiplek,</t>
  </si>
  <si>
    <t>ANTONIE W II (Visko Sea Products Pty Ltd)</t>
  </si>
  <si>
    <t>Vredenburg - St Helenabaai</t>
  </si>
  <si>
    <t>Avante Fishing Enterprises</t>
  </si>
  <si>
    <t>PORT ELIZABETH</t>
  </si>
  <si>
    <t>Port Elizabeth</t>
  </si>
  <si>
    <t>Port Elizabeth - Walmer</t>
  </si>
  <si>
    <t>Eastern Cape</t>
  </si>
  <si>
    <t>B &amp; D Packers 101 Pty Ltd</t>
  </si>
  <si>
    <t>St Francis Bay</t>
  </si>
  <si>
    <t>St Francisbaai</t>
  </si>
  <si>
    <t>BLUE SEAS PRODUCTS</t>
  </si>
  <si>
    <t>Gansbaai</t>
  </si>
  <si>
    <t>Hermanus</t>
  </si>
  <si>
    <t>Humansdorp</t>
  </si>
  <si>
    <t>Humansdorp - Vaal Dam</t>
  </si>
  <si>
    <t>Cape Fish Processors</t>
  </si>
  <si>
    <t>Mitchells Plain - Heyns Park</t>
  </si>
  <si>
    <t>CBS FISH PROCESSORS</t>
  </si>
  <si>
    <t>Mossel Bay</t>
  </si>
  <si>
    <t xml:space="preserve">CCS  V&amp;A </t>
  </si>
  <si>
    <t>Chapmans Peak Fisheries</t>
  </si>
  <si>
    <t xml:space="preserve">COASTAL FREEZING LOGISTICS </t>
  </si>
  <si>
    <t>Copper Moon 110 (Pty)Ltd</t>
  </si>
  <si>
    <t>Mosselbaai</t>
  </si>
  <si>
    <t>Crossberth Seafood Processors</t>
  </si>
  <si>
    <t>Cape Town - Rogge Bay</t>
  </si>
  <si>
    <t>D Christy &amp; Sons (Pty) Ltd</t>
  </si>
  <si>
    <t>Dried Ocean Products</t>
  </si>
  <si>
    <t>Dromedaris Visserye Ltd</t>
  </si>
  <si>
    <t>Stompneus Bay</t>
  </si>
  <si>
    <t>Dyer Eiland Visserye (Edms) Bpk</t>
  </si>
  <si>
    <t>Equicap Trading</t>
  </si>
  <si>
    <t>Strand</t>
  </si>
  <si>
    <t>EYETHU FISHING</t>
  </si>
  <si>
    <t>Fisherman Fresh Cc.</t>
  </si>
  <si>
    <t>Port Elizabeth - Newton Park</t>
  </si>
  <si>
    <t>Flake Ice Services (Pty) Ltd</t>
  </si>
  <si>
    <t>Port Elizabeth - Soweto On Sea</t>
  </si>
  <si>
    <t>Gannet Sea Products</t>
  </si>
  <si>
    <t>Gansbaai Marine (Edms) Bpk</t>
  </si>
  <si>
    <t>Gansbaai Vismark</t>
  </si>
  <si>
    <t>Greys Marine Hout Bay</t>
  </si>
  <si>
    <t>Gsa Traders</t>
  </si>
  <si>
    <t>Cape Town - Victoria Junction</t>
  </si>
  <si>
    <t>Milnerton - Bloubergrant</t>
  </si>
  <si>
    <t>Hermanus Processing Services (Pty) Ltd</t>
  </si>
  <si>
    <t>Hooke Sea Products</t>
  </si>
  <si>
    <t>I &amp; J Mossel Bay</t>
  </si>
  <si>
    <t>Dannhauser - Verdriet</t>
  </si>
  <si>
    <t>Kwazulu Natal</t>
  </si>
  <si>
    <t>I &amp; J Woodstock</t>
  </si>
  <si>
    <t>Woodstock</t>
  </si>
  <si>
    <t>Ikamva Processing</t>
  </si>
  <si>
    <t>INKQUBELA PROCESSORS</t>
  </si>
  <si>
    <t>STIKLAND</t>
  </si>
  <si>
    <t>Port Elizabeth - Struandale</t>
  </si>
  <si>
    <t>Ithemba Labantu Fishing Cc</t>
  </si>
  <si>
    <t>Jaloersbaai</t>
  </si>
  <si>
    <t>KELVATA TRADING 26 (PTY) LTD</t>
  </si>
  <si>
    <t>Ocean view</t>
  </si>
  <si>
    <t>Kwik Cool (Pty) Ltd</t>
  </si>
  <si>
    <t>Port Elizabeth - Linton Grange</t>
  </si>
  <si>
    <t>Kwik Freeze Fisheries (Pty) Ltd</t>
  </si>
  <si>
    <t>Lamberts Bay Fishing Co. Ltd</t>
  </si>
  <si>
    <t>Lambertsbaai</t>
  </si>
  <si>
    <t>Lorito Trading Cc (Exemption)</t>
  </si>
  <si>
    <t>Athlone - Welcome Lgd</t>
  </si>
  <si>
    <t>LUCKY STAR - HOUT BAY</t>
  </si>
  <si>
    <t>HOUT BAY</t>
  </si>
  <si>
    <t>LUCKY STAR -ST HELENA BAY</t>
  </si>
  <si>
    <t>Lunga Luna (Pty) Ltd</t>
  </si>
  <si>
    <t>Hatton Estate</t>
  </si>
  <si>
    <t>Marine Products - Laaiplek</t>
  </si>
  <si>
    <t>Marine Products Laaiplek</t>
  </si>
  <si>
    <t>Cape Town - Bellville</t>
  </si>
  <si>
    <t>Mossel Bay Fishing Pty Ltd</t>
  </si>
  <si>
    <t>MVUBU FISHING CC</t>
  </si>
  <si>
    <t>Oceana Lobster Ltd - Hout Bay</t>
  </si>
  <si>
    <t>Cape Town - Houtbaai</t>
  </si>
  <si>
    <t>Oranjevis</t>
  </si>
  <si>
    <t>Overberg Commercial Abalone Divers Ltd</t>
  </si>
  <si>
    <t>Pescaluna East Coast (Pty) Ltd</t>
  </si>
  <si>
    <t>Plettenberg Bay Fish Processors (Pty) Ltd</t>
  </si>
  <si>
    <t>Plettenbergbaai</t>
  </si>
  <si>
    <t>Premier Fishing SA (PTY)LTD</t>
  </si>
  <si>
    <t>Quay Marine (Pty) Ltd (Exemption)</t>
  </si>
  <si>
    <t>Quayside Fish Suppliers Cape (Pty) Ltd</t>
  </si>
  <si>
    <t>Milnerton - Chempet</t>
  </si>
  <si>
    <t>Rial Fishing (Pty) Ltd</t>
  </si>
  <si>
    <t>Rial Processors</t>
  </si>
  <si>
    <t>SA Sea Products</t>
  </si>
  <si>
    <t>Sandy Point Fishing (Pty) Ltd</t>
  </si>
  <si>
    <t>Sea Freeze (Pty) Ltd</t>
  </si>
  <si>
    <t>Seavuna Fishing Co. Pty Ltd</t>
  </si>
  <si>
    <t>Seaworx</t>
  </si>
  <si>
    <t>Kuilsrivier</t>
  </si>
  <si>
    <t>Selecta Sea Products</t>
  </si>
  <si>
    <t>Sentinel Sea Foods (Pty) Ltd</t>
  </si>
  <si>
    <t>Snoek Wholesalers (Pty) Ltd</t>
  </si>
  <si>
    <t>Cape Town - Ottery</t>
  </si>
  <si>
    <t>Southern Sea Fishing</t>
  </si>
  <si>
    <t>St Helena Bay Fish Industries</t>
  </si>
  <si>
    <t>Vredenburg - Stompneusbaai</t>
  </si>
  <si>
    <t>Talhado</t>
  </si>
  <si>
    <t>Talhado Fishing Enterprises</t>
  </si>
  <si>
    <t xml:space="preserve">Trade Motto 106 (Pty) Ltd </t>
  </si>
  <si>
    <t>Ulwandle Inshore (Pty) Ltd</t>
  </si>
  <si>
    <t>Upfront Logistics SA</t>
  </si>
  <si>
    <t>Mosselbay</t>
  </si>
  <si>
    <t>V &amp; A Processing (Pty) Ltd</t>
  </si>
  <si>
    <t>Viking Fishing Co (Deepsea) (Pty) Ltd</t>
  </si>
  <si>
    <t>Viking Inshore Fishing (Pty) Ltd</t>
  </si>
  <si>
    <t>VISKO SEA PRODUCTS (PTY) LTD</t>
  </si>
  <si>
    <t>Vredenburg - St Helena Bay</t>
  </si>
  <si>
    <t>West Point Processors (Pty) Ltd</t>
  </si>
  <si>
    <t>Whale Coast Sea Foods</t>
  </si>
  <si>
    <t>Y &amp; L Fishing Enterprises (Pty) Ltd</t>
  </si>
  <si>
    <t>St Helenabaai</t>
  </si>
  <si>
    <t>Factory name</t>
  </si>
  <si>
    <t>Location</t>
  </si>
  <si>
    <t>Points</t>
  </si>
  <si>
    <t>Oceana Brands</t>
  </si>
  <si>
    <t>Marine Product Laaiplek</t>
  </si>
  <si>
    <t>Laaiplek</t>
  </si>
  <si>
    <t>Oceana Brands - St Helena Bay</t>
  </si>
  <si>
    <t>Komicx Products</t>
  </si>
  <si>
    <t>Kommetjie</t>
  </si>
  <si>
    <t>West Point</t>
  </si>
  <si>
    <t xml:space="preserve">Southern Seas </t>
  </si>
  <si>
    <t>Oceana Brands - Hout Bay</t>
  </si>
  <si>
    <t>Gansbaai Marine</t>
  </si>
  <si>
    <t>Paternoster Visserye</t>
  </si>
  <si>
    <t>Paternoster</t>
  </si>
  <si>
    <t>D Christy and Sons</t>
  </si>
  <si>
    <t>Cape St Francis</t>
  </si>
  <si>
    <t>Hermanus Seafoods</t>
  </si>
  <si>
    <t>VISKO</t>
  </si>
  <si>
    <t>Risar</t>
  </si>
  <si>
    <t>Sentinel</t>
  </si>
  <si>
    <t>Bongolethu</t>
  </si>
  <si>
    <t>Laingville Visserye</t>
  </si>
  <si>
    <t>Kwikfreeze</t>
  </si>
  <si>
    <t>Eyethu</t>
  </si>
  <si>
    <t>Hermanus Processing Services</t>
  </si>
  <si>
    <t>Mossel Bay Fishing</t>
  </si>
  <si>
    <t>Umoya</t>
  </si>
  <si>
    <t>Quay Marine</t>
  </si>
  <si>
    <t>Cape Town Harbour - Victoria Junction</t>
  </si>
  <si>
    <t>Balobi Processors</t>
  </si>
  <si>
    <t>Snoek Wholesalers</t>
  </si>
  <si>
    <t>Copper Moon</t>
  </si>
  <si>
    <t>Flake ice Services</t>
  </si>
  <si>
    <t xml:space="preserve">Afro Fishing </t>
  </si>
  <si>
    <t>Ikamva Fishing</t>
  </si>
  <si>
    <t>Ithemba Labanthu</t>
  </si>
  <si>
    <t>Kwik Cool</t>
  </si>
  <si>
    <t>Bluefin Processing</t>
  </si>
  <si>
    <t>Trade Motto</t>
  </si>
  <si>
    <t>Crossberth Sea Food</t>
  </si>
  <si>
    <t>Dyer Eiland</t>
  </si>
  <si>
    <t>B and D Packers 101</t>
  </si>
  <si>
    <t>Hooks Product</t>
  </si>
  <si>
    <t>Inkqubela processors</t>
  </si>
  <si>
    <t>Stikland Cape Town</t>
  </si>
  <si>
    <t>Viking Inshore</t>
  </si>
  <si>
    <t>Consortium Alpha</t>
  </si>
  <si>
    <t>Atlantic Cold Storaage</t>
  </si>
  <si>
    <t>Sandalene</t>
  </si>
  <si>
    <t>S. Achmad</t>
  </si>
  <si>
    <t>R. Poggenpoel &amp; Part.</t>
  </si>
  <si>
    <t>K.J. Coleman</t>
  </si>
  <si>
    <t>HCL Griffiths</t>
  </si>
  <si>
    <t>Port Alfred Fishing</t>
  </si>
  <si>
    <t>Eigelaars &amp; Seuns, Ajf Eigelaar &amp; Seuns (Edms) Bpk</t>
  </si>
  <si>
    <t>SumOfANCH</t>
  </si>
  <si>
    <t>SumOfDPILCH</t>
  </si>
  <si>
    <t>Sandy Point Canning co ltd</t>
  </si>
  <si>
    <t>Cape Town?</t>
  </si>
  <si>
    <t>Amawandle</t>
  </si>
  <si>
    <t>Jeffrey'S Bay</t>
  </si>
  <si>
    <t>Bona Fide</t>
  </si>
  <si>
    <t>CBS</t>
  </si>
  <si>
    <t>Kalkbay</t>
  </si>
  <si>
    <t>Kalk Bay</t>
  </si>
  <si>
    <t>Kelvata</t>
  </si>
  <si>
    <t>Lambertsbaai Kreefprodukte</t>
  </si>
  <si>
    <t>Lamberts Bay</t>
  </si>
  <si>
    <t>Mvubu</t>
  </si>
  <si>
    <t>PEA Sea Products</t>
  </si>
  <si>
    <t>Pesculuna</t>
  </si>
  <si>
    <t>Phakamisa</t>
  </si>
  <si>
    <t>Port Alfred</t>
  </si>
  <si>
    <t>Pumulela</t>
  </si>
  <si>
    <t>Sandy Point Fishing</t>
  </si>
  <si>
    <t>Sea Freeze</t>
  </si>
  <si>
    <t>Sea Vuna</t>
  </si>
  <si>
    <t>Seawork</t>
  </si>
  <si>
    <t>South East Atlantic</t>
  </si>
  <si>
    <t>Ulwandle</t>
  </si>
  <si>
    <t>Upfront Event Eighteen</t>
  </si>
  <si>
    <t>Whale Coast</t>
  </si>
  <si>
    <t>Location points</t>
  </si>
  <si>
    <t>Weighted location</t>
  </si>
  <si>
    <t>Sum of Weighted location</t>
  </si>
  <si>
    <t>Sybase codes</t>
  </si>
  <si>
    <t>Sum of SumOfANCH</t>
  </si>
  <si>
    <t>SUMMARY</t>
  </si>
  <si>
    <t>Area</t>
  </si>
  <si>
    <t xml:space="preserve">Anch App </t>
  </si>
  <si>
    <t>Entity name</t>
  </si>
  <si>
    <t>Category</t>
  </si>
  <si>
    <t>SUB - Category</t>
  </si>
  <si>
    <t>A</t>
  </si>
  <si>
    <t>C</t>
  </si>
  <si>
    <t>SPA21233</t>
  </si>
  <si>
    <t>Zimele Fishing Enterprises cc</t>
  </si>
  <si>
    <t>B</t>
  </si>
  <si>
    <t>Balobi Fishing Enterprises ( PTY) LTD</t>
  </si>
  <si>
    <t>LM FISHERIES (PTY) LTD</t>
  </si>
  <si>
    <t>MTV Fishing St Francis Bay (Pty) Ltd</t>
  </si>
  <si>
    <t>INGWE EMNYAMA FISHING ENTERPRISES (PTY) LTD</t>
  </si>
  <si>
    <t>Biz Afrika 1504 (Pty) Ltd</t>
  </si>
  <si>
    <t>Allie-Vis Fishing Enterprises cc</t>
  </si>
  <si>
    <t>Safrika fishing cc</t>
  </si>
  <si>
    <t>Nati si Nako fishing cc</t>
  </si>
  <si>
    <t>Gibbiseps Visserye Pty Ltd</t>
  </si>
  <si>
    <t>SPA21073</t>
  </si>
  <si>
    <t>Spring Forest Trading 295 CC</t>
  </si>
  <si>
    <t>SPA21074</t>
  </si>
  <si>
    <t>T&amp;N Visserye Bk</t>
  </si>
  <si>
    <t>SPA21075</t>
  </si>
  <si>
    <t>York Point Fisheries CC</t>
  </si>
  <si>
    <t>Julies Vissery Bk</t>
  </si>
  <si>
    <t>SPA21112</t>
  </si>
  <si>
    <t>AT ALL TIMES FISHING (PTY) LTD</t>
  </si>
  <si>
    <t>BIZ AFRIKA 32 (PTY)LTD</t>
  </si>
  <si>
    <t>SPA21130</t>
  </si>
  <si>
    <t>Abba Langebaan Fishing CC</t>
  </si>
  <si>
    <t>Mictel Fishing cc</t>
  </si>
  <si>
    <t>Sizabantu Fishing Corpration (Pty) Ltd</t>
  </si>
  <si>
    <t>Valortrade 1143 cc</t>
  </si>
  <si>
    <t>TARIDOR FIVE CC</t>
  </si>
  <si>
    <t>TITANCOR ELEVEN CC</t>
  </si>
  <si>
    <t>Hacky Fishing (Pty) Ltd</t>
  </si>
  <si>
    <t>The Tuna Hake Fishing Corporation Ltd</t>
  </si>
  <si>
    <t>Dippa Distributors (Pty) Ltd</t>
  </si>
  <si>
    <t>TAMARIN FISHING (PTY) LTD</t>
  </si>
  <si>
    <t>GAMKA FISHING (PTY) LTD</t>
  </si>
  <si>
    <t>Chetty’s Fisheries CC</t>
  </si>
  <si>
    <t>ZIMKHITHA FISHING (PTY)LTD</t>
  </si>
  <si>
    <t>COMMUNITY WORKERS FISHING ENTERPRISES (PTY) LTD</t>
  </si>
  <si>
    <t xml:space="preserve">J&amp;J Visserye </t>
  </si>
  <si>
    <t>Hentiq 1173 (PTY)Ltd</t>
  </si>
  <si>
    <t>Kalmia Trading 1001 cc</t>
  </si>
  <si>
    <t>Korana Fishing Pty Ltd</t>
  </si>
  <si>
    <t xml:space="preserve"> Red Hawk Fishing cc</t>
  </si>
  <si>
    <t>ANG JERRY FISHING CC</t>
  </si>
  <si>
    <t>SPA21221</t>
  </si>
  <si>
    <t>KREEFBAAI VISSERYE (PTY) LTD</t>
  </si>
  <si>
    <t>Sea Haven Fishing Holdings Pty Ltd</t>
  </si>
  <si>
    <t>Kusasa Commodities 63 Pty Ltd</t>
  </si>
  <si>
    <t>VALLEY RIVER TRADING 265 CC</t>
  </si>
  <si>
    <t xml:space="preserve">PELIKAAN VISSRYE (PTY) LTD </t>
  </si>
  <si>
    <t>Kusasa Commodities 245 (Pty) Ltd</t>
  </si>
  <si>
    <t>SPA21254</t>
  </si>
  <si>
    <t>Isivile Masikhane (Pty) Ltd</t>
  </si>
  <si>
    <t>Changing Tide 113(Pty)Ltd</t>
  </si>
  <si>
    <t>Kupukani Fishing (PTY) LTD</t>
  </si>
  <si>
    <t>NPS Agencies CC</t>
  </si>
  <si>
    <t>DD REID FISHERY CC</t>
  </si>
  <si>
    <t>finecorp trading 113 cc</t>
  </si>
  <si>
    <t>Sereteng Fishing CC</t>
  </si>
  <si>
    <t>SPA21294</t>
  </si>
  <si>
    <t>A Penglides (Pty) Ltd</t>
  </si>
  <si>
    <t>FINMAN 213 CC</t>
  </si>
  <si>
    <t xml:space="preserve">FG Fishing Enterprises </t>
  </si>
  <si>
    <t>ARROW LINE FOURTEEN</t>
  </si>
  <si>
    <t>Klipbank Visserye Personeel (Pty) LTD</t>
  </si>
  <si>
    <t>XSTINCT TRADING</t>
  </si>
  <si>
    <t>St Jakob &amp; Vennote CC</t>
  </si>
  <si>
    <t>SIYAPHUHLISA TRADING (PTY) LYTD</t>
  </si>
  <si>
    <t>SPA21343</t>
  </si>
  <si>
    <t xml:space="preserve">Ukuloba Kulungile Investments (Pty) Ltd       </t>
  </si>
  <si>
    <t>SPA21436</t>
  </si>
  <si>
    <t>UNKNOWN (place holder for now)</t>
  </si>
  <si>
    <t>BMC VISSERYE BK</t>
  </si>
  <si>
    <t>Alicente Fishing (PTY) Ltd</t>
  </si>
  <si>
    <t>Sevlac Investments No. 51CC</t>
  </si>
  <si>
    <t>TIMOWIZE (PTY) LTD</t>
  </si>
  <si>
    <t>ARGENTO TRADING 69 CC</t>
  </si>
  <si>
    <t>GOLD BLACKWOOD TRADING AND INVESTMENT (PTY)LTD</t>
  </si>
  <si>
    <t>SPA21409</t>
  </si>
  <si>
    <t>Seafreeze Fishing (Pty) Ltd</t>
  </si>
  <si>
    <t>SPA21414</t>
  </si>
  <si>
    <t xml:space="preserve">Global Pack trading 193 (Pty) ltd </t>
  </si>
  <si>
    <t>SIHLANGENE FISHING (PTY) LTD</t>
  </si>
  <si>
    <t>Iqhawe Fishing (PTY) Ltd</t>
  </si>
  <si>
    <t>AMAQHAWE ASELWANDLE (PTY) LTD</t>
  </si>
  <si>
    <t>MAMLAMBO FISHING (PTY) LTD</t>
  </si>
  <si>
    <t xml:space="preserve">Hook and line fresh (pty)ltd </t>
  </si>
  <si>
    <t>MJLN GROUP (PTY) LTD</t>
  </si>
  <si>
    <t>Thalassa Investments (Pty) Ltd</t>
  </si>
  <si>
    <t>MCR Fishing (Pty) Ltd</t>
  </si>
  <si>
    <t>WESTSHORE FISHING (PTY) LTD</t>
  </si>
  <si>
    <t>LCMCM (PTY) LTD</t>
  </si>
  <si>
    <t xml:space="preserve">All Seas Fishing </t>
  </si>
  <si>
    <t>La Vie Seafood Products (Pty) Ltd</t>
  </si>
  <si>
    <t>Ukudoba Marine (Pty) Ltd</t>
  </si>
  <si>
    <t>SPA21094</t>
  </si>
  <si>
    <t>Ulwandle Lwethu Fishing CC</t>
  </si>
  <si>
    <t>Go Fish Enterprises (Pty) Ltd</t>
  </si>
  <si>
    <t>Dikela Holdings (PTY) LTD</t>
  </si>
  <si>
    <t>TRADE WIND TRADING (PTY) LTD</t>
  </si>
  <si>
    <t>FNT Enterprises (Pty) Ltd</t>
  </si>
  <si>
    <t>GAIA FSHING (PTY) LTD</t>
  </si>
  <si>
    <t>WALMER SARDINE PROCESSORS (Pty) Ltd</t>
  </si>
  <si>
    <t>Mossfish</t>
  </si>
  <si>
    <t>SPA21132</t>
  </si>
  <si>
    <t>PLAN SEA (PTY) LTD</t>
  </si>
  <si>
    <t>Walker Bay Pelagies</t>
  </si>
  <si>
    <t>Linomtha Fishing PTY)Ltd</t>
  </si>
  <si>
    <t>Nelson The Seagull (Pty) Ltd</t>
  </si>
  <si>
    <t>MFV Bella Prima Vessel Company (Pty) Ltd</t>
  </si>
  <si>
    <t>AFRICAN COMMUNITY FISHING (PTY) LTD</t>
  </si>
  <si>
    <t>SPA21149</t>
  </si>
  <si>
    <t>NONTOZIKHOYO GENERAL TRADING (PTY) LTD</t>
  </si>
  <si>
    <t>SPA21151</t>
  </si>
  <si>
    <t>SINGAMANDLA BAFAZI FISHING (PTY) LTD</t>
  </si>
  <si>
    <t>MTYINGIZANA FISHING (PTY) LTD</t>
  </si>
  <si>
    <t>SEA SPRAY MARINE (PTY) LTD</t>
  </si>
  <si>
    <t xml:space="preserve"> Mnatha Marine Technologies (Pty) Ltd</t>
  </si>
  <si>
    <t>IZEMBE TRADING 78 CC</t>
  </si>
  <si>
    <t>West Coast Ranch Projects and Consulting (Pty)Ltd</t>
  </si>
  <si>
    <t>South African Fishmeal and Protein Company (Pty) Ltd</t>
  </si>
  <si>
    <t>UMNATHA FISHING (PTY) LTD</t>
  </si>
  <si>
    <t>DAMASCUS HOLDING</t>
  </si>
  <si>
    <t xml:space="preserve">CORDELIA WEST COAST MARINE </t>
  </si>
  <si>
    <t>Imperial Crown Trading 398 (Pty) Ltd</t>
  </si>
  <si>
    <t>HARRYS BAY MARINE (PTY) LTD</t>
  </si>
  <si>
    <t>Turquoise Fishing (PTY) lTD</t>
  </si>
  <si>
    <t>BIKUTULA FISHING ENTERPRISE LIMITED</t>
  </si>
  <si>
    <t>BENGUELA FISH SHOP</t>
  </si>
  <si>
    <t>RUNTU EMPLOYESS (PTY) LTD</t>
  </si>
  <si>
    <t>BHH UKULOBA FISHING  (PTY) LTD</t>
  </si>
  <si>
    <t>The Network of Training Cape</t>
  </si>
  <si>
    <t>Maqajana Fishing (Pty) ltd</t>
  </si>
  <si>
    <t>GLOBAL MANAGEMENT SERVICES (PTY) LTD</t>
  </si>
  <si>
    <t>ABASEBENZI NGEENTLANZI</t>
  </si>
  <si>
    <t>BUSINESS COMPLIANCE ADVISORS (PTY) Ltd</t>
  </si>
  <si>
    <t>SPA21226</t>
  </si>
  <si>
    <t>MARINE EMPOWERMENT (PTY) LTD</t>
  </si>
  <si>
    <t>Bowline Fishing Veldriff</t>
  </si>
  <si>
    <t>ABANTU BASELWANDLE</t>
  </si>
  <si>
    <t>Khuyakhanyo Primary Co-Operative Limited</t>
  </si>
  <si>
    <t>OPPIBALL TRADING AND INVESTMENTS PTY LTD</t>
  </si>
  <si>
    <t xml:space="preserve">The Rock Fishing Pty Ltd </t>
  </si>
  <si>
    <t>SPA21245</t>
  </si>
  <si>
    <t>Inxweme Lentlanzi Distributors</t>
  </si>
  <si>
    <t>BORDERLINE INDUSTRIES (PTY)LTD</t>
  </si>
  <si>
    <t>SPA21251</t>
  </si>
  <si>
    <t>STRUISBAAI VISSERSVERENIGING</t>
  </si>
  <si>
    <t>Moon Light Fishing Velddrif</t>
  </si>
  <si>
    <t xml:space="preserve">Nekwaya and Company Fishing (Pty) Ltd </t>
  </si>
  <si>
    <t>HAWSTON SEA MOUNTAIN (PTY) LTD</t>
  </si>
  <si>
    <t>SHONALANGA FISHERIES CC</t>
  </si>
  <si>
    <t>Colombine Community Projects</t>
  </si>
  <si>
    <t>MUSTANG FISHING (PTY) LTD</t>
  </si>
  <si>
    <t>MASALA FISHING (PTY) LTD</t>
  </si>
  <si>
    <t>YOUR STYLE FASHIONS AND HOMEWARE (PTY) LTD</t>
  </si>
  <si>
    <t>Castle Hill Fishing Company (Pty) Ltd</t>
  </si>
  <si>
    <t>Bulumko Marine (Pty) Ltd</t>
  </si>
  <si>
    <t>SPA21275</t>
  </si>
  <si>
    <t>MASMANYANE FISHING (PTY) LTD</t>
  </si>
  <si>
    <t>Nossab Vervoer (Pty Ltd)</t>
  </si>
  <si>
    <t>Hillmore Fishing (Pty) Ltd</t>
  </si>
  <si>
    <t>Guriqua Xam Development Corporation (PTY) Ltd</t>
  </si>
  <si>
    <t>KERRYKEEL INVESTMENTS 518 PTY LTD</t>
  </si>
  <si>
    <t>ABALOBI BENTLANZI (PTY) LTD</t>
  </si>
  <si>
    <t>IMBO FISHING (PTY) LTD</t>
  </si>
  <si>
    <t>CAPE AGULHAS MARINE (PTY) LTD</t>
  </si>
  <si>
    <t>Tahiti Fishing (PTY) ltd</t>
  </si>
  <si>
    <t>KHOLWA FISHING (PTY) LTD</t>
  </si>
  <si>
    <t>NOMZAPROJECTS (PTY) LTD</t>
  </si>
  <si>
    <t>KUMKANI FISHING PTY LTD</t>
  </si>
  <si>
    <t>Oppikaai Restaurant (Pty)Ltd</t>
  </si>
  <si>
    <t>J C M FISHING PTY LTD</t>
  </si>
  <si>
    <t>SPOT - ON DEALS FORTY ONE CC</t>
  </si>
  <si>
    <t>ELECMATIX GENERAL</t>
  </si>
  <si>
    <t>SPA21323</t>
  </si>
  <si>
    <t>DELMAR MARINE</t>
  </si>
  <si>
    <t>Mamjoli Marine Enterprise</t>
  </si>
  <si>
    <t>K J M FISHERIES</t>
  </si>
  <si>
    <t>Siphumelele fishing (PTY)LTD</t>
  </si>
  <si>
    <t>Limilo Fishers (Pty) Ltd</t>
  </si>
  <si>
    <t>Olegado Holdings Pty Ltd</t>
  </si>
  <si>
    <t>UYEKRAAL BELEGGINGS (PTY) LTD</t>
  </si>
  <si>
    <t>SPASIBA PTY LTD</t>
  </si>
  <si>
    <t>Allied Fishing (PTY) LTD</t>
  </si>
  <si>
    <t>Ukuloba Pescar Fishing Enterprise Pty(Ltd)</t>
  </si>
  <si>
    <t>Seeweg Visserye (pty)LTD</t>
  </si>
  <si>
    <t>TUBBY TRANSPORT (PTY) LTD</t>
  </si>
  <si>
    <t>Shopmate Fish Traders cc</t>
  </si>
  <si>
    <t>SPA21358</t>
  </si>
  <si>
    <t>Ibhayi Sea Food Wholesalers</t>
  </si>
  <si>
    <t>SPA21359</t>
  </si>
  <si>
    <t>BELLARIA FISHING PTY LTD</t>
  </si>
  <si>
    <t>SPA21361</t>
  </si>
  <si>
    <t>Yanginkosi (Pty)Ltd</t>
  </si>
  <si>
    <t>IMPROCARE134</t>
  </si>
  <si>
    <t>Nompumelelo Solutions (Pty) Ltd</t>
  </si>
  <si>
    <t>Villa De Wilmaresa</t>
  </si>
  <si>
    <t>AMIABLE 8 TRADING (PTY)LTD</t>
  </si>
  <si>
    <t>CEDESTIAL ENTERPRISES</t>
  </si>
  <si>
    <t>SOTH EASTERN FISHING (PTY) LTD</t>
  </si>
  <si>
    <t>Kaytrad Commodities Pty Ltd</t>
  </si>
  <si>
    <t>TCB FISHING ENTERPRISES (PTY) LTD</t>
  </si>
  <si>
    <t>Cape Point Holdings (PTY) LTD</t>
  </si>
  <si>
    <t>SPA21382</t>
  </si>
  <si>
    <t>Saldanha Bay Fishing Industry</t>
  </si>
  <si>
    <t>Buffeljagsbaai Projects ( PTY) LTD</t>
  </si>
  <si>
    <t>Blink Waters Primary Co-Operative Limited</t>
  </si>
  <si>
    <t>SPA21386</t>
  </si>
  <si>
    <t>VALOTYPE 76 CC</t>
  </si>
  <si>
    <t>Gansbaai Abalone(Pty)Ltd</t>
  </si>
  <si>
    <t>SPA21390</t>
  </si>
  <si>
    <t>Shark Diving Gansbaai CC</t>
  </si>
  <si>
    <t>PHAMBILE MAKHOSIKAZI (PTY) LTD</t>
  </si>
  <si>
    <t xml:space="preserve">Beyond Fishing (PTY) Ltd </t>
  </si>
  <si>
    <t>SPA21396</t>
  </si>
  <si>
    <t>K2021931076</t>
  </si>
  <si>
    <t>SPA21397</t>
  </si>
  <si>
    <t>Pirah Trading Enterprise</t>
  </si>
  <si>
    <t>SPA21402</t>
  </si>
  <si>
    <t>MandlaWelding And Fabrication(PTY)Ltd</t>
  </si>
  <si>
    <t>SPA21403</t>
  </si>
  <si>
    <t>K2021581204</t>
  </si>
  <si>
    <t>SEA WOMEN INVESTMENTS (PTY) LTD</t>
  </si>
  <si>
    <t>SPA21408</t>
  </si>
  <si>
    <t>SHQ HOLDINGS</t>
  </si>
  <si>
    <t>Orange River Fishing Pty Ltd</t>
  </si>
  <si>
    <t>Sikulugele IIshishini</t>
  </si>
  <si>
    <t>Cutlass Fishing (Pty)Ltd</t>
  </si>
  <si>
    <t>South African Pelagic Fishermen s Union</t>
  </si>
  <si>
    <t>Oppie vis kaai visserye(PTY)LTD</t>
  </si>
  <si>
    <t>Grand Total</t>
  </si>
  <si>
    <t>Sumofweightedlocation/total anch catch</t>
  </si>
  <si>
    <t>CATA</t>
  </si>
  <si>
    <t>CATA/C</t>
  </si>
  <si>
    <t>CAT B</t>
  </si>
  <si>
    <t>APPLICATION_NO</t>
  </si>
  <si>
    <t>Year</t>
  </si>
  <si>
    <t>Harbour Name</t>
  </si>
  <si>
    <t>Harbour Score</t>
  </si>
  <si>
    <t>App #</t>
  </si>
  <si>
    <t>Years of data</t>
  </si>
  <si>
    <t>Avg Score</t>
  </si>
  <si>
    <t>Final Score</t>
  </si>
  <si>
    <t>Port St. Francis</t>
  </si>
  <si>
    <t>Port St Francis, Port Elizabeth, Mossel Bay</t>
  </si>
  <si>
    <t>Port St Francis, Mossel Bay, Gansbaai</t>
  </si>
  <si>
    <t>Port St Francis, Port Elizabeth</t>
  </si>
  <si>
    <t>Port St Francis, Hout Bay</t>
  </si>
  <si>
    <t>Port St Francis, Cape Town</t>
  </si>
  <si>
    <t>Port St Francis, Gansbaai</t>
  </si>
  <si>
    <t>Port St Francis, Port Elizabeth, St Helena Bay, Cape Town</t>
  </si>
  <si>
    <t>Port St Francis, Hout bay, Cape Town</t>
  </si>
  <si>
    <t>Port St Francis, Port Elizabeth, Cape Town</t>
  </si>
  <si>
    <t>Port St Francis</t>
  </si>
  <si>
    <t>Port St Francis, Port Elizabeth, Mossel Bay, Cape Town</t>
  </si>
  <si>
    <t>Port Elizabeth, Mossel Bay, Gansbaai, Cape Town</t>
  </si>
  <si>
    <t>Port St Francis, Mossel Bay, Hout Bay, Cape Town</t>
  </si>
  <si>
    <t>Mossel Bay, Cape Town</t>
  </si>
  <si>
    <t>Hout Bay, Saldanha Bay, Cape Town</t>
  </si>
  <si>
    <t>Cape Town, Table Bay</t>
  </si>
  <si>
    <t>Gansbaai, Hout Bay</t>
  </si>
  <si>
    <t>Hout Bay, Cape Town</t>
  </si>
  <si>
    <t>Port Elizabeth, Hout Bay, Cape Town</t>
  </si>
  <si>
    <t>Port Elizabeth, Cape Town</t>
  </si>
  <si>
    <t>Port Elizabeth, St Helena Bay, Cape Town</t>
  </si>
  <si>
    <t>Cape Town, Port Elizabeth, Hout Bay</t>
  </si>
  <si>
    <t>KALK BAY</t>
  </si>
  <si>
    <t>South Arm Cape Town Harbour</t>
  </si>
  <si>
    <t>Port Elizabeth Harbour; South Arm Cape Town Harbour; Hout Bay Harbour</t>
  </si>
  <si>
    <t>Gordons Bay</t>
  </si>
  <si>
    <t>SALDANHA, KALKBAAI, HOUTBAAI</t>
  </si>
  <si>
    <t>HOUTBAY</t>
  </si>
  <si>
    <t xml:space="preserve">Hout Bay / Cape Town </t>
  </si>
  <si>
    <t>PE HARBOUR</t>
  </si>
  <si>
    <t>GQEBERHA HARBOUR</t>
  </si>
  <si>
    <t>TABLE BAY HARBOUR</t>
  </si>
  <si>
    <t>Cape Town and St. Helena Bay</t>
  </si>
  <si>
    <t>Area 11</t>
  </si>
  <si>
    <t>Area 3/4</t>
  </si>
  <si>
    <t>Area 7</t>
  </si>
  <si>
    <t>Area 8</t>
  </si>
  <si>
    <t>Saldanha Bay/Mossel Bay</t>
  </si>
  <si>
    <t>Saldanha Bay/Hout Bay</t>
  </si>
  <si>
    <t>Saldanha Bay</t>
  </si>
  <si>
    <t>GAANSBAAI</t>
  </si>
  <si>
    <t>KLEINMOND</t>
  </si>
  <si>
    <t>MILLERSPOINT/WITSAND</t>
  </si>
  <si>
    <t>WITSAND</t>
  </si>
  <si>
    <t>GAANSBAAI/KLEINMOND</t>
  </si>
  <si>
    <t>Houtbay, Lambertsbay, Saldanhabay</t>
  </si>
  <si>
    <t>ELANDSBAY</t>
  </si>
  <si>
    <t xml:space="preserve">Port St Francis                   </t>
  </si>
  <si>
    <t xml:space="preserve">Port St Francis, Port Elizabeth, Mossel Bay                   </t>
  </si>
  <si>
    <t xml:space="preserve">Port Elizabeth, Mossel Bay, Gansbaai                   </t>
  </si>
  <si>
    <t xml:space="preserve">Port St Francis, Port Elizabeth                   </t>
  </si>
  <si>
    <t xml:space="preserve">Port St Francis, Port Elizabeth, Mossel Bay, Saldanha Bay                   </t>
  </si>
  <si>
    <t xml:space="preserve">Port St Francis, Port Elizabeth, Gansbaai, Hout Bay                   </t>
  </si>
  <si>
    <t xml:space="preserve">Port St Francis, Gansbaai, Table Bay                   </t>
  </si>
  <si>
    <t xml:space="preserve">Port St Francis, Cape Town                   </t>
  </si>
  <si>
    <t xml:space="preserve">Port St Francis, Gansbaai, Hout Bay                   </t>
  </si>
  <si>
    <t xml:space="preserve">Port St Francis, Mossel Bay, St Helena Bay, Cape Town                   </t>
  </si>
  <si>
    <t xml:space="preserve">Port St Francis, Port Elizabeth, Mossel Bay, Cape Town                   </t>
  </si>
  <si>
    <t xml:space="preserve">Port St Francis, Port Elizabeth, Cape Town                   </t>
  </si>
  <si>
    <t xml:space="preserve">Port St Francis, Port Elizabeth, Gansbaai                    </t>
  </si>
  <si>
    <t>Port St. Francis, Port Elizabeth</t>
  </si>
  <si>
    <t>Port St Francis, St Helena, Cape Town</t>
  </si>
  <si>
    <t>Port St Francis, Cape Town, Hout Bay</t>
  </si>
  <si>
    <t xml:space="preserve">Port St Francis </t>
  </si>
  <si>
    <t>KALK BAY / HOUT BAY</t>
  </si>
  <si>
    <t>Gansbaai Harbour</t>
  </si>
  <si>
    <t>PORT ELIAZABETH</t>
  </si>
  <si>
    <t>Cape Town / Hout Bay</t>
  </si>
  <si>
    <t xml:space="preserve">Hout Bay Harbour </t>
  </si>
  <si>
    <t xml:space="preserve">Mossel Bay </t>
  </si>
  <si>
    <t xml:space="preserve">PE HARBOUR </t>
  </si>
  <si>
    <t>CAPE  TOWN</t>
  </si>
  <si>
    <t>CAPE  TOWN &amp; MOSSELBAY</t>
  </si>
  <si>
    <t>SALDANHA</t>
  </si>
  <si>
    <t>Sandy Point/ St Helenbay</t>
  </si>
  <si>
    <t>Area 3,4</t>
  </si>
  <si>
    <t>Area 3,4,7,8,11</t>
  </si>
  <si>
    <t>Area 5/6</t>
  </si>
  <si>
    <t xml:space="preserve">Cape town </t>
  </si>
  <si>
    <t>Cape</t>
  </si>
  <si>
    <t>Mossel Bay, PortElizabeth</t>
  </si>
  <si>
    <t>HOUT  BAY &amp; CAPE TOWN</t>
  </si>
  <si>
    <t>KLEINMOIND</t>
  </si>
  <si>
    <t>KOMMETJIE</t>
  </si>
  <si>
    <t>WITSANDS</t>
  </si>
  <si>
    <t>ELANDSBAAI</t>
  </si>
  <si>
    <t>CAT C</t>
  </si>
  <si>
    <t>ALL FINAL</t>
  </si>
  <si>
    <t>Final score (normalised to max) *96</t>
  </si>
  <si>
    <r>
      <t>Average for AA (use for CAT A</t>
    </r>
    <r>
      <rPr>
        <vertAlign val="subscript"/>
        <sz val="11"/>
        <color theme="1"/>
        <rFont val="Calibri"/>
        <family val="2"/>
        <scheme val="minor"/>
      </rPr>
      <t>partial</t>
    </r>
    <r>
      <rPr>
        <sz val="11"/>
        <color theme="1"/>
        <rFont val="Calibri"/>
        <family val="2"/>
        <scheme val="minor"/>
      </rPr>
      <t>)</t>
    </r>
  </si>
  <si>
    <t>APPlication #</t>
  </si>
  <si>
    <t>APP #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</si>
</sst>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b/>
      <sz val="10"/>
      <name val="Tahoma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name val="Calibri"/>
      <family val="2"/>
      <scheme val="minor"/>
    </font>
    <font>
      <sz val="11"/>
      <name val="Calibri"/>
      <family val="2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9"/>
      <color indexed="81"/>
      <name val="Tahoma"/>
      <family val="2"/>
    </font>
    <font>
      <vertAlign val="subscript"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rgb="FFD3D3D3"/>
        <bgColor indexed="64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7">
    <xf numFmtId="0" fontId="0" fillId="0" borderId="0"/>
    <xf numFmtId="0" fontId="1" fillId="3" borderId="0"/>
    <xf numFmtId="0" fontId="2" fillId="0" borderId="0"/>
    <xf numFmtId="0" fontId="6" fillId="4" borderId="0" applyNumberFormat="0" applyBorder="0" applyAlignment="0" applyProtection="0"/>
    <xf numFmtId="0" fontId="2" fillId="0" borderId="0"/>
    <xf numFmtId="0" fontId="2" fillId="0" borderId="0"/>
    <xf numFmtId="0" fontId="7" fillId="5" borderId="0" applyNumberFormat="0" applyBorder="0" applyAlignment="0" applyProtection="0"/>
  </cellStyleXfs>
  <cellXfs count="27">
    <xf numFmtId="0" fontId="0" fillId="0" borderId="0" xfId="0"/>
    <xf numFmtId="0" fontId="3" fillId="2" borderId="1" xfId="2" applyFont="1" applyFill="1" applyBorder="1" applyAlignment="1" applyProtection="1">
      <alignment horizontal="center"/>
    </xf>
    <xf numFmtId="0" fontId="0" fillId="0" borderId="0" xfId="0" applyProtection="1"/>
    <xf numFmtId="0" fontId="3" fillId="0" borderId="2" xfId="2" applyFont="1" applyFill="1" applyBorder="1" applyAlignment="1" applyProtection="1">
      <alignment wrapText="1"/>
    </xf>
    <xf numFmtId="0" fontId="3" fillId="0" borderId="2" xfId="2" applyFont="1" applyFill="1" applyBorder="1" applyAlignment="1" applyProtection="1">
      <alignment horizontal="right" wrapText="1"/>
    </xf>
    <xf numFmtId="0" fontId="5" fillId="0" borderId="2" xfId="2" applyFont="1" applyFill="1" applyBorder="1" applyAlignment="1" applyProtection="1">
      <alignment horizontal="right" wrapText="1"/>
    </xf>
    <xf numFmtId="0" fontId="5" fillId="0" borderId="2" xfId="2" applyFont="1" applyFill="1" applyBorder="1" applyAlignment="1" applyProtection="1">
      <alignment wrapText="1"/>
    </xf>
    <xf numFmtId="0" fontId="4" fillId="0" borderId="0" xfId="0" applyFont="1" applyFill="1" applyProtection="1"/>
    <xf numFmtId="0" fontId="3" fillId="0" borderId="4" xfId="2" applyFont="1" applyFill="1" applyBorder="1" applyAlignment="1" applyProtection="1">
      <alignment horizontal="right" wrapText="1"/>
    </xf>
    <xf numFmtId="0" fontId="6" fillId="4" borderId="0" xfId="3" applyAlignment="1" applyProtection="1">
      <alignment horizontal="right"/>
    </xf>
    <xf numFmtId="0" fontId="0" fillId="0" borderId="0" xfId="0" applyFill="1" applyProtection="1"/>
    <xf numFmtId="2" fontId="0" fillId="0" borderId="0" xfId="0" applyNumberFormat="1" applyProtection="1"/>
    <xf numFmtId="1" fontId="6" fillId="4" borderId="0" xfId="3" applyNumberFormat="1" applyProtection="1"/>
    <xf numFmtId="164" fontId="6" fillId="4" borderId="0" xfId="3" applyNumberFormat="1" applyProtection="1"/>
    <xf numFmtId="0" fontId="0" fillId="0" borderId="0" xfId="0" applyNumberFormat="1" applyProtection="1"/>
    <xf numFmtId="0" fontId="0" fillId="0" borderId="0" xfId="0" applyAlignment="1" applyProtection="1">
      <alignment horizontal="left"/>
    </xf>
    <xf numFmtId="11" fontId="0" fillId="0" borderId="0" xfId="0" applyNumberFormat="1" applyProtection="1"/>
    <xf numFmtId="0" fontId="6" fillId="4" borderId="0" xfId="3" applyNumberFormat="1" applyProtection="1"/>
    <xf numFmtId="0" fontId="6" fillId="4" borderId="0" xfId="3" applyProtection="1"/>
    <xf numFmtId="0" fontId="1" fillId="3" borderId="0" xfId="1" applyAlignment="1" applyProtection="1">
      <alignment wrapText="1"/>
    </xf>
    <xf numFmtId="0" fontId="0" fillId="6" borderId="0" xfId="0" applyFill="1" applyProtection="1"/>
    <xf numFmtId="0" fontId="3" fillId="2" borderId="1" xfId="4" applyFont="1" applyFill="1" applyBorder="1" applyAlignment="1" applyProtection="1">
      <alignment horizontal="center" vertical="center"/>
    </xf>
    <xf numFmtId="0" fontId="3" fillId="2" borderId="5" xfId="4" applyFont="1" applyFill="1" applyBorder="1" applyAlignment="1" applyProtection="1">
      <alignment horizontal="center" vertical="center" wrapText="1"/>
    </xf>
    <xf numFmtId="0" fontId="7" fillId="5" borderId="0" xfId="6" applyProtection="1"/>
    <xf numFmtId="0" fontId="3" fillId="0" borderId="2" xfId="5" applyFont="1" applyFill="1" applyBorder="1" applyAlignment="1" applyProtection="1">
      <alignment wrapText="1"/>
    </xf>
    <xf numFmtId="0" fontId="0" fillId="0" borderId="0" xfId="0" applyAlignment="1" applyProtection="1">
      <alignment horizontal="center"/>
    </xf>
    <xf numFmtId="0" fontId="0" fillId="0" borderId="3" xfId="0" applyBorder="1" applyProtection="1"/>
  </cellXfs>
  <cellStyles count="7">
    <cellStyle name="Good" xfId="3" builtinId="26"/>
    <cellStyle name="headerStyle" xfId="1" xr:uid="{00000000-0005-0000-0000-000001000000}"/>
    <cellStyle name="Neutral" xfId="6" builtinId="28"/>
    <cellStyle name="Normal" xfId="0" builtinId="0"/>
    <cellStyle name="Normal_FPE LIST" xfId="2" xr:uid="{00000000-0005-0000-0000-000004000000}"/>
    <cellStyle name="Normal_Sheet1" xfId="4" xr:uid="{00000000-0005-0000-0000-000005000000}"/>
    <cellStyle name="Normal_Sheet2 2" xfId="5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86"/>
  <sheetViews>
    <sheetView topLeftCell="B1" workbookViewId="0">
      <selection activeCell="C39" sqref="C39"/>
    </sheetView>
  </sheetViews>
  <sheetFormatPr defaultColWidth="67.08984375" defaultRowHeight="15.65" customHeight="1" x14ac:dyDescent="0.35"/>
  <cols>
    <col min="1" max="1" width="39.08984375" style="2" hidden="1" customWidth="1"/>
    <col min="2" max="2" width="28.6328125" style="2" bestFit="1" customWidth="1"/>
    <col min="3" max="3" width="13.6328125" style="2" bestFit="1" customWidth="1"/>
    <col min="4" max="4" width="16.08984375" style="2" customWidth="1"/>
    <col min="5" max="5" width="52.36328125" style="2" hidden="1" customWidth="1"/>
    <col min="6" max="6" width="34.453125" style="2" customWidth="1"/>
    <col min="7" max="7" width="11.90625" style="2" customWidth="1"/>
    <col min="8" max="16384" width="67.08984375" style="2"/>
  </cols>
  <sheetData>
    <row r="1" spans="1:7" ht="15.65" customHeight="1" x14ac:dyDescent="0.35">
      <c r="A1" s="1" t="s">
        <v>472</v>
      </c>
      <c r="B1" s="1" t="s">
        <v>689</v>
      </c>
      <c r="C1" s="1" t="s">
        <v>473</v>
      </c>
      <c r="D1" s="1" t="s">
        <v>686</v>
      </c>
      <c r="E1" s="1" t="s">
        <v>600</v>
      </c>
      <c r="F1" s="1" t="s">
        <v>601</v>
      </c>
      <c r="G1" s="1" t="s">
        <v>602</v>
      </c>
    </row>
    <row r="2" spans="1:7" ht="15.65" customHeight="1" x14ac:dyDescent="0.35">
      <c r="A2" s="3" t="s">
        <v>474</v>
      </c>
      <c r="B2" s="3" t="s">
        <v>475</v>
      </c>
      <c r="C2" s="3" t="s">
        <v>477</v>
      </c>
      <c r="D2" s="4">
        <v>1</v>
      </c>
      <c r="E2" s="3" t="s">
        <v>603</v>
      </c>
      <c r="F2" s="3" t="s">
        <v>8</v>
      </c>
      <c r="G2" s="4">
        <v>2</v>
      </c>
    </row>
    <row r="3" spans="1:7" ht="15.65" customHeight="1" x14ac:dyDescent="0.35">
      <c r="A3" s="3" t="s">
        <v>478</v>
      </c>
      <c r="B3" s="3" t="s">
        <v>479</v>
      </c>
      <c r="C3" s="3" t="s">
        <v>477</v>
      </c>
      <c r="D3" s="4">
        <v>3</v>
      </c>
      <c r="E3" s="3" t="s">
        <v>604</v>
      </c>
      <c r="F3" s="3" t="s">
        <v>605</v>
      </c>
      <c r="G3" s="4">
        <v>2</v>
      </c>
    </row>
    <row r="4" spans="1:7" ht="15.65" customHeight="1" x14ac:dyDescent="0.35">
      <c r="A4" s="3" t="s">
        <v>480</v>
      </c>
      <c r="B4" s="3" t="s">
        <v>481</v>
      </c>
      <c r="C4" s="3" t="s">
        <v>477</v>
      </c>
      <c r="D4" s="4">
        <v>4</v>
      </c>
      <c r="E4" s="3" t="s">
        <v>606</v>
      </c>
      <c r="F4" s="3" t="s">
        <v>8</v>
      </c>
      <c r="G4" s="4">
        <v>2</v>
      </c>
    </row>
    <row r="5" spans="1:7" ht="15.65" customHeight="1" x14ac:dyDescent="0.35">
      <c r="A5" s="3" t="s">
        <v>482</v>
      </c>
      <c r="B5" s="3" t="s">
        <v>483</v>
      </c>
      <c r="C5" s="3" t="s">
        <v>477</v>
      </c>
      <c r="D5" s="2">
        <v>5</v>
      </c>
      <c r="E5" s="2" t="s">
        <v>658</v>
      </c>
      <c r="F5" s="2" t="s">
        <v>8</v>
      </c>
      <c r="G5" s="2">
        <v>2</v>
      </c>
    </row>
    <row r="6" spans="1:7" ht="15.65" customHeight="1" x14ac:dyDescent="0.35">
      <c r="A6" s="3" t="s">
        <v>484</v>
      </c>
      <c r="B6" s="3" t="s">
        <v>485</v>
      </c>
      <c r="C6" s="3" t="s">
        <v>488</v>
      </c>
      <c r="D6" s="5">
        <v>6</v>
      </c>
      <c r="E6" s="6" t="s">
        <v>607</v>
      </c>
      <c r="F6" s="6" t="s">
        <v>608</v>
      </c>
      <c r="G6" s="5">
        <v>1</v>
      </c>
    </row>
    <row r="7" spans="1:7" ht="15.65" customHeight="1" x14ac:dyDescent="0.35">
      <c r="A7" s="3" t="s">
        <v>489</v>
      </c>
      <c r="B7" s="3" t="s">
        <v>486</v>
      </c>
      <c r="C7" s="3" t="s">
        <v>488</v>
      </c>
      <c r="D7" s="5">
        <v>7</v>
      </c>
      <c r="E7" s="6" t="s">
        <v>561</v>
      </c>
      <c r="F7" s="6" t="s">
        <v>8</v>
      </c>
      <c r="G7" s="5">
        <v>2</v>
      </c>
    </row>
    <row r="8" spans="1:7" ht="15.65" customHeight="1" x14ac:dyDescent="0.35">
      <c r="A8" s="3" t="s">
        <v>23</v>
      </c>
      <c r="B8" s="3" t="s">
        <v>491</v>
      </c>
      <c r="C8" s="3" t="s">
        <v>488</v>
      </c>
      <c r="D8" s="5">
        <v>8</v>
      </c>
      <c r="E8" s="6" t="s">
        <v>609</v>
      </c>
      <c r="F8" s="6" t="s">
        <v>8</v>
      </c>
      <c r="G8" s="5">
        <v>2</v>
      </c>
    </row>
    <row r="9" spans="1:7" ht="15.65" customHeight="1" x14ac:dyDescent="0.35">
      <c r="A9" s="3" t="s">
        <v>492</v>
      </c>
      <c r="B9" s="3" t="s">
        <v>485</v>
      </c>
      <c r="C9" s="3" t="s">
        <v>488</v>
      </c>
      <c r="D9" s="5">
        <v>9</v>
      </c>
      <c r="E9" s="6" t="s">
        <v>609</v>
      </c>
      <c r="F9" s="6" t="s">
        <v>8</v>
      </c>
      <c r="G9" s="5">
        <v>2</v>
      </c>
    </row>
    <row r="10" spans="1:7" ht="15.65" customHeight="1" x14ac:dyDescent="0.35">
      <c r="A10" s="3" t="s">
        <v>497</v>
      </c>
      <c r="B10" s="3" t="s">
        <v>498</v>
      </c>
      <c r="C10" s="3" t="s">
        <v>477</v>
      </c>
      <c r="D10" s="5">
        <v>10</v>
      </c>
      <c r="E10" s="6" t="s">
        <v>610</v>
      </c>
      <c r="F10" s="6" t="s">
        <v>7</v>
      </c>
      <c r="G10" s="5">
        <v>2</v>
      </c>
    </row>
    <row r="11" spans="1:7" ht="15.65" customHeight="1" x14ac:dyDescent="0.35">
      <c r="A11" s="3" t="s">
        <v>499</v>
      </c>
      <c r="B11" s="3" t="s">
        <v>500</v>
      </c>
      <c r="C11" s="3" t="s">
        <v>477</v>
      </c>
      <c r="D11" s="5">
        <v>11</v>
      </c>
      <c r="E11" s="6" t="s">
        <v>611</v>
      </c>
      <c r="F11" s="6" t="s">
        <v>6</v>
      </c>
      <c r="G11" s="5">
        <v>1</v>
      </c>
    </row>
    <row r="12" spans="1:7" ht="15.65" customHeight="1" x14ac:dyDescent="0.35">
      <c r="A12" s="3" t="s">
        <v>501</v>
      </c>
      <c r="B12" s="3" t="s">
        <v>4</v>
      </c>
      <c r="C12" s="3" t="s">
        <v>477</v>
      </c>
      <c r="D12" s="5">
        <v>12</v>
      </c>
      <c r="E12" s="6" t="s">
        <v>612</v>
      </c>
      <c r="F12" s="6" t="s">
        <v>493</v>
      </c>
      <c r="G12" s="5">
        <v>2</v>
      </c>
    </row>
    <row r="13" spans="1:7" ht="15.65" customHeight="1" x14ac:dyDescent="0.35">
      <c r="A13" s="3" t="s">
        <v>502</v>
      </c>
      <c r="B13" s="3" t="s">
        <v>6</v>
      </c>
      <c r="C13" s="3" t="s">
        <v>477</v>
      </c>
      <c r="D13" s="7">
        <v>13</v>
      </c>
      <c r="E13" s="7" t="s">
        <v>647</v>
      </c>
      <c r="F13" s="6" t="s">
        <v>4</v>
      </c>
      <c r="G13" s="5">
        <v>1</v>
      </c>
    </row>
    <row r="14" spans="1:7" ht="15.65" customHeight="1" x14ac:dyDescent="0.35">
      <c r="A14" s="3" t="s">
        <v>503</v>
      </c>
      <c r="B14" s="3" t="s">
        <v>495</v>
      </c>
      <c r="C14" s="3" t="s">
        <v>488</v>
      </c>
      <c r="D14" s="5">
        <v>15</v>
      </c>
      <c r="E14" s="6" t="s">
        <v>561</v>
      </c>
      <c r="F14" s="6" t="s">
        <v>8</v>
      </c>
      <c r="G14" s="5">
        <v>2</v>
      </c>
    </row>
    <row r="15" spans="1:7" ht="15.65" customHeight="1" x14ac:dyDescent="0.35">
      <c r="A15" s="3" t="s">
        <v>504</v>
      </c>
      <c r="B15" s="3" t="s">
        <v>505</v>
      </c>
      <c r="C15" s="3" t="s">
        <v>477</v>
      </c>
      <c r="D15" s="5">
        <v>18</v>
      </c>
      <c r="E15" s="6" t="s">
        <v>613</v>
      </c>
      <c r="F15" s="6" t="s">
        <v>614</v>
      </c>
      <c r="G15" s="5">
        <v>2</v>
      </c>
    </row>
    <row r="16" spans="1:7" ht="15.65" customHeight="1" x14ac:dyDescent="0.35">
      <c r="A16" s="3" t="s">
        <v>506</v>
      </c>
      <c r="B16" s="3" t="s">
        <v>507</v>
      </c>
      <c r="C16" s="3" t="s">
        <v>477</v>
      </c>
      <c r="D16" s="7">
        <v>19</v>
      </c>
      <c r="E16" s="7" t="s">
        <v>648</v>
      </c>
      <c r="F16" s="6" t="s">
        <v>4</v>
      </c>
      <c r="G16" s="5">
        <v>1</v>
      </c>
    </row>
    <row r="17" spans="1:7" ht="15.65" customHeight="1" x14ac:dyDescent="0.35">
      <c r="A17" s="3" t="s">
        <v>508</v>
      </c>
      <c r="B17" s="3" t="s">
        <v>496</v>
      </c>
      <c r="C17" s="3" t="s">
        <v>488</v>
      </c>
      <c r="D17" s="5">
        <v>20</v>
      </c>
      <c r="E17" s="6" t="s">
        <v>611</v>
      </c>
      <c r="F17" s="6" t="s">
        <v>6</v>
      </c>
      <c r="G17" s="5">
        <v>1</v>
      </c>
    </row>
    <row r="18" spans="1:7" ht="15.65" customHeight="1" x14ac:dyDescent="0.35">
      <c r="A18" s="3" t="s">
        <v>509</v>
      </c>
      <c r="B18" s="3" t="s">
        <v>486</v>
      </c>
      <c r="C18" s="3" t="s">
        <v>488</v>
      </c>
      <c r="D18" s="7">
        <v>21</v>
      </c>
      <c r="E18" s="7" t="s">
        <v>649</v>
      </c>
      <c r="F18" s="6" t="s">
        <v>6</v>
      </c>
      <c r="G18" s="5">
        <v>1</v>
      </c>
    </row>
    <row r="19" spans="1:7" ht="15.65" customHeight="1" x14ac:dyDescent="0.35">
      <c r="A19" s="3" t="s">
        <v>510</v>
      </c>
      <c r="B19" s="3" t="s">
        <v>511</v>
      </c>
      <c r="C19" s="3" t="s">
        <v>477</v>
      </c>
      <c r="D19" s="7">
        <v>33</v>
      </c>
      <c r="E19" s="7" t="s">
        <v>650</v>
      </c>
      <c r="F19" s="6" t="s">
        <v>4</v>
      </c>
      <c r="G19" s="5">
        <v>1</v>
      </c>
    </row>
    <row r="20" spans="1:7" ht="15.65" customHeight="1" x14ac:dyDescent="0.35">
      <c r="A20" s="3" t="s">
        <v>512</v>
      </c>
      <c r="B20" s="3" t="s">
        <v>493</v>
      </c>
      <c r="C20" s="3" t="s">
        <v>477</v>
      </c>
      <c r="D20" s="7">
        <v>36</v>
      </c>
      <c r="E20" s="7" t="s">
        <v>651</v>
      </c>
      <c r="F20" s="6" t="s">
        <v>4</v>
      </c>
      <c r="G20" s="5">
        <v>2</v>
      </c>
    </row>
    <row r="21" spans="1:7" ht="15.65" customHeight="1" x14ac:dyDescent="0.35">
      <c r="A21" s="3" t="s">
        <v>513</v>
      </c>
      <c r="B21" s="3" t="s">
        <v>514</v>
      </c>
      <c r="C21" s="3" t="s">
        <v>477</v>
      </c>
      <c r="D21" s="7">
        <v>39</v>
      </c>
      <c r="E21" s="7" t="s">
        <v>652</v>
      </c>
      <c r="F21" s="6" t="s">
        <v>4</v>
      </c>
      <c r="G21" s="5">
        <v>1</v>
      </c>
    </row>
    <row r="22" spans="1:7" ht="15.65" customHeight="1" x14ac:dyDescent="0.35">
      <c r="A22" s="3" t="s">
        <v>515</v>
      </c>
      <c r="B22" s="3" t="s">
        <v>486</v>
      </c>
      <c r="C22" s="3" t="s">
        <v>488</v>
      </c>
      <c r="D22" s="7">
        <v>40</v>
      </c>
      <c r="E22" s="7" t="s">
        <v>653</v>
      </c>
      <c r="F22" s="6" t="s">
        <v>4</v>
      </c>
      <c r="G22" s="5">
        <v>4</v>
      </c>
    </row>
    <row r="23" spans="1:7" ht="15.65" customHeight="1" x14ac:dyDescent="0.35">
      <c r="A23" s="3" t="s">
        <v>516</v>
      </c>
      <c r="B23" s="3" t="s">
        <v>517</v>
      </c>
      <c r="C23" s="3" t="s">
        <v>488</v>
      </c>
      <c r="D23" s="7">
        <v>41</v>
      </c>
      <c r="E23" s="7" t="s">
        <v>502</v>
      </c>
      <c r="F23" s="6" t="s">
        <v>6</v>
      </c>
      <c r="G23" s="5">
        <v>1</v>
      </c>
    </row>
    <row r="24" spans="1:7" ht="15.65" customHeight="1" x14ac:dyDescent="0.35">
      <c r="A24" s="3" t="s">
        <v>518</v>
      </c>
      <c r="B24" s="3" t="s">
        <v>519</v>
      </c>
      <c r="C24" s="3" t="s">
        <v>488</v>
      </c>
      <c r="D24" s="7">
        <v>47</v>
      </c>
      <c r="E24" s="7" t="s">
        <v>655</v>
      </c>
      <c r="F24" s="6" t="s">
        <v>479</v>
      </c>
      <c r="G24" s="5">
        <v>2</v>
      </c>
    </row>
    <row r="25" spans="1:7" ht="15.65" customHeight="1" x14ac:dyDescent="0.35">
      <c r="A25" s="3" t="s">
        <v>520</v>
      </c>
      <c r="B25" s="3" t="s">
        <v>599</v>
      </c>
      <c r="C25" s="3" t="s">
        <v>477</v>
      </c>
      <c r="D25" s="7">
        <v>51</v>
      </c>
      <c r="E25" s="7" t="s">
        <v>654</v>
      </c>
      <c r="F25" s="6" t="s">
        <v>673</v>
      </c>
      <c r="G25" s="5">
        <v>3</v>
      </c>
    </row>
    <row r="26" spans="1:7" ht="15.65" customHeight="1" x14ac:dyDescent="0.35">
      <c r="A26" s="3" t="s">
        <v>521</v>
      </c>
      <c r="B26" s="3" t="s">
        <v>493</v>
      </c>
      <c r="C26" s="3" t="s">
        <v>477</v>
      </c>
      <c r="D26" s="5">
        <v>54</v>
      </c>
      <c r="E26" s="6" t="s">
        <v>615</v>
      </c>
      <c r="F26" s="6" t="s">
        <v>616</v>
      </c>
      <c r="G26" s="5">
        <v>3</v>
      </c>
    </row>
    <row r="27" spans="1:7" ht="15.65" customHeight="1" x14ac:dyDescent="0.35">
      <c r="A27" s="3" t="s">
        <v>522</v>
      </c>
      <c r="B27" s="3" t="s">
        <v>493</v>
      </c>
      <c r="C27" s="3" t="s">
        <v>477</v>
      </c>
      <c r="D27" s="5">
        <v>62</v>
      </c>
      <c r="E27" s="6" t="s">
        <v>617</v>
      </c>
      <c r="F27" s="6" t="s">
        <v>494</v>
      </c>
      <c r="G27" s="5">
        <v>2</v>
      </c>
    </row>
    <row r="28" spans="1:7" ht="15.65" customHeight="1" x14ac:dyDescent="0.35">
      <c r="A28" s="3" t="s">
        <v>523</v>
      </c>
      <c r="B28" s="3" t="s">
        <v>6</v>
      </c>
      <c r="C28" s="3" t="s">
        <v>477</v>
      </c>
      <c r="D28" s="5">
        <v>64</v>
      </c>
      <c r="E28" s="6" t="s">
        <v>618</v>
      </c>
      <c r="F28" s="6" t="s">
        <v>8</v>
      </c>
      <c r="G28" s="5">
        <v>2</v>
      </c>
    </row>
    <row r="29" spans="1:7" ht="15.65" customHeight="1" x14ac:dyDescent="0.35">
      <c r="A29" s="3" t="s">
        <v>524</v>
      </c>
      <c r="B29" s="3" t="s">
        <v>525</v>
      </c>
      <c r="C29" s="3" t="s">
        <v>477</v>
      </c>
      <c r="D29" s="5">
        <v>71</v>
      </c>
      <c r="E29" s="6" t="s">
        <v>675</v>
      </c>
      <c r="F29" s="6" t="s">
        <v>8</v>
      </c>
      <c r="G29" s="5">
        <v>2</v>
      </c>
    </row>
    <row r="30" spans="1:7" ht="15.65" customHeight="1" x14ac:dyDescent="0.35">
      <c r="A30" s="3" t="s">
        <v>524</v>
      </c>
      <c r="B30" s="3" t="s">
        <v>526</v>
      </c>
      <c r="C30" s="3" t="s">
        <v>477</v>
      </c>
      <c r="D30" s="5">
        <v>80</v>
      </c>
      <c r="E30" s="6" t="s">
        <v>672</v>
      </c>
      <c r="F30" s="6" t="s">
        <v>8</v>
      </c>
      <c r="G30" s="5">
        <v>2</v>
      </c>
    </row>
    <row r="31" spans="1:7" ht="15.65" customHeight="1" x14ac:dyDescent="0.35">
      <c r="A31" s="3" t="s">
        <v>527</v>
      </c>
      <c r="B31" s="3" t="s">
        <v>494</v>
      </c>
      <c r="C31" s="3" t="s">
        <v>477</v>
      </c>
      <c r="D31" s="5">
        <v>81</v>
      </c>
      <c r="E31" s="6" t="s">
        <v>662</v>
      </c>
      <c r="F31" s="6" t="s">
        <v>4</v>
      </c>
      <c r="G31" s="5">
        <v>1</v>
      </c>
    </row>
    <row r="32" spans="1:7" ht="15.65" customHeight="1" x14ac:dyDescent="0.35">
      <c r="A32" s="3" t="s">
        <v>528</v>
      </c>
      <c r="B32" s="3" t="s">
        <v>487</v>
      </c>
      <c r="C32" s="3" t="s">
        <v>488</v>
      </c>
      <c r="D32" s="5">
        <v>88</v>
      </c>
      <c r="E32" s="6" t="s">
        <v>674</v>
      </c>
      <c r="F32" s="6" t="s">
        <v>4</v>
      </c>
      <c r="G32" s="5">
        <v>1</v>
      </c>
    </row>
    <row r="33" spans="1:7" ht="15.65" customHeight="1" x14ac:dyDescent="0.35">
      <c r="A33" s="3" t="s">
        <v>529</v>
      </c>
      <c r="B33" s="3" t="s">
        <v>530</v>
      </c>
      <c r="C33" s="3" t="s">
        <v>531</v>
      </c>
      <c r="D33" s="4">
        <v>87</v>
      </c>
      <c r="E33" s="3" t="s">
        <v>619</v>
      </c>
      <c r="F33" s="3" t="s">
        <v>486</v>
      </c>
      <c r="G33" s="4">
        <v>3</v>
      </c>
    </row>
    <row r="34" spans="1:7" ht="15.65" customHeight="1" x14ac:dyDescent="0.35">
      <c r="A34" s="3" t="s">
        <v>532</v>
      </c>
      <c r="B34" s="3" t="s">
        <v>533</v>
      </c>
      <c r="C34" s="3" t="s">
        <v>477</v>
      </c>
      <c r="D34" s="4">
        <v>90</v>
      </c>
      <c r="E34" s="3" t="s">
        <v>620</v>
      </c>
      <c r="F34" s="3" t="s">
        <v>6</v>
      </c>
      <c r="G34" s="4">
        <v>1</v>
      </c>
    </row>
    <row r="35" spans="1:7" ht="15.65" customHeight="1" x14ac:dyDescent="0.35">
      <c r="A35" s="3" t="s">
        <v>534</v>
      </c>
      <c r="B35" s="3" t="s">
        <v>505</v>
      </c>
      <c r="C35" s="3" t="s">
        <v>477</v>
      </c>
      <c r="D35" s="4">
        <v>91</v>
      </c>
      <c r="E35" s="3" t="s">
        <v>621</v>
      </c>
      <c r="F35" s="3" t="s">
        <v>7</v>
      </c>
      <c r="G35" s="4">
        <v>2</v>
      </c>
    </row>
    <row r="36" spans="1:7" ht="15.65" customHeight="1" x14ac:dyDescent="0.35">
      <c r="A36" s="3" t="s">
        <v>535</v>
      </c>
      <c r="B36" s="3" t="s">
        <v>536</v>
      </c>
      <c r="C36" s="3" t="s">
        <v>477</v>
      </c>
      <c r="D36" s="4">
        <v>92</v>
      </c>
      <c r="E36" s="3" t="s">
        <v>622</v>
      </c>
      <c r="F36" s="3" t="s">
        <v>8</v>
      </c>
      <c r="G36" s="4">
        <v>2</v>
      </c>
    </row>
    <row r="37" spans="1:7" ht="15.65" customHeight="1" x14ac:dyDescent="0.35">
      <c r="A37" s="3" t="s">
        <v>538</v>
      </c>
      <c r="B37" s="3" t="s">
        <v>486</v>
      </c>
      <c r="C37" s="3" t="s">
        <v>488</v>
      </c>
      <c r="D37" s="4">
        <v>93</v>
      </c>
      <c r="E37" s="3" t="s">
        <v>611</v>
      </c>
      <c r="F37" s="3" t="s">
        <v>6</v>
      </c>
      <c r="G37" s="4">
        <v>1</v>
      </c>
    </row>
    <row r="38" spans="1:7" ht="15.65" customHeight="1" x14ac:dyDescent="0.35">
      <c r="A38" s="3" t="s">
        <v>539</v>
      </c>
      <c r="B38" s="3" t="s">
        <v>599</v>
      </c>
      <c r="C38" s="3" t="s">
        <v>477</v>
      </c>
      <c r="D38" s="4">
        <v>94</v>
      </c>
      <c r="E38" s="3" t="s">
        <v>623</v>
      </c>
      <c r="F38" s="3" t="s">
        <v>495</v>
      </c>
      <c r="G38" s="4">
        <v>3</v>
      </c>
    </row>
    <row r="39" spans="1:7" ht="15.65" customHeight="1" x14ac:dyDescent="0.35">
      <c r="A39" s="3" t="s">
        <v>540</v>
      </c>
      <c r="B39" s="3" t="s">
        <v>500</v>
      </c>
      <c r="C39" s="3" t="s">
        <v>477</v>
      </c>
      <c r="D39" s="4">
        <v>95</v>
      </c>
      <c r="E39" s="3" t="s">
        <v>624</v>
      </c>
      <c r="F39" s="3" t="s">
        <v>486</v>
      </c>
      <c r="G39" s="4">
        <v>3</v>
      </c>
    </row>
    <row r="40" spans="1:7" ht="15.65" customHeight="1" x14ac:dyDescent="0.35">
      <c r="A40" s="3" t="s">
        <v>78</v>
      </c>
      <c r="B40" s="3" t="s">
        <v>541</v>
      </c>
      <c r="C40" s="3" t="s">
        <v>477</v>
      </c>
      <c r="D40" s="4">
        <v>96</v>
      </c>
      <c r="E40" s="3" t="s">
        <v>625</v>
      </c>
      <c r="F40" s="3" t="s">
        <v>494</v>
      </c>
      <c r="G40" s="4">
        <v>2</v>
      </c>
    </row>
    <row r="41" spans="1:7" ht="15.65" customHeight="1" x14ac:dyDescent="0.35">
      <c r="A41" s="3" t="s">
        <v>78</v>
      </c>
      <c r="B41" s="3" t="s">
        <v>490</v>
      </c>
      <c r="C41" s="3" t="s">
        <v>488</v>
      </c>
      <c r="D41" s="4">
        <v>97</v>
      </c>
      <c r="E41" s="3" t="s">
        <v>667</v>
      </c>
      <c r="F41" s="3" t="s">
        <v>668</v>
      </c>
      <c r="G41" s="4">
        <v>2</v>
      </c>
    </row>
    <row r="42" spans="1:7" ht="15.65" customHeight="1" x14ac:dyDescent="0.35">
      <c r="A42" s="3" t="s">
        <v>542</v>
      </c>
      <c r="B42" s="3" t="s">
        <v>543</v>
      </c>
      <c r="C42" s="3" t="s">
        <v>488</v>
      </c>
      <c r="D42" s="4">
        <v>99</v>
      </c>
      <c r="E42" s="3" t="s">
        <v>606</v>
      </c>
      <c r="F42" s="3" t="s">
        <v>8</v>
      </c>
      <c r="G42" s="4">
        <v>2</v>
      </c>
    </row>
    <row r="43" spans="1:7" ht="15.65" customHeight="1" x14ac:dyDescent="0.35">
      <c r="A43" s="3" t="s">
        <v>544</v>
      </c>
      <c r="B43" s="3" t="s">
        <v>487</v>
      </c>
      <c r="C43" s="3" t="s">
        <v>488</v>
      </c>
      <c r="D43" s="4">
        <v>100</v>
      </c>
      <c r="E43" s="3" t="s">
        <v>670</v>
      </c>
      <c r="F43" s="3" t="s">
        <v>486</v>
      </c>
      <c r="G43" s="4">
        <v>3</v>
      </c>
    </row>
    <row r="44" spans="1:7" ht="15.65" customHeight="1" x14ac:dyDescent="0.35">
      <c r="A44" s="3" t="s">
        <v>545</v>
      </c>
      <c r="B44" s="3" t="s">
        <v>546</v>
      </c>
      <c r="C44" s="3" t="s">
        <v>477</v>
      </c>
      <c r="D44" s="4">
        <v>101</v>
      </c>
      <c r="E44" s="3" t="s">
        <v>626</v>
      </c>
      <c r="F44" s="3" t="s">
        <v>500</v>
      </c>
      <c r="G44" s="4">
        <v>3</v>
      </c>
    </row>
    <row r="45" spans="1:7" ht="15.65" customHeight="1" x14ac:dyDescent="0.35">
      <c r="A45" s="3" t="s">
        <v>547</v>
      </c>
      <c r="B45" s="3" t="s">
        <v>548</v>
      </c>
      <c r="C45" s="3" t="s">
        <v>477</v>
      </c>
      <c r="D45" s="4">
        <v>102</v>
      </c>
      <c r="E45" s="3" t="s">
        <v>612</v>
      </c>
      <c r="F45" s="3" t="s">
        <v>493</v>
      </c>
      <c r="G45" s="4">
        <v>2</v>
      </c>
    </row>
    <row r="46" spans="1:7" ht="15.65" customHeight="1" x14ac:dyDescent="0.35">
      <c r="A46" s="3" t="s">
        <v>549</v>
      </c>
      <c r="B46" s="3" t="s">
        <v>550</v>
      </c>
      <c r="C46" s="3" t="s">
        <v>477</v>
      </c>
      <c r="D46" s="4">
        <v>103</v>
      </c>
      <c r="E46" s="3" t="s">
        <v>664</v>
      </c>
      <c r="F46" s="3" t="s">
        <v>665</v>
      </c>
      <c r="G46" s="4">
        <v>1</v>
      </c>
    </row>
    <row r="47" spans="1:7" ht="15.65" customHeight="1" x14ac:dyDescent="0.35">
      <c r="A47" s="3" t="s">
        <v>551</v>
      </c>
      <c r="B47" s="3" t="s">
        <v>599</v>
      </c>
      <c r="C47" s="3" t="s">
        <v>477</v>
      </c>
      <c r="D47" s="4">
        <v>104</v>
      </c>
      <c r="E47" s="3" t="s">
        <v>6</v>
      </c>
      <c r="F47" s="3" t="s">
        <v>6</v>
      </c>
      <c r="G47" s="4">
        <v>1</v>
      </c>
    </row>
    <row r="48" spans="1:7" ht="15.65" customHeight="1" x14ac:dyDescent="0.35">
      <c r="A48" s="3" t="s">
        <v>552</v>
      </c>
      <c r="B48" s="3" t="s">
        <v>553</v>
      </c>
      <c r="C48" s="3" t="s">
        <v>477</v>
      </c>
      <c r="D48" s="4">
        <v>105</v>
      </c>
      <c r="E48" s="3" t="s">
        <v>4</v>
      </c>
      <c r="F48" s="3" t="s">
        <v>4</v>
      </c>
      <c r="G48" s="4">
        <v>1</v>
      </c>
    </row>
    <row r="49" spans="1:7" ht="15.65" customHeight="1" x14ac:dyDescent="0.35">
      <c r="A49" s="3" t="s">
        <v>554</v>
      </c>
      <c r="B49" s="3" t="s">
        <v>479</v>
      </c>
      <c r="C49" s="3" t="s">
        <v>477</v>
      </c>
      <c r="D49" s="4">
        <v>106</v>
      </c>
      <c r="E49" s="3" t="s">
        <v>627</v>
      </c>
      <c r="F49" s="3" t="s">
        <v>8</v>
      </c>
      <c r="G49" s="4">
        <v>2</v>
      </c>
    </row>
    <row r="50" spans="1:7" ht="15.65" customHeight="1" x14ac:dyDescent="0.35">
      <c r="A50" s="3" t="s">
        <v>555</v>
      </c>
      <c r="B50" s="3" t="s">
        <v>556</v>
      </c>
      <c r="C50" s="3" t="s">
        <v>477</v>
      </c>
      <c r="D50" s="4">
        <v>107</v>
      </c>
      <c r="E50" s="3" t="s">
        <v>628</v>
      </c>
      <c r="F50" s="3" t="s">
        <v>629</v>
      </c>
      <c r="G50" s="4">
        <v>1</v>
      </c>
    </row>
    <row r="51" spans="1:7" ht="15.65" customHeight="1" x14ac:dyDescent="0.35">
      <c r="A51" s="3" t="s">
        <v>557</v>
      </c>
      <c r="B51" s="3" t="s">
        <v>505</v>
      </c>
      <c r="C51" s="3" t="s">
        <v>477</v>
      </c>
      <c r="D51" s="4">
        <v>108</v>
      </c>
      <c r="E51" s="3" t="s">
        <v>677</v>
      </c>
      <c r="F51" s="3" t="s">
        <v>500</v>
      </c>
      <c r="G51" s="4">
        <v>3</v>
      </c>
    </row>
    <row r="52" spans="1:7" ht="15.65" customHeight="1" x14ac:dyDescent="0.35">
      <c r="A52" s="3" t="s">
        <v>558</v>
      </c>
      <c r="B52" s="3" t="s">
        <v>485</v>
      </c>
      <c r="C52" s="3" t="s">
        <v>488</v>
      </c>
      <c r="D52" s="4">
        <v>109</v>
      </c>
      <c r="E52" s="3" t="s">
        <v>630</v>
      </c>
      <c r="F52" s="3" t="s">
        <v>616</v>
      </c>
      <c r="G52" s="4">
        <v>3</v>
      </c>
    </row>
    <row r="53" spans="1:7" ht="15.65" customHeight="1" x14ac:dyDescent="0.35">
      <c r="A53" s="3" t="s">
        <v>559</v>
      </c>
      <c r="B53" s="3" t="s">
        <v>560</v>
      </c>
      <c r="C53" s="3" t="s">
        <v>477</v>
      </c>
      <c r="D53" s="4">
        <v>110</v>
      </c>
      <c r="E53" s="3" t="s">
        <v>639</v>
      </c>
      <c r="F53" s="3" t="s">
        <v>486</v>
      </c>
      <c r="G53" s="4">
        <v>3</v>
      </c>
    </row>
    <row r="54" spans="1:7" ht="15.65" customHeight="1" x14ac:dyDescent="0.35">
      <c r="A54" s="3" t="s">
        <v>561</v>
      </c>
      <c r="B54" s="3" t="s">
        <v>599</v>
      </c>
      <c r="C54" s="3" t="s">
        <v>477</v>
      </c>
      <c r="D54" s="4">
        <v>111</v>
      </c>
      <c r="E54" s="3" t="s">
        <v>631</v>
      </c>
      <c r="F54" s="3" t="s">
        <v>581</v>
      </c>
      <c r="G54" s="4">
        <v>1</v>
      </c>
    </row>
    <row r="55" spans="1:7" ht="15.65" customHeight="1" x14ac:dyDescent="0.35">
      <c r="A55" s="3" t="s">
        <v>562</v>
      </c>
      <c r="B55" s="3" t="s">
        <v>493</v>
      </c>
      <c r="C55" s="3" t="s">
        <v>477</v>
      </c>
      <c r="D55" s="4">
        <v>112</v>
      </c>
      <c r="E55" s="3" t="s">
        <v>539</v>
      </c>
      <c r="F55" s="3" t="s">
        <v>8</v>
      </c>
      <c r="G55" s="4">
        <v>2</v>
      </c>
    </row>
    <row r="56" spans="1:7" ht="15.65" customHeight="1" x14ac:dyDescent="0.35">
      <c r="A56" s="3" t="s">
        <v>563</v>
      </c>
      <c r="B56" s="3" t="s">
        <v>6</v>
      </c>
      <c r="C56" s="3" t="s">
        <v>476</v>
      </c>
      <c r="D56" s="4">
        <v>113</v>
      </c>
      <c r="E56" s="3" t="s">
        <v>520</v>
      </c>
      <c r="F56" s="3" t="s">
        <v>8</v>
      </c>
      <c r="G56" s="4">
        <v>2</v>
      </c>
    </row>
    <row r="57" spans="1:7" ht="15.65" customHeight="1" x14ac:dyDescent="0.35">
      <c r="A57" s="3" t="s">
        <v>564</v>
      </c>
      <c r="B57" s="3" t="s">
        <v>565</v>
      </c>
      <c r="C57" s="3" t="s">
        <v>477</v>
      </c>
      <c r="D57" s="4">
        <v>114</v>
      </c>
      <c r="E57" s="3" t="s">
        <v>632</v>
      </c>
      <c r="F57" s="3" t="s">
        <v>500</v>
      </c>
      <c r="G57" s="4">
        <v>3</v>
      </c>
    </row>
    <row r="58" spans="1:7" ht="15.65" customHeight="1" x14ac:dyDescent="0.35">
      <c r="A58" s="3" t="s">
        <v>566</v>
      </c>
      <c r="B58" s="3" t="s">
        <v>7</v>
      </c>
      <c r="C58" s="3" t="s">
        <v>477</v>
      </c>
      <c r="D58" s="4">
        <v>115</v>
      </c>
      <c r="E58" s="3" t="s">
        <v>633</v>
      </c>
      <c r="F58" s="3" t="s">
        <v>486</v>
      </c>
      <c r="G58" s="4">
        <v>3</v>
      </c>
    </row>
    <row r="59" spans="1:7" ht="15.65" customHeight="1" x14ac:dyDescent="0.35">
      <c r="A59" s="3" t="s">
        <v>567</v>
      </c>
      <c r="B59" s="3" t="s">
        <v>525</v>
      </c>
      <c r="C59" s="3" t="s">
        <v>477</v>
      </c>
      <c r="D59" s="4">
        <v>116</v>
      </c>
      <c r="E59" s="3" t="s">
        <v>634</v>
      </c>
      <c r="F59" s="3" t="s">
        <v>500</v>
      </c>
      <c r="G59" s="4">
        <v>3</v>
      </c>
    </row>
    <row r="60" spans="1:7" ht="15.65" customHeight="1" x14ac:dyDescent="0.35">
      <c r="A60" s="3" t="s">
        <v>568</v>
      </c>
      <c r="B60" s="3" t="s">
        <v>569</v>
      </c>
      <c r="C60" s="3" t="s">
        <v>477</v>
      </c>
      <c r="D60" s="4">
        <v>117</v>
      </c>
      <c r="E60" s="3" t="s">
        <v>635</v>
      </c>
      <c r="F60" s="3" t="s">
        <v>500</v>
      </c>
      <c r="G60" s="4">
        <v>3</v>
      </c>
    </row>
    <row r="61" spans="1:7" ht="15.65" customHeight="1" x14ac:dyDescent="0.35">
      <c r="A61" s="3" t="s">
        <v>570</v>
      </c>
      <c r="B61" s="3" t="s">
        <v>485</v>
      </c>
      <c r="C61" s="3" t="s">
        <v>488</v>
      </c>
      <c r="D61" s="4">
        <v>118</v>
      </c>
      <c r="E61" s="3" t="s">
        <v>604</v>
      </c>
      <c r="F61" s="3" t="s">
        <v>605</v>
      </c>
      <c r="G61" s="4">
        <v>2</v>
      </c>
    </row>
    <row r="62" spans="1:7" ht="15.65" customHeight="1" x14ac:dyDescent="0.35">
      <c r="A62" s="3" t="s">
        <v>571</v>
      </c>
      <c r="B62" s="3" t="s">
        <v>537</v>
      </c>
      <c r="C62" s="3" t="s">
        <v>488</v>
      </c>
      <c r="D62" s="4">
        <v>119</v>
      </c>
      <c r="E62" s="3" t="s">
        <v>571</v>
      </c>
      <c r="F62" s="3" t="s">
        <v>486</v>
      </c>
      <c r="G62" s="4">
        <v>3</v>
      </c>
    </row>
    <row r="63" spans="1:7" ht="15.65" customHeight="1" x14ac:dyDescent="0.35">
      <c r="A63" s="3" t="s">
        <v>572</v>
      </c>
      <c r="B63" s="3" t="s">
        <v>560</v>
      </c>
      <c r="C63" s="3" t="s">
        <v>477</v>
      </c>
      <c r="D63" s="4">
        <v>120</v>
      </c>
      <c r="E63" s="3" t="s">
        <v>529</v>
      </c>
      <c r="F63" s="3" t="s">
        <v>500</v>
      </c>
      <c r="G63" s="4">
        <v>3</v>
      </c>
    </row>
    <row r="64" spans="1:7" ht="15.65" customHeight="1" x14ac:dyDescent="0.35">
      <c r="A64" s="3" t="s">
        <v>573</v>
      </c>
      <c r="B64" s="3" t="s">
        <v>483</v>
      </c>
      <c r="C64" s="3" t="s">
        <v>477</v>
      </c>
      <c r="D64" s="4">
        <v>121</v>
      </c>
      <c r="E64" s="3" t="s">
        <v>636</v>
      </c>
      <c r="F64" s="3" t="s">
        <v>486</v>
      </c>
      <c r="G64" s="4">
        <v>3</v>
      </c>
    </row>
    <row r="65" spans="1:7" ht="15.65" customHeight="1" x14ac:dyDescent="0.35">
      <c r="A65" s="3" t="s">
        <v>574</v>
      </c>
      <c r="B65" s="3" t="s">
        <v>560</v>
      </c>
      <c r="C65" s="3" t="s">
        <v>477</v>
      </c>
      <c r="D65" s="4">
        <v>122</v>
      </c>
      <c r="E65" s="3" t="s">
        <v>637</v>
      </c>
      <c r="F65" s="3" t="s">
        <v>486</v>
      </c>
      <c r="G65" s="4">
        <v>3</v>
      </c>
    </row>
    <row r="66" spans="1:7" ht="15.65" customHeight="1" x14ac:dyDescent="0.35">
      <c r="A66" s="3" t="s">
        <v>575</v>
      </c>
      <c r="B66" s="3" t="s">
        <v>505</v>
      </c>
      <c r="C66" s="3" t="s">
        <v>477</v>
      </c>
      <c r="D66" s="4">
        <v>123</v>
      </c>
      <c r="E66" s="3" t="s">
        <v>638</v>
      </c>
      <c r="F66" s="3" t="s">
        <v>6</v>
      </c>
      <c r="G66" s="4">
        <v>1</v>
      </c>
    </row>
    <row r="67" spans="1:7" ht="15.65" customHeight="1" x14ac:dyDescent="0.35">
      <c r="A67" s="3" t="s">
        <v>576</v>
      </c>
      <c r="B67" s="3" t="s">
        <v>577</v>
      </c>
      <c r="C67" s="3" t="s">
        <v>477</v>
      </c>
      <c r="D67" s="4">
        <v>124</v>
      </c>
      <c r="E67" s="3" t="s">
        <v>639</v>
      </c>
      <c r="F67" s="3" t="s">
        <v>486</v>
      </c>
      <c r="G67" s="4">
        <v>3</v>
      </c>
    </row>
    <row r="68" spans="1:7" ht="15.65" customHeight="1" x14ac:dyDescent="0.35">
      <c r="A68" s="3" t="s">
        <v>578</v>
      </c>
      <c r="B68" s="3" t="s">
        <v>498</v>
      </c>
      <c r="C68" s="3" t="s">
        <v>477</v>
      </c>
      <c r="D68" s="4">
        <v>125</v>
      </c>
      <c r="E68" s="3" t="s">
        <v>681</v>
      </c>
      <c r="F68" s="3" t="s">
        <v>500</v>
      </c>
      <c r="G68" s="4">
        <v>3</v>
      </c>
    </row>
    <row r="69" spans="1:7" ht="15.65" customHeight="1" x14ac:dyDescent="0.35">
      <c r="A69" s="3" t="s">
        <v>579</v>
      </c>
      <c r="B69" s="3" t="s">
        <v>6</v>
      </c>
      <c r="C69" s="3" t="s">
        <v>477</v>
      </c>
      <c r="D69" s="4">
        <v>126</v>
      </c>
      <c r="E69" s="3" t="s">
        <v>640</v>
      </c>
      <c r="F69" s="3" t="s">
        <v>3</v>
      </c>
      <c r="G69" s="4">
        <v>1</v>
      </c>
    </row>
    <row r="70" spans="1:7" ht="15.65" customHeight="1" x14ac:dyDescent="0.35">
      <c r="A70" s="3" t="s">
        <v>580</v>
      </c>
      <c r="B70" s="3" t="s">
        <v>581</v>
      </c>
      <c r="C70" s="3" t="s">
        <v>477</v>
      </c>
      <c r="D70" s="4">
        <v>127</v>
      </c>
      <c r="E70" s="3" t="s">
        <v>484</v>
      </c>
      <c r="F70" s="3" t="s">
        <v>661</v>
      </c>
      <c r="G70" s="4">
        <v>3</v>
      </c>
    </row>
    <row r="71" spans="1:7" ht="15.65" customHeight="1" x14ac:dyDescent="0.35">
      <c r="A71" s="3" t="s">
        <v>582</v>
      </c>
      <c r="B71" s="3" t="s">
        <v>7</v>
      </c>
      <c r="C71" s="3" t="s">
        <v>477</v>
      </c>
      <c r="D71" s="4">
        <v>128</v>
      </c>
      <c r="E71" s="3" t="s">
        <v>641</v>
      </c>
      <c r="F71" s="3" t="s">
        <v>493</v>
      </c>
      <c r="G71" s="4">
        <v>2</v>
      </c>
    </row>
    <row r="72" spans="1:7" ht="15.65" customHeight="1" x14ac:dyDescent="0.35">
      <c r="A72" s="3" t="s">
        <v>583</v>
      </c>
      <c r="B72" s="3" t="s">
        <v>584</v>
      </c>
      <c r="C72" s="3" t="s">
        <v>477</v>
      </c>
      <c r="D72" s="4">
        <v>129</v>
      </c>
      <c r="E72" s="3" t="s">
        <v>642</v>
      </c>
      <c r="F72" s="3" t="s">
        <v>486</v>
      </c>
      <c r="G72" s="4">
        <v>3</v>
      </c>
    </row>
    <row r="73" spans="1:7" ht="15.65" customHeight="1" x14ac:dyDescent="0.35">
      <c r="A73" s="3" t="s">
        <v>585</v>
      </c>
      <c r="B73" s="3" t="s">
        <v>496</v>
      </c>
      <c r="C73" s="3" t="s">
        <v>488</v>
      </c>
      <c r="D73" s="4">
        <v>130</v>
      </c>
      <c r="E73" s="3" t="s">
        <v>643</v>
      </c>
      <c r="F73" s="3" t="s">
        <v>486</v>
      </c>
      <c r="G73" s="4">
        <v>3</v>
      </c>
    </row>
    <row r="74" spans="1:7" ht="15.65" customHeight="1" x14ac:dyDescent="0.35">
      <c r="A74" s="3" t="s">
        <v>586</v>
      </c>
      <c r="B74" s="3" t="s">
        <v>537</v>
      </c>
      <c r="C74" s="3" t="s">
        <v>488</v>
      </c>
      <c r="D74" s="4">
        <v>131</v>
      </c>
      <c r="E74" s="3" t="s">
        <v>644</v>
      </c>
      <c r="F74" s="3" t="s">
        <v>645</v>
      </c>
      <c r="G74" s="4">
        <v>1</v>
      </c>
    </row>
    <row r="75" spans="1:7" ht="15.65" customHeight="1" x14ac:dyDescent="0.35">
      <c r="A75" s="3" t="s">
        <v>587</v>
      </c>
      <c r="B75" s="3" t="s">
        <v>486</v>
      </c>
      <c r="C75" s="3" t="s">
        <v>488</v>
      </c>
      <c r="D75" s="4">
        <v>132</v>
      </c>
      <c r="E75" s="3" t="s">
        <v>671</v>
      </c>
      <c r="F75" s="3" t="s">
        <v>6</v>
      </c>
      <c r="G75" s="4">
        <v>1</v>
      </c>
    </row>
    <row r="76" spans="1:7" ht="15.65" customHeight="1" x14ac:dyDescent="0.35">
      <c r="A76" s="3" t="s">
        <v>588</v>
      </c>
      <c r="B76" s="3" t="s">
        <v>485</v>
      </c>
      <c r="C76" s="3" t="s">
        <v>488</v>
      </c>
      <c r="D76" s="4">
        <v>133</v>
      </c>
      <c r="E76" s="3" t="s">
        <v>663</v>
      </c>
      <c r="F76" s="3" t="s">
        <v>500</v>
      </c>
      <c r="G76" s="4">
        <v>3</v>
      </c>
    </row>
    <row r="77" spans="1:7" ht="15.65" customHeight="1" x14ac:dyDescent="0.35">
      <c r="A77" s="3" t="s">
        <v>589</v>
      </c>
      <c r="B77" s="3" t="s">
        <v>590</v>
      </c>
      <c r="C77" s="3" t="s">
        <v>477</v>
      </c>
      <c r="D77" s="4">
        <v>134</v>
      </c>
      <c r="E77" s="3" t="s">
        <v>669</v>
      </c>
      <c r="F77" s="3" t="s">
        <v>486</v>
      </c>
      <c r="G77" s="4">
        <v>3</v>
      </c>
    </row>
    <row r="78" spans="1:7" ht="15.65" customHeight="1" x14ac:dyDescent="0.35">
      <c r="A78" s="3" t="s">
        <v>591</v>
      </c>
      <c r="B78" s="3" t="s">
        <v>525</v>
      </c>
      <c r="C78" s="3" t="s">
        <v>477</v>
      </c>
      <c r="D78" s="4">
        <v>135</v>
      </c>
      <c r="E78" s="3" t="s">
        <v>679</v>
      </c>
      <c r="F78" s="3" t="s">
        <v>486</v>
      </c>
      <c r="G78" s="4">
        <v>3</v>
      </c>
    </row>
    <row r="79" spans="1:7" ht="15.65" customHeight="1" x14ac:dyDescent="0.35">
      <c r="A79" s="3" t="s">
        <v>592</v>
      </c>
      <c r="B79" s="3" t="s">
        <v>507</v>
      </c>
      <c r="C79" s="3" t="s">
        <v>477</v>
      </c>
      <c r="D79" s="4">
        <v>136</v>
      </c>
      <c r="E79" s="3" t="s">
        <v>646</v>
      </c>
      <c r="F79" s="3" t="s">
        <v>500</v>
      </c>
      <c r="G79" s="4">
        <v>3</v>
      </c>
    </row>
    <row r="80" spans="1:7" ht="15.65" customHeight="1" x14ac:dyDescent="0.35">
      <c r="A80" s="3" t="s">
        <v>593</v>
      </c>
      <c r="B80" s="3" t="s">
        <v>505</v>
      </c>
      <c r="C80" s="3" t="s">
        <v>477</v>
      </c>
      <c r="D80" s="2">
        <v>137</v>
      </c>
      <c r="E80" s="2" t="s">
        <v>666</v>
      </c>
      <c r="F80" s="2" t="s">
        <v>500</v>
      </c>
      <c r="G80" s="8">
        <v>3</v>
      </c>
    </row>
    <row r="81" spans="1:7" ht="15.65" customHeight="1" x14ac:dyDescent="0.35">
      <c r="A81" s="3" t="s">
        <v>594</v>
      </c>
      <c r="B81" s="3" t="s">
        <v>595</v>
      </c>
      <c r="C81" s="3" t="s">
        <v>477</v>
      </c>
      <c r="D81" s="2">
        <v>138</v>
      </c>
      <c r="E81" s="2" t="s">
        <v>660</v>
      </c>
      <c r="F81" s="2" t="s">
        <v>605</v>
      </c>
      <c r="G81" s="8">
        <v>2</v>
      </c>
    </row>
    <row r="82" spans="1:7" ht="15.65" customHeight="1" x14ac:dyDescent="0.35">
      <c r="A82" s="3" t="s">
        <v>596</v>
      </c>
      <c r="B82" s="3" t="s">
        <v>483</v>
      </c>
      <c r="C82" s="3" t="s">
        <v>477</v>
      </c>
      <c r="D82" s="2">
        <v>140</v>
      </c>
      <c r="E82" s="2" t="s">
        <v>676</v>
      </c>
      <c r="F82" s="2" t="s">
        <v>6</v>
      </c>
      <c r="G82" s="8">
        <v>1</v>
      </c>
    </row>
    <row r="83" spans="1:7" ht="15.65" customHeight="1" x14ac:dyDescent="0.35">
      <c r="A83" s="3" t="s">
        <v>597</v>
      </c>
      <c r="B83" s="3" t="s">
        <v>494</v>
      </c>
      <c r="C83" s="3" t="s">
        <v>477</v>
      </c>
      <c r="D83" s="2">
        <v>141</v>
      </c>
      <c r="E83" s="2" t="s">
        <v>680</v>
      </c>
      <c r="F83" s="2" t="s">
        <v>486</v>
      </c>
      <c r="G83" s="8">
        <v>3</v>
      </c>
    </row>
    <row r="84" spans="1:7" ht="15.65" customHeight="1" x14ac:dyDescent="0.35">
      <c r="A84" s="3" t="s">
        <v>598</v>
      </c>
      <c r="B84" s="3" t="s">
        <v>4</v>
      </c>
      <c r="C84" s="3" t="s">
        <v>477</v>
      </c>
      <c r="D84" s="2">
        <v>142</v>
      </c>
      <c r="E84" s="2" t="s">
        <v>682</v>
      </c>
      <c r="F84" s="2" t="s">
        <v>494</v>
      </c>
      <c r="G84" s="8">
        <v>2</v>
      </c>
    </row>
    <row r="85" spans="1:7" ht="15.65" customHeight="1" x14ac:dyDescent="0.35">
      <c r="D85" s="2">
        <v>144</v>
      </c>
      <c r="E85" s="2" t="s">
        <v>678</v>
      </c>
      <c r="F85" s="2" t="s">
        <v>4</v>
      </c>
      <c r="G85" s="8">
        <v>1</v>
      </c>
    </row>
    <row r="86" spans="1:7" ht="15.65" customHeight="1" x14ac:dyDescent="0.35">
      <c r="D86" s="2">
        <v>145</v>
      </c>
      <c r="E86" s="2" t="s">
        <v>509</v>
      </c>
      <c r="F86" s="2" t="s">
        <v>486</v>
      </c>
      <c r="G86" s="8">
        <v>3</v>
      </c>
    </row>
  </sheetData>
  <sheetProtection algorithmName="SHA-512" hashValue="/ib9kDYmybnCoBqq8/vbEIT9hJHvmjyLS8dLyxfkvQeuvIYAR6xXL7lVuecWS9uxoPlX+PwAo3jQZFg+bnjneA==" saltValue="5WqNCN0Lz/vsrJSmrS9ywg==" spinCount="100000" sheet="1" objects="1" scenario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474"/>
  <sheetViews>
    <sheetView workbookViewId="0">
      <pane ySplit="1" topLeftCell="A2" activePane="bottomLeft" state="frozen"/>
      <selection pane="bottomLeft" activeCell="I33" sqref="I33"/>
    </sheetView>
  </sheetViews>
  <sheetFormatPr defaultRowHeight="14.5" x14ac:dyDescent="0.35"/>
  <cols>
    <col min="1" max="1" width="10" style="2" hidden="1" customWidth="1"/>
    <col min="2" max="2" width="11.453125" style="2" customWidth="1"/>
    <col min="3" max="3" width="26.36328125" style="2" hidden="1" customWidth="1"/>
    <col min="4" max="4" width="12" style="2" bestFit="1" customWidth="1"/>
    <col min="5" max="5" width="12.453125" style="2" bestFit="1" customWidth="1"/>
    <col min="6" max="6" width="16.36328125" style="2" customWidth="1"/>
    <col min="7" max="7" width="16" style="2" bestFit="1" customWidth="1"/>
    <col min="8" max="9" width="16" style="2" customWidth="1"/>
    <col min="10" max="10" width="11.453125" style="2" hidden="1" customWidth="1"/>
    <col min="11" max="11" width="12.453125" style="2" customWidth="1"/>
    <col min="12" max="12" width="18.36328125" style="2" customWidth="1"/>
    <col min="13" max="13" width="19.453125" style="2" customWidth="1"/>
    <col min="14" max="14" width="23.08984375" style="2" customWidth="1"/>
    <col min="15" max="15" width="29.6328125" style="18" customWidth="1"/>
    <col min="16" max="16" width="16" style="2" customWidth="1"/>
    <col min="17" max="18" width="8.7265625" style="2"/>
    <col min="19" max="19" width="19.453125" style="2" customWidth="1"/>
    <col min="20" max="21" width="2" style="2" customWidth="1"/>
    <col min="22" max="22" width="10.6328125" style="2" customWidth="1"/>
    <col min="23" max="23" width="19.453125" style="2" bestFit="1" customWidth="1"/>
    <col min="24" max="24" width="18.36328125" style="2" bestFit="1" customWidth="1"/>
    <col min="25" max="25" width="19.453125" style="2" bestFit="1" customWidth="1"/>
    <col min="26" max="26" width="23.08984375" style="2" bestFit="1" customWidth="1"/>
    <col min="27" max="27" width="24.36328125" style="2" bestFit="1" customWidth="1"/>
    <col min="28" max="16384" width="8.7265625" style="2"/>
  </cols>
  <sheetData>
    <row r="1" spans="1:19" x14ac:dyDescent="0.35">
      <c r="A1" s="2" t="s">
        <v>0</v>
      </c>
      <c r="B1" s="2" t="s">
        <v>1031</v>
      </c>
      <c r="C1" s="2" t="s">
        <v>601</v>
      </c>
      <c r="D1" s="2" t="s">
        <v>656</v>
      </c>
      <c r="E1" s="2" t="s">
        <v>657</v>
      </c>
      <c r="F1" s="2" t="s">
        <v>683</v>
      </c>
      <c r="G1" s="2" t="s">
        <v>684</v>
      </c>
      <c r="I1" s="2" t="s">
        <v>688</v>
      </c>
      <c r="J1" s="2" t="s">
        <v>1030</v>
      </c>
      <c r="K1" s="2" t="s">
        <v>1031</v>
      </c>
      <c r="L1" s="2" t="s">
        <v>687</v>
      </c>
      <c r="M1" s="2" t="s">
        <v>685</v>
      </c>
      <c r="N1" s="2" t="s">
        <v>927</v>
      </c>
      <c r="O1" s="9" t="s">
        <v>1028</v>
      </c>
      <c r="S1" s="10"/>
    </row>
    <row r="2" spans="1:19" ht="16.5" x14ac:dyDescent="0.45">
      <c r="A2" s="2" t="s">
        <v>187</v>
      </c>
      <c r="B2" s="2" t="str">
        <f>REPLACE(A2,6,3,"XXX")</f>
        <v>SPA21XXX</v>
      </c>
      <c r="C2" s="2" t="s">
        <v>616</v>
      </c>
      <c r="D2" s="2">
        <v>6.28500010678545</v>
      </c>
      <c r="E2" s="2">
        <v>4131.3475069999704</v>
      </c>
      <c r="F2" s="2">
        <f>VLOOKUP(C2,'FPE LIST'!F:G,2,FALSE)</f>
        <v>3</v>
      </c>
      <c r="G2" s="2">
        <f>D2*F2</f>
        <v>18.85500032035635</v>
      </c>
      <c r="J2" s="2" t="s">
        <v>187</v>
      </c>
      <c r="K2" s="2" t="str">
        <f>REPLACE(J2,6,3,"XXX")</f>
        <v>SPA21XXX</v>
      </c>
      <c r="L2" s="2">
        <v>127.10499694058645</v>
      </c>
      <c r="M2" s="2">
        <v>260.49499398795837</v>
      </c>
      <c r="N2" s="11">
        <f>M2/L2</f>
        <v>2.0494473093746528</v>
      </c>
      <c r="O2" s="12">
        <f>ROUND((N2/MAX($N$2:$N$78)*96),0)</f>
        <v>66</v>
      </c>
      <c r="Q2" s="13">
        <f>ROUND(AVERAGE(O2:O78),0)</f>
        <v>64</v>
      </c>
      <c r="R2" s="2" t="s">
        <v>1029</v>
      </c>
      <c r="S2" s="14"/>
    </row>
    <row r="3" spans="1:19" x14ac:dyDescent="0.35">
      <c r="A3" s="2" t="s">
        <v>187</v>
      </c>
      <c r="B3" s="2" t="str">
        <f t="shared" ref="B3:B66" si="0">REPLACE(A3,6,3,"XXX")</f>
        <v>SPA21XXX</v>
      </c>
      <c r="C3" s="2" t="s">
        <v>493</v>
      </c>
      <c r="D3" s="2">
        <v>0</v>
      </c>
      <c r="E3" s="2">
        <v>123.537998199463</v>
      </c>
      <c r="F3" s="2">
        <f>VLOOKUP(C3,'FPE LIST'!F:G,2,FALSE)</f>
        <v>2</v>
      </c>
      <c r="G3" s="2">
        <f t="shared" ref="G3:G66" si="1">D3*F3</f>
        <v>0</v>
      </c>
      <c r="J3" s="15" t="s">
        <v>361</v>
      </c>
      <c r="K3" s="2" t="str">
        <f t="shared" ref="K3:K66" si="2">REPLACE(J3,6,3,"XXX")</f>
        <v>SPA21XXX</v>
      </c>
      <c r="L3" s="14">
        <v>26649.429013056018</v>
      </c>
      <c r="M3" s="14">
        <v>53064.535021874894</v>
      </c>
      <c r="N3" s="11">
        <f t="shared" ref="N3:N66" si="3">M3/L3</f>
        <v>1.9912072035718911</v>
      </c>
      <c r="O3" s="12">
        <f t="shared" ref="O3:O66" si="4">ROUND((N3/MAX($N$2:$N$78)*96),0)</f>
        <v>64</v>
      </c>
      <c r="S3" s="14"/>
    </row>
    <row r="4" spans="1:19" x14ac:dyDescent="0.35">
      <c r="A4" s="2" t="s">
        <v>187</v>
      </c>
      <c r="B4" s="2" t="str">
        <f t="shared" si="0"/>
        <v>SPA21XXX</v>
      </c>
      <c r="C4" s="2" t="s">
        <v>500</v>
      </c>
      <c r="D4" s="2">
        <v>0</v>
      </c>
      <c r="E4" s="2">
        <v>100.230998039246</v>
      </c>
      <c r="F4" s="2">
        <f>VLOOKUP(C4,'FPE LIST'!F:G,2,FALSE)</f>
        <v>3</v>
      </c>
      <c r="G4" s="2">
        <f t="shared" si="1"/>
        <v>0</v>
      </c>
      <c r="J4" s="15" t="s">
        <v>2</v>
      </c>
      <c r="K4" s="2" t="str">
        <f t="shared" si="2"/>
        <v>SPA21XXX</v>
      </c>
      <c r="L4" s="14">
        <v>38717.655015903532</v>
      </c>
      <c r="M4" s="14">
        <v>76220.672023304767</v>
      </c>
      <c r="N4" s="11">
        <f t="shared" si="3"/>
        <v>1.96862831677168</v>
      </c>
      <c r="O4" s="12">
        <f t="shared" si="4"/>
        <v>63</v>
      </c>
      <c r="S4" s="14"/>
    </row>
    <row r="5" spans="1:19" x14ac:dyDescent="0.35">
      <c r="A5" s="2" t="s">
        <v>187</v>
      </c>
      <c r="B5" s="2" t="str">
        <f t="shared" si="0"/>
        <v>SPA21XXX</v>
      </c>
      <c r="C5" s="2" t="s">
        <v>486</v>
      </c>
      <c r="D5" s="2">
        <v>0</v>
      </c>
      <c r="E5" s="2">
        <v>37.806999683380099</v>
      </c>
      <c r="F5" s="2">
        <f>VLOOKUP(C5,'FPE LIST'!F:G,2,FALSE)</f>
        <v>3</v>
      </c>
      <c r="G5" s="2">
        <f t="shared" si="1"/>
        <v>0</v>
      </c>
      <c r="J5" s="15" t="s">
        <v>427</v>
      </c>
      <c r="K5" s="2" t="str">
        <f t="shared" si="2"/>
        <v>SPA21XXX</v>
      </c>
      <c r="L5" s="14">
        <v>32.354000249877558</v>
      </c>
      <c r="M5" s="14">
        <v>64.750000499188872</v>
      </c>
      <c r="N5" s="11">
        <f t="shared" si="3"/>
        <v>2.0012981393060945</v>
      </c>
      <c r="O5" s="12">
        <f t="shared" si="4"/>
        <v>64</v>
      </c>
      <c r="S5" s="14"/>
    </row>
    <row r="6" spans="1:19" x14ac:dyDescent="0.35">
      <c r="A6" s="2" t="s">
        <v>187</v>
      </c>
      <c r="B6" s="2" t="str">
        <f t="shared" si="0"/>
        <v>SPA21XXX</v>
      </c>
      <c r="C6" s="2" t="s">
        <v>8</v>
      </c>
      <c r="D6" s="2">
        <v>120.819996833801</v>
      </c>
      <c r="E6" s="2">
        <v>252.174999237061</v>
      </c>
      <c r="F6" s="2">
        <f>VLOOKUP(C6,'FPE LIST'!F:G,2,FALSE)</f>
        <v>2</v>
      </c>
      <c r="G6" s="2">
        <f t="shared" si="1"/>
        <v>241.639993667602</v>
      </c>
      <c r="J6" s="15" t="s">
        <v>394</v>
      </c>
      <c r="K6" s="2" t="str">
        <f t="shared" si="2"/>
        <v>SPA21XXX</v>
      </c>
      <c r="L6" s="14">
        <v>14427.013502638794</v>
      </c>
      <c r="M6" s="14">
        <v>28930.116006206736</v>
      </c>
      <c r="N6" s="11">
        <f t="shared" si="3"/>
        <v>2.0052740645813651</v>
      </c>
      <c r="O6" s="12">
        <f t="shared" si="4"/>
        <v>64</v>
      </c>
      <c r="S6" s="14"/>
    </row>
    <row r="7" spans="1:19" x14ac:dyDescent="0.35">
      <c r="A7" s="2" t="s">
        <v>361</v>
      </c>
      <c r="B7" s="2" t="str">
        <f t="shared" si="0"/>
        <v>SPA21XXX</v>
      </c>
      <c r="C7" s="2" t="s">
        <v>629</v>
      </c>
      <c r="D7" s="2">
        <v>0</v>
      </c>
      <c r="E7" s="2">
        <v>75.129999160766602</v>
      </c>
      <c r="F7" s="2">
        <f>VLOOKUP(C7,'FPE LIST'!F:G,2,FALSE)</f>
        <v>1</v>
      </c>
      <c r="G7" s="2">
        <f t="shared" si="1"/>
        <v>0</v>
      </c>
      <c r="J7" s="15" t="s">
        <v>285</v>
      </c>
      <c r="K7" s="2" t="str">
        <f t="shared" si="2"/>
        <v>SPA21XXX</v>
      </c>
      <c r="L7" s="14">
        <v>14071.144796490687</v>
      </c>
      <c r="M7" s="14">
        <v>27917.649593591726</v>
      </c>
      <c r="N7" s="11">
        <f t="shared" si="3"/>
        <v>1.9840354141302226</v>
      </c>
      <c r="O7" s="12">
        <f t="shared" si="4"/>
        <v>63</v>
      </c>
      <c r="S7" s="14"/>
    </row>
    <row r="8" spans="1:19" x14ac:dyDescent="0.35">
      <c r="A8" s="2" t="s">
        <v>361</v>
      </c>
      <c r="B8" s="2" t="str">
        <f t="shared" si="0"/>
        <v>SPA21XXX</v>
      </c>
      <c r="C8" s="2" t="s">
        <v>493</v>
      </c>
      <c r="D8" s="2">
        <v>5894.8370208740198</v>
      </c>
      <c r="E8" s="2">
        <v>44.6310005187988</v>
      </c>
      <c r="F8" s="2">
        <f>VLOOKUP(C8,'FPE LIST'!F:G,2,FALSE)</f>
        <v>2</v>
      </c>
      <c r="G8" s="2">
        <f t="shared" si="1"/>
        <v>11789.67404174804</v>
      </c>
      <c r="J8" s="15" t="s">
        <v>258</v>
      </c>
      <c r="K8" s="2" t="str">
        <f t="shared" si="2"/>
        <v>SPA21XXX</v>
      </c>
      <c r="L8" s="14">
        <v>138828.40989535706</v>
      </c>
      <c r="M8" s="14">
        <v>277430.41979586397</v>
      </c>
      <c r="N8" s="11">
        <f t="shared" si="3"/>
        <v>1.9983692099115677</v>
      </c>
      <c r="O8" s="12">
        <f t="shared" si="4"/>
        <v>64</v>
      </c>
      <c r="S8" s="14"/>
    </row>
    <row r="9" spans="1:19" x14ac:dyDescent="0.35">
      <c r="A9" s="2" t="s">
        <v>361</v>
      </c>
      <c r="B9" s="2" t="str">
        <f t="shared" si="0"/>
        <v>SPA21XXX</v>
      </c>
      <c r="C9" s="2" t="s">
        <v>6</v>
      </c>
      <c r="D9" s="2">
        <v>236.27000427246099</v>
      </c>
      <c r="E9" s="2">
        <v>682.872107505798</v>
      </c>
      <c r="F9" s="2">
        <f>VLOOKUP(C9,'FPE LIST'!F:G,2,FALSE)</f>
        <v>1</v>
      </c>
      <c r="G9" s="2">
        <f t="shared" si="1"/>
        <v>236.27000427246099</v>
      </c>
      <c r="J9" s="15" t="s">
        <v>293</v>
      </c>
      <c r="K9" s="2" t="str">
        <f t="shared" si="2"/>
        <v>SPA21XXX</v>
      </c>
      <c r="L9" s="14">
        <v>11.97899991506711</v>
      </c>
      <c r="M9" s="14">
        <v>25.65399978635833</v>
      </c>
      <c r="N9" s="11">
        <f t="shared" si="3"/>
        <v>2.1415810976082312</v>
      </c>
      <c r="O9" s="12">
        <f t="shared" si="4"/>
        <v>69</v>
      </c>
      <c r="S9" s="14"/>
    </row>
    <row r="10" spans="1:19" x14ac:dyDescent="0.35">
      <c r="A10" s="2" t="s">
        <v>361</v>
      </c>
      <c r="B10" s="2" t="str">
        <f t="shared" si="0"/>
        <v>SPA21XXX</v>
      </c>
      <c r="C10" s="2" t="s">
        <v>605</v>
      </c>
      <c r="D10" s="2">
        <v>10781.9660132267</v>
      </c>
      <c r="E10" s="2">
        <v>6171.8670387268103</v>
      </c>
      <c r="F10" s="2">
        <f>VLOOKUP(C10,'FPE LIST'!F:G,2,FALSE)</f>
        <v>2</v>
      </c>
      <c r="G10" s="2">
        <f t="shared" si="1"/>
        <v>21563.9320264534</v>
      </c>
      <c r="J10" s="15" t="s">
        <v>224</v>
      </c>
      <c r="K10" s="2" t="str">
        <f t="shared" si="2"/>
        <v>SPA21XXX</v>
      </c>
      <c r="L10" s="14">
        <v>13361.883019533014</v>
      </c>
      <c r="M10" s="14">
        <v>26554.229038927715</v>
      </c>
      <c r="N10" s="11">
        <f t="shared" si="3"/>
        <v>1.9873118930999114</v>
      </c>
      <c r="O10" s="12">
        <f t="shared" si="4"/>
        <v>64</v>
      </c>
      <c r="S10" s="14"/>
    </row>
    <row r="11" spans="1:19" x14ac:dyDescent="0.35">
      <c r="A11" s="2" t="s">
        <v>361</v>
      </c>
      <c r="B11" s="2" t="str">
        <f t="shared" si="0"/>
        <v>SPA21XXX</v>
      </c>
      <c r="C11" s="2" t="s">
        <v>500</v>
      </c>
      <c r="D11" s="2">
        <v>1.915000036126</v>
      </c>
      <c r="E11" s="2">
        <v>2885.9140050411202</v>
      </c>
      <c r="F11" s="2">
        <f>VLOOKUP(C11,'FPE LIST'!F:G,2,FALSE)</f>
        <v>3</v>
      </c>
      <c r="G11" s="2">
        <f t="shared" si="1"/>
        <v>5.745000108378</v>
      </c>
      <c r="J11" s="15" t="s">
        <v>380</v>
      </c>
      <c r="K11" s="2" t="str">
        <f t="shared" si="2"/>
        <v>SPA21XXX</v>
      </c>
      <c r="L11" s="14">
        <v>212042.6960524621</v>
      </c>
      <c r="M11" s="14">
        <v>403227.98808682011</v>
      </c>
      <c r="N11" s="11">
        <f t="shared" si="3"/>
        <v>1.9016358289797273</v>
      </c>
      <c r="O11" s="12">
        <f t="shared" si="4"/>
        <v>61</v>
      </c>
      <c r="S11" s="14"/>
    </row>
    <row r="12" spans="1:19" x14ac:dyDescent="0.35">
      <c r="A12" s="2" t="s">
        <v>361</v>
      </c>
      <c r="B12" s="2" t="str">
        <f t="shared" si="0"/>
        <v>SPA21XXX</v>
      </c>
      <c r="C12" s="2" t="s">
        <v>486</v>
      </c>
      <c r="D12" s="2">
        <v>3.1999999191611998E-2</v>
      </c>
      <c r="E12" s="2">
        <v>453.23600292205799</v>
      </c>
      <c r="F12" s="2">
        <f>VLOOKUP(C12,'FPE LIST'!F:G,2,FALSE)</f>
        <v>3</v>
      </c>
      <c r="G12" s="2">
        <f t="shared" si="1"/>
        <v>9.5999997574835988E-2</v>
      </c>
      <c r="J12" s="15" t="s">
        <v>240</v>
      </c>
      <c r="K12" s="2" t="str">
        <f t="shared" si="2"/>
        <v>SPA21XXX</v>
      </c>
      <c r="L12" s="14">
        <v>18847.984989525801</v>
      </c>
      <c r="M12" s="14">
        <v>37695.969979051602</v>
      </c>
      <c r="N12" s="11">
        <f t="shared" si="3"/>
        <v>2</v>
      </c>
      <c r="O12" s="12">
        <f t="shared" si="4"/>
        <v>64</v>
      </c>
      <c r="S12" s="14"/>
    </row>
    <row r="13" spans="1:19" x14ac:dyDescent="0.35">
      <c r="A13" s="2" t="s">
        <v>361</v>
      </c>
      <c r="B13" s="2" t="str">
        <f t="shared" si="0"/>
        <v>SPA21XXX</v>
      </c>
      <c r="C13" s="2" t="s">
        <v>7</v>
      </c>
      <c r="D13" s="2">
        <v>179.89999389648401</v>
      </c>
      <c r="E13" s="2">
        <v>0</v>
      </c>
      <c r="F13" s="2">
        <f>VLOOKUP(C13,'FPE LIST'!F:G,2,FALSE)</f>
        <v>2</v>
      </c>
      <c r="G13" s="2">
        <f t="shared" si="1"/>
        <v>359.79998779296801</v>
      </c>
      <c r="J13" s="15" t="s">
        <v>462</v>
      </c>
      <c r="K13" s="2" t="str">
        <f t="shared" si="2"/>
        <v>SPA21XXX</v>
      </c>
      <c r="L13" s="14">
        <v>226871.32506106005</v>
      </c>
      <c r="M13" s="14">
        <v>453716.86512227269</v>
      </c>
      <c r="N13" s="11">
        <f t="shared" si="3"/>
        <v>1.9998863452671223</v>
      </c>
      <c r="O13" s="12">
        <f t="shared" si="4"/>
        <v>64</v>
      </c>
      <c r="S13" s="14"/>
    </row>
    <row r="14" spans="1:19" x14ac:dyDescent="0.35">
      <c r="A14" s="2" t="s">
        <v>361</v>
      </c>
      <c r="B14" s="2" t="str">
        <f t="shared" si="0"/>
        <v>SPA21XXX</v>
      </c>
      <c r="C14" s="2" t="s">
        <v>8</v>
      </c>
      <c r="D14" s="2">
        <v>9554.5089807510394</v>
      </c>
      <c r="E14" s="2">
        <v>707.04000282287598</v>
      </c>
      <c r="F14" s="2">
        <f>VLOOKUP(C14,'FPE LIST'!F:G,2,FALSE)</f>
        <v>2</v>
      </c>
      <c r="G14" s="2">
        <f t="shared" si="1"/>
        <v>19109.017961502079</v>
      </c>
      <c r="J14" s="15" t="s">
        <v>185</v>
      </c>
      <c r="K14" s="2" t="str">
        <f t="shared" si="2"/>
        <v>SPA21XXX</v>
      </c>
      <c r="L14" s="14">
        <v>14677.133977398993</v>
      </c>
      <c r="M14" s="14">
        <v>29222.941960947857</v>
      </c>
      <c r="N14" s="11">
        <f t="shared" si="3"/>
        <v>1.9910523407327101</v>
      </c>
      <c r="O14" s="12">
        <f t="shared" si="4"/>
        <v>64</v>
      </c>
      <c r="S14" s="14"/>
    </row>
    <row r="15" spans="1:19" x14ac:dyDescent="0.35">
      <c r="A15" s="2" t="s">
        <v>2</v>
      </c>
      <c r="B15" s="2" t="str">
        <f t="shared" si="0"/>
        <v>SPA21XXX</v>
      </c>
      <c r="C15" s="2" t="s">
        <v>616</v>
      </c>
      <c r="D15" s="2">
        <v>0</v>
      </c>
      <c r="E15" s="2">
        <v>62.801999568939202</v>
      </c>
      <c r="F15" s="2">
        <f>VLOOKUP(C15,'FPE LIST'!F:G,2,FALSE)</f>
        <v>3</v>
      </c>
      <c r="G15" s="2">
        <f t="shared" si="1"/>
        <v>0</v>
      </c>
      <c r="J15" s="15" t="s">
        <v>317</v>
      </c>
      <c r="K15" s="2" t="str">
        <f t="shared" si="2"/>
        <v>SPA21XXX</v>
      </c>
      <c r="L15" s="14">
        <v>18570.819032082803</v>
      </c>
      <c r="M15" s="14">
        <v>37142.03106415971</v>
      </c>
      <c r="N15" s="11">
        <f t="shared" si="3"/>
        <v>2.0000211622327169</v>
      </c>
      <c r="O15" s="12">
        <f t="shared" si="4"/>
        <v>64</v>
      </c>
      <c r="S15" s="14"/>
    </row>
    <row r="16" spans="1:19" x14ac:dyDescent="0.35">
      <c r="A16" s="2" t="s">
        <v>2</v>
      </c>
      <c r="B16" s="2" t="str">
        <f t="shared" si="0"/>
        <v>SPA21XXX</v>
      </c>
      <c r="C16" s="2" t="s">
        <v>493</v>
      </c>
      <c r="D16" s="16">
        <v>16073.635998249099</v>
      </c>
      <c r="E16" s="2">
        <v>310.92400836944603</v>
      </c>
      <c r="F16" s="2">
        <f>VLOOKUP(C16,'FPE LIST'!F:G,2,FALSE)</f>
        <v>2</v>
      </c>
      <c r="G16" s="2">
        <f t="shared" si="1"/>
        <v>32147.271996498199</v>
      </c>
      <c r="J16" s="15" t="s">
        <v>392</v>
      </c>
      <c r="K16" s="2" t="str">
        <f t="shared" si="2"/>
        <v>SPA21XXX</v>
      </c>
      <c r="L16" s="14">
        <v>3245.782005310054</v>
      </c>
      <c r="M16" s="14">
        <v>6492.0770106315522</v>
      </c>
      <c r="N16" s="11">
        <f t="shared" si="3"/>
        <v>2.0001580512833592</v>
      </c>
      <c r="O16" s="12">
        <f t="shared" si="4"/>
        <v>64</v>
      </c>
      <c r="S16" s="14"/>
    </row>
    <row r="17" spans="1:19" x14ac:dyDescent="0.35">
      <c r="A17" s="2" t="s">
        <v>2</v>
      </c>
      <c r="B17" s="2" t="str">
        <f t="shared" si="0"/>
        <v>SPA21XXX</v>
      </c>
      <c r="C17" s="2" t="s">
        <v>6</v>
      </c>
      <c r="D17" s="2">
        <v>1215.3300085067699</v>
      </c>
      <c r="E17" s="2">
        <v>0</v>
      </c>
      <c r="F17" s="2">
        <f>VLOOKUP(C17,'FPE LIST'!F:G,2,FALSE)</f>
        <v>1</v>
      </c>
      <c r="G17" s="2">
        <f t="shared" si="1"/>
        <v>1215.3300085067699</v>
      </c>
      <c r="J17" s="15" t="s">
        <v>358</v>
      </c>
      <c r="K17" s="2" t="str">
        <f t="shared" si="2"/>
        <v>SPA21XXX</v>
      </c>
      <c r="L17" s="14">
        <v>33534.905054405303</v>
      </c>
      <c r="M17" s="14">
        <v>59216.628095060529</v>
      </c>
      <c r="N17" s="11">
        <f t="shared" si="3"/>
        <v>1.7658206575802293</v>
      </c>
      <c r="O17" s="12">
        <f t="shared" si="4"/>
        <v>57</v>
      </c>
      <c r="S17" s="14"/>
    </row>
    <row r="18" spans="1:19" x14ac:dyDescent="0.35">
      <c r="A18" s="2" t="s">
        <v>2</v>
      </c>
      <c r="B18" s="2" t="str">
        <f t="shared" si="0"/>
        <v>SPA21XXX</v>
      </c>
      <c r="C18" s="2" t="s">
        <v>605</v>
      </c>
      <c r="D18" s="2">
        <v>3817.3210013508801</v>
      </c>
      <c r="E18" s="2">
        <v>302.72000312805199</v>
      </c>
      <c r="F18" s="2">
        <f>VLOOKUP(C18,'FPE LIST'!F:G,2,FALSE)</f>
        <v>2</v>
      </c>
      <c r="G18" s="2">
        <f t="shared" si="1"/>
        <v>7634.6420027017602</v>
      </c>
      <c r="J18" s="15" t="s">
        <v>330</v>
      </c>
      <c r="K18" s="2" t="str">
        <f t="shared" si="2"/>
        <v>SPA21XXX</v>
      </c>
      <c r="L18" s="14">
        <v>8.8000001851469306E-2</v>
      </c>
      <c r="M18" s="14">
        <v>0.26400000555440795</v>
      </c>
      <c r="N18" s="11">
        <f t="shared" si="3"/>
        <v>3.0000000000000004</v>
      </c>
      <c r="O18" s="12">
        <f t="shared" si="4"/>
        <v>96</v>
      </c>
      <c r="S18" s="14"/>
    </row>
    <row r="19" spans="1:19" x14ac:dyDescent="0.35">
      <c r="A19" s="2" t="s">
        <v>2</v>
      </c>
      <c r="B19" s="2" t="str">
        <f t="shared" si="0"/>
        <v>SPA21XXX</v>
      </c>
      <c r="C19" s="2" t="s">
        <v>500</v>
      </c>
      <c r="D19" s="2">
        <v>0.692000004462898</v>
      </c>
      <c r="E19" s="2">
        <v>2621.5070070028301</v>
      </c>
      <c r="F19" s="2">
        <f>VLOOKUP(C19,'FPE LIST'!F:G,2,FALSE)</f>
        <v>3</v>
      </c>
      <c r="G19" s="2">
        <f t="shared" si="1"/>
        <v>2.0760000133886942</v>
      </c>
      <c r="J19" s="15" t="s">
        <v>407</v>
      </c>
      <c r="K19" s="2" t="str">
        <f t="shared" si="2"/>
        <v>SPA21XXX</v>
      </c>
      <c r="L19" s="14">
        <v>1064.7470001261672</v>
      </c>
      <c r="M19" s="14">
        <v>1895.6969974599765</v>
      </c>
      <c r="N19" s="11">
        <f t="shared" si="3"/>
        <v>1.7804201347694295</v>
      </c>
      <c r="O19" s="12">
        <f t="shared" si="4"/>
        <v>57</v>
      </c>
      <c r="S19" s="14"/>
    </row>
    <row r="20" spans="1:19" x14ac:dyDescent="0.35">
      <c r="A20" s="2" t="s">
        <v>2</v>
      </c>
      <c r="B20" s="2" t="str">
        <f t="shared" si="0"/>
        <v>SPA21XXX</v>
      </c>
      <c r="C20" s="2" t="s">
        <v>486</v>
      </c>
      <c r="D20" s="2">
        <v>0</v>
      </c>
      <c r="E20" s="2">
        <v>82.949997901916504</v>
      </c>
      <c r="F20" s="2">
        <f>VLOOKUP(C20,'FPE LIST'!F:G,2,FALSE)</f>
        <v>3</v>
      </c>
      <c r="G20" s="2">
        <f t="shared" si="1"/>
        <v>0</v>
      </c>
      <c r="J20" s="15" t="s">
        <v>322</v>
      </c>
      <c r="K20" s="2" t="str">
        <f t="shared" si="2"/>
        <v>SPA21XXX</v>
      </c>
      <c r="L20" s="14">
        <v>462497.180719183</v>
      </c>
      <c r="M20" s="14">
        <v>794613.72324215155</v>
      </c>
      <c r="N20" s="11">
        <f t="shared" si="3"/>
        <v>1.7180941989884726</v>
      </c>
      <c r="O20" s="12">
        <f t="shared" si="4"/>
        <v>55</v>
      </c>
      <c r="S20" s="14"/>
    </row>
    <row r="21" spans="1:19" x14ac:dyDescent="0.35">
      <c r="A21" s="2" t="s">
        <v>2</v>
      </c>
      <c r="B21" s="2" t="str">
        <f t="shared" si="0"/>
        <v>SPA21XXX</v>
      </c>
      <c r="C21" s="2" t="s">
        <v>7</v>
      </c>
      <c r="D21" s="2">
        <v>798.59999847412098</v>
      </c>
      <c r="E21" s="2">
        <v>0</v>
      </c>
      <c r="F21" s="2">
        <f>VLOOKUP(C21,'FPE LIST'!F:G,2,FALSE)</f>
        <v>2</v>
      </c>
      <c r="G21" s="2">
        <f t="shared" si="1"/>
        <v>1597.199996948242</v>
      </c>
      <c r="J21" s="15" t="s">
        <v>284</v>
      </c>
      <c r="K21" s="2" t="str">
        <f t="shared" si="2"/>
        <v>SPA21XXX</v>
      </c>
      <c r="L21" s="14">
        <v>116378.45903220602</v>
      </c>
      <c r="M21" s="14">
        <v>232756.91806441205</v>
      </c>
      <c r="N21" s="11">
        <f t="shared" si="3"/>
        <v>2</v>
      </c>
      <c r="O21" s="12">
        <f t="shared" si="4"/>
        <v>64</v>
      </c>
      <c r="S21" s="14"/>
    </row>
    <row r="22" spans="1:19" x14ac:dyDescent="0.35">
      <c r="A22" s="2" t="s">
        <v>2</v>
      </c>
      <c r="B22" s="2" t="str">
        <f t="shared" si="0"/>
        <v>SPA21XXX</v>
      </c>
      <c r="C22" s="2" t="s">
        <v>8</v>
      </c>
      <c r="D22" s="2">
        <v>16812.0760093182</v>
      </c>
      <c r="E22" s="2">
        <v>554.67999267578102</v>
      </c>
      <c r="F22" s="2">
        <f>VLOOKUP(C22,'FPE LIST'!F:G,2,FALSE)</f>
        <v>2</v>
      </c>
      <c r="G22" s="2">
        <f t="shared" si="1"/>
        <v>33624.1520186364</v>
      </c>
      <c r="J22" s="15" t="s">
        <v>304</v>
      </c>
      <c r="K22" s="2" t="str">
        <f t="shared" si="2"/>
        <v>SPA21XXX</v>
      </c>
      <c r="L22" s="14">
        <v>390.94000136293488</v>
      </c>
      <c r="M22" s="14">
        <v>594.98099532164633</v>
      </c>
      <c r="N22" s="11">
        <f t="shared" si="3"/>
        <v>1.5219240631487261</v>
      </c>
      <c r="O22" s="12">
        <f t="shared" si="4"/>
        <v>49</v>
      </c>
      <c r="S22" s="14"/>
    </row>
    <row r="23" spans="1:19" x14ac:dyDescent="0.35">
      <c r="A23" s="2" t="s">
        <v>427</v>
      </c>
      <c r="B23" s="2" t="str">
        <f t="shared" si="0"/>
        <v>SPA21XXX</v>
      </c>
      <c r="C23" s="2" t="s">
        <v>616</v>
      </c>
      <c r="D23" s="2">
        <v>0</v>
      </c>
      <c r="E23" s="2">
        <v>11.069999694824199</v>
      </c>
      <c r="F23" s="2">
        <f>VLOOKUP(C23,'FPE LIST'!F:G,2,FALSE)</f>
        <v>3</v>
      </c>
      <c r="G23" s="2">
        <f t="shared" si="1"/>
        <v>0</v>
      </c>
      <c r="J23" s="15" t="s">
        <v>175</v>
      </c>
      <c r="K23" s="2" t="str">
        <f t="shared" si="2"/>
        <v>SPA21XXX</v>
      </c>
      <c r="L23" s="14">
        <v>133253.33880333207</v>
      </c>
      <c r="M23" s="14">
        <v>265018.43960369797</v>
      </c>
      <c r="N23" s="11">
        <f t="shared" si="3"/>
        <v>1.9888315143445476</v>
      </c>
      <c r="O23" s="12">
        <f t="shared" si="4"/>
        <v>64</v>
      </c>
      <c r="S23" s="14"/>
    </row>
    <row r="24" spans="1:19" x14ac:dyDescent="0.35">
      <c r="A24" s="2" t="s">
        <v>427</v>
      </c>
      <c r="B24" s="2" t="str">
        <f t="shared" si="0"/>
        <v>SPA21XXX</v>
      </c>
      <c r="C24" s="2" t="s">
        <v>3</v>
      </c>
      <c r="D24" s="2">
        <v>0</v>
      </c>
      <c r="E24" s="2">
        <v>179.29599761962899</v>
      </c>
      <c r="F24" s="2">
        <f>VLOOKUP(C24,'FPE LIST'!F:G,2,FALSE)</f>
        <v>1</v>
      </c>
      <c r="G24" s="2">
        <f t="shared" si="1"/>
        <v>0</v>
      </c>
      <c r="J24" s="15" t="s">
        <v>450</v>
      </c>
      <c r="K24" s="2" t="str">
        <f t="shared" si="2"/>
        <v>SPA21XXX</v>
      </c>
      <c r="L24" s="14">
        <v>21070.418015848853</v>
      </c>
      <c r="M24" s="14">
        <v>42110.158032147228</v>
      </c>
      <c r="N24" s="11">
        <f t="shared" si="3"/>
        <v>1.9985440251101141</v>
      </c>
      <c r="O24" s="12">
        <f t="shared" si="4"/>
        <v>64</v>
      </c>
      <c r="S24" s="14"/>
    </row>
    <row r="25" spans="1:19" x14ac:dyDescent="0.35">
      <c r="A25" s="2" t="s">
        <v>427</v>
      </c>
      <c r="B25" s="2" t="str">
        <f t="shared" si="0"/>
        <v>SPA21XXX</v>
      </c>
      <c r="C25" s="2" t="s">
        <v>493</v>
      </c>
      <c r="D25" s="2">
        <v>14.6719999518245</v>
      </c>
      <c r="E25" s="2">
        <v>2807.72498035431</v>
      </c>
      <c r="F25" s="2">
        <f>VLOOKUP(C25,'FPE LIST'!F:G,2,FALSE)</f>
        <v>2</v>
      </c>
      <c r="G25" s="2">
        <f t="shared" si="1"/>
        <v>29.343999903648999</v>
      </c>
      <c r="J25" s="15" t="s">
        <v>437</v>
      </c>
      <c r="K25" s="2" t="str">
        <f t="shared" si="2"/>
        <v>SPA21XXX</v>
      </c>
      <c r="L25" s="14">
        <v>15882.580993998821</v>
      </c>
      <c r="M25" s="14">
        <v>31107.290996052376</v>
      </c>
      <c r="N25" s="11">
        <f t="shared" si="3"/>
        <v>1.9585790878577076</v>
      </c>
      <c r="O25" s="12">
        <f t="shared" si="4"/>
        <v>63</v>
      </c>
      <c r="S25" s="14"/>
    </row>
    <row r="26" spans="1:19" x14ac:dyDescent="0.35">
      <c r="A26" s="2" t="s">
        <v>427</v>
      </c>
      <c r="B26" s="2" t="str">
        <f t="shared" si="0"/>
        <v>SPA21XXX</v>
      </c>
      <c r="C26" s="2" t="s">
        <v>6</v>
      </c>
      <c r="D26" s="2">
        <v>0</v>
      </c>
      <c r="E26" s="2">
        <v>252.329998016357</v>
      </c>
      <c r="F26" s="2">
        <f>VLOOKUP(C26,'FPE LIST'!F:G,2,FALSE)</f>
        <v>1</v>
      </c>
      <c r="G26" s="2">
        <f t="shared" si="1"/>
        <v>0</v>
      </c>
      <c r="J26" s="15" t="s">
        <v>239</v>
      </c>
      <c r="K26" s="2" t="str">
        <f t="shared" si="2"/>
        <v>SPA21XXX</v>
      </c>
      <c r="L26" s="14">
        <v>6.5769999492913467</v>
      </c>
      <c r="M26" s="14">
        <v>13.64399989508092</v>
      </c>
      <c r="N26" s="11">
        <f t="shared" si="3"/>
        <v>2.0745020526495552</v>
      </c>
      <c r="O26" s="12">
        <f t="shared" si="4"/>
        <v>66</v>
      </c>
      <c r="S26" s="14"/>
    </row>
    <row r="27" spans="1:19" x14ac:dyDescent="0.35">
      <c r="A27" s="2" t="s">
        <v>427</v>
      </c>
      <c r="B27" s="2" t="str">
        <f t="shared" si="0"/>
        <v>SPA21XXX</v>
      </c>
      <c r="C27" s="2" t="s">
        <v>500</v>
      </c>
      <c r="D27" s="16">
        <v>4.1999999433755902E-2</v>
      </c>
      <c r="E27" s="2">
        <v>272.55800151825002</v>
      </c>
      <c r="F27" s="2">
        <f>VLOOKUP(C27,'FPE LIST'!F:G,2,FALSE)</f>
        <v>3</v>
      </c>
      <c r="G27" s="2">
        <f t="shared" si="1"/>
        <v>0.12599999830126771</v>
      </c>
      <c r="J27" s="15" t="s">
        <v>334</v>
      </c>
      <c r="K27" s="2" t="str">
        <f t="shared" si="2"/>
        <v>SPA21XXX</v>
      </c>
      <c r="L27" s="14">
        <v>19751.657009587601</v>
      </c>
      <c r="M27" s="14">
        <v>37844.486024717764</v>
      </c>
      <c r="N27" s="11">
        <f t="shared" si="3"/>
        <v>1.9160157553539821</v>
      </c>
      <c r="O27" s="12">
        <f t="shared" si="4"/>
        <v>61</v>
      </c>
      <c r="S27" s="14"/>
    </row>
    <row r="28" spans="1:19" x14ac:dyDescent="0.35">
      <c r="A28" s="2" t="s">
        <v>427</v>
      </c>
      <c r="B28" s="2" t="str">
        <f t="shared" si="0"/>
        <v>SPA21XXX</v>
      </c>
      <c r="C28" s="2" t="s">
        <v>8</v>
      </c>
      <c r="D28" s="2">
        <v>17.640000298619299</v>
      </c>
      <c r="E28" s="2">
        <v>1266.8309965133701</v>
      </c>
      <c r="F28" s="2">
        <f>VLOOKUP(C28,'FPE LIST'!F:G,2,FALSE)</f>
        <v>2</v>
      </c>
      <c r="G28" s="2">
        <f t="shared" si="1"/>
        <v>35.280000597238597</v>
      </c>
      <c r="J28" s="15" t="s">
        <v>290</v>
      </c>
      <c r="K28" s="2" t="str">
        <f t="shared" si="2"/>
        <v>SPA21XXX</v>
      </c>
      <c r="L28" s="14">
        <v>42877.971004460043</v>
      </c>
      <c r="M28" s="14">
        <v>83228.126008458508</v>
      </c>
      <c r="N28" s="11">
        <f t="shared" si="3"/>
        <v>1.9410462775815898</v>
      </c>
      <c r="O28" s="12">
        <f t="shared" si="4"/>
        <v>62</v>
      </c>
      <c r="S28" s="14"/>
    </row>
    <row r="29" spans="1:19" x14ac:dyDescent="0.35">
      <c r="A29" s="2" t="s">
        <v>394</v>
      </c>
      <c r="B29" s="2" t="str">
        <f t="shared" si="0"/>
        <v>SPA21XXX</v>
      </c>
      <c r="C29" s="2" t="s">
        <v>493</v>
      </c>
      <c r="D29" s="2">
        <v>8428.7134720385093</v>
      </c>
      <c r="E29" s="2">
        <v>532.55299568176304</v>
      </c>
      <c r="F29" s="2">
        <f>VLOOKUP(C29,'FPE LIST'!F:G,2,FALSE)</f>
        <v>2</v>
      </c>
      <c r="G29" s="2">
        <f t="shared" si="1"/>
        <v>16857.426944077019</v>
      </c>
      <c r="J29" s="15" t="s">
        <v>212</v>
      </c>
      <c r="K29" s="2" t="str">
        <f t="shared" si="2"/>
        <v>SPA21XXX</v>
      </c>
      <c r="L29" s="14">
        <v>38219.549702368684</v>
      </c>
      <c r="M29" s="14">
        <v>65582.48583643137</v>
      </c>
      <c r="N29" s="11">
        <f t="shared" si="3"/>
        <v>1.7159408299456456</v>
      </c>
      <c r="O29" s="12">
        <f t="shared" si="4"/>
        <v>55</v>
      </c>
      <c r="S29" s="14"/>
    </row>
    <row r="30" spans="1:19" x14ac:dyDescent="0.35">
      <c r="A30" s="2" t="s">
        <v>394</v>
      </c>
      <c r="B30" s="2" t="str">
        <f t="shared" si="0"/>
        <v>SPA21XXX</v>
      </c>
      <c r="C30" s="2" t="s">
        <v>6</v>
      </c>
      <c r="D30" s="2">
        <v>1.70099998638034</v>
      </c>
      <c r="E30" s="2">
        <v>133.44700145721399</v>
      </c>
      <c r="F30" s="2">
        <f>VLOOKUP(C30,'FPE LIST'!F:G,2,FALSE)</f>
        <v>1</v>
      </c>
      <c r="G30" s="2">
        <f t="shared" si="1"/>
        <v>1.70099998638034</v>
      </c>
      <c r="J30" s="15" t="s">
        <v>251</v>
      </c>
      <c r="K30" s="2" t="str">
        <f t="shared" si="2"/>
        <v>SPA21XXX</v>
      </c>
      <c r="L30" s="14">
        <v>13.565000061644277</v>
      </c>
      <c r="M30" s="14">
        <v>28.241000129142844</v>
      </c>
      <c r="N30" s="11">
        <f t="shared" si="3"/>
        <v>2.0819019536163292</v>
      </c>
      <c r="O30" s="12">
        <f t="shared" si="4"/>
        <v>67</v>
      </c>
      <c r="S30" s="14"/>
    </row>
    <row r="31" spans="1:19" x14ac:dyDescent="0.35">
      <c r="A31" s="2" t="s">
        <v>394</v>
      </c>
      <c r="B31" s="2" t="str">
        <f t="shared" si="0"/>
        <v>SPA21XXX</v>
      </c>
      <c r="C31" s="2" t="s">
        <v>605</v>
      </c>
      <c r="D31" s="2">
        <v>101.429001808167</v>
      </c>
      <c r="E31" s="2">
        <v>0</v>
      </c>
      <c r="F31" s="2">
        <f>VLOOKUP(C31,'FPE LIST'!F:G,2,FALSE)</f>
        <v>2</v>
      </c>
      <c r="G31" s="2">
        <f t="shared" si="1"/>
        <v>202.858003616334</v>
      </c>
      <c r="J31" s="15" t="s">
        <v>277</v>
      </c>
      <c r="K31" s="2" t="str">
        <f t="shared" si="2"/>
        <v>SPA21XXX</v>
      </c>
      <c r="L31" s="14">
        <v>41517.65604508757</v>
      </c>
      <c r="M31" s="14">
        <v>79326.808097140776</v>
      </c>
      <c r="N31" s="11">
        <f t="shared" si="3"/>
        <v>1.9106764604194664</v>
      </c>
      <c r="O31" s="12">
        <f t="shared" si="4"/>
        <v>61</v>
      </c>
      <c r="S31" s="14"/>
    </row>
    <row r="32" spans="1:19" x14ac:dyDescent="0.35">
      <c r="A32" s="2" t="s">
        <v>394</v>
      </c>
      <c r="B32" s="2" t="str">
        <f t="shared" si="0"/>
        <v>SPA21XXX</v>
      </c>
      <c r="C32" s="2" t="s">
        <v>500</v>
      </c>
      <c r="D32" s="2">
        <v>0</v>
      </c>
      <c r="E32" s="2">
        <v>948.32300758361805</v>
      </c>
      <c r="F32" s="2">
        <f>VLOOKUP(C32,'FPE LIST'!F:G,2,FALSE)</f>
        <v>3</v>
      </c>
      <c r="G32" s="2">
        <f t="shared" si="1"/>
        <v>0</v>
      </c>
      <c r="J32" s="15" t="s">
        <v>458</v>
      </c>
      <c r="K32" s="2" t="str">
        <f t="shared" si="2"/>
        <v>SPA21XXX</v>
      </c>
      <c r="L32" s="14">
        <v>496.49499991489535</v>
      </c>
      <c r="M32" s="14">
        <v>993.21999983396302</v>
      </c>
      <c r="N32" s="11">
        <f t="shared" si="3"/>
        <v>2.0004632473725046</v>
      </c>
      <c r="O32" s="12">
        <f t="shared" si="4"/>
        <v>64</v>
      </c>
      <c r="S32" s="14"/>
    </row>
    <row r="33" spans="1:19" x14ac:dyDescent="0.35">
      <c r="A33" s="2" t="s">
        <v>394</v>
      </c>
      <c r="B33" s="2" t="str">
        <f t="shared" si="0"/>
        <v>SPA21XXX</v>
      </c>
      <c r="C33" s="2" t="s">
        <v>486</v>
      </c>
      <c r="D33" s="2">
        <v>77.790000915527301</v>
      </c>
      <c r="E33" s="2">
        <v>0</v>
      </c>
      <c r="F33" s="2">
        <f>VLOOKUP(C33,'FPE LIST'!F:G,2,FALSE)</f>
        <v>3</v>
      </c>
      <c r="G33" s="2">
        <f t="shared" si="1"/>
        <v>233.37000274658192</v>
      </c>
      <c r="J33" s="15" t="s">
        <v>433</v>
      </c>
      <c r="K33" s="2" t="str">
        <f t="shared" si="2"/>
        <v>SPA21XXX</v>
      </c>
      <c r="L33" s="14">
        <v>107435.47146935191</v>
      </c>
      <c r="M33" s="14">
        <v>165903.04100857099</v>
      </c>
      <c r="N33" s="11">
        <f t="shared" si="3"/>
        <v>1.5442110388643673</v>
      </c>
      <c r="O33" s="12">
        <f t="shared" si="4"/>
        <v>49</v>
      </c>
      <c r="S33" s="14"/>
    </row>
    <row r="34" spans="1:19" x14ac:dyDescent="0.35">
      <c r="A34" s="2" t="s">
        <v>394</v>
      </c>
      <c r="B34" s="2" t="str">
        <f t="shared" si="0"/>
        <v>SPA21XXX</v>
      </c>
      <c r="C34" s="2" t="s">
        <v>8</v>
      </c>
      <c r="D34" s="2">
        <v>5817.3800278902099</v>
      </c>
      <c r="E34" s="2">
        <v>346.86999893188499</v>
      </c>
      <c r="F34" s="2">
        <f>VLOOKUP(C34,'FPE LIST'!F:G,2,FALSE)</f>
        <v>2</v>
      </c>
      <c r="G34" s="2">
        <f t="shared" si="1"/>
        <v>11634.76005578042</v>
      </c>
      <c r="J34" s="15" t="s">
        <v>412</v>
      </c>
      <c r="K34" s="2" t="str">
        <f t="shared" si="2"/>
        <v>SPA21XXX</v>
      </c>
      <c r="L34" s="14">
        <v>79202.499064215459</v>
      </c>
      <c r="M34" s="14">
        <v>158392.79212884326</v>
      </c>
      <c r="N34" s="11">
        <f t="shared" si="3"/>
        <v>1.9998458887063935</v>
      </c>
      <c r="O34" s="12">
        <f t="shared" si="4"/>
        <v>64</v>
      </c>
      <c r="S34" s="14"/>
    </row>
    <row r="35" spans="1:19" x14ac:dyDescent="0.35">
      <c r="A35" s="2" t="s">
        <v>285</v>
      </c>
      <c r="B35" s="2" t="str">
        <f t="shared" si="0"/>
        <v>SPA21XXX</v>
      </c>
      <c r="C35" s="2" t="s">
        <v>629</v>
      </c>
      <c r="D35" s="2">
        <v>0</v>
      </c>
      <c r="E35" s="2">
        <v>64.4509983062744</v>
      </c>
      <c r="F35" s="2">
        <f>VLOOKUP(C35,'FPE LIST'!F:G,2,FALSE)</f>
        <v>1</v>
      </c>
      <c r="G35" s="2">
        <f t="shared" si="1"/>
        <v>0</v>
      </c>
      <c r="J35" s="15" t="s">
        <v>449</v>
      </c>
      <c r="K35" s="2" t="str">
        <f t="shared" si="2"/>
        <v>SPA21XXX</v>
      </c>
      <c r="L35" s="14">
        <v>12334.112974219031</v>
      </c>
      <c r="M35" s="14">
        <v>23906.629943899825</v>
      </c>
      <c r="N35" s="11">
        <f t="shared" si="3"/>
        <v>1.9382528758954829</v>
      </c>
      <c r="O35" s="12">
        <f t="shared" si="4"/>
        <v>62</v>
      </c>
      <c r="S35" s="14"/>
    </row>
    <row r="36" spans="1:19" x14ac:dyDescent="0.35">
      <c r="A36" s="2" t="s">
        <v>285</v>
      </c>
      <c r="B36" s="2" t="str">
        <f t="shared" si="0"/>
        <v>SPA21XXX</v>
      </c>
      <c r="C36" s="2" t="s">
        <v>493</v>
      </c>
      <c r="D36" s="2">
        <v>12803.9727830589</v>
      </c>
      <c r="E36" s="2">
        <v>2318.4007979631401</v>
      </c>
      <c r="F36" s="2">
        <f>VLOOKUP(C36,'FPE LIST'!F:G,2,FALSE)</f>
        <v>2</v>
      </c>
      <c r="G36" s="2">
        <f t="shared" si="1"/>
        <v>25607.9455661178</v>
      </c>
      <c r="J36" s="15" t="s">
        <v>247</v>
      </c>
      <c r="K36" s="2" t="str">
        <f t="shared" si="2"/>
        <v>SPA21XXX</v>
      </c>
      <c r="L36" s="14">
        <v>47054.156124357643</v>
      </c>
      <c r="M36" s="14">
        <v>94198.191248535732</v>
      </c>
      <c r="N36" s="11">
        <f t="shared" si="3"/>
        <v>2.0019101181962102</v>
      </c>
      <c r="O36" s="12">
        <f t="shared" si="4"/>
        <v>64</v>
      </c>
      <c r="S36" s="14"/>
    </row>
    <row r="37" spans="1:19" x14ac:dyDescent="0.35">
      <c r="A37" s="2" t="s">
        <v>285</v>
      </c>
      <c r="B37" s="2" t="str">
        <f t="shared" si="0"/>
        <v>SPA21XXX</v>
      </c>
      <c r="C37" s="2" t="s">
        <v>6</v>
      </c>
      <c r="D37" s="2">
        <v>224.63999938964801</v>
      </c>
      <c r="E37" s="2">
        <v>43.140001296997099</v>
      </c>
      <c r="F37" s="2">
        <f>VLOOKUP(C37,'FPE LIST'!F:G,2,FALSE)</f>
        <v>1</v>
      </c>
      <c r="G37" s="2">
        <f t="shared" si="1"/>
        <v>224.63999938964801</v>
      </c>
      <c r="J37" s="15" t="s">
        <v>300</v>
      </c>
      <c r="K37" s="2" t="str">
        <f t="shared" si="2"/>
        <v>SPA21XXX</v>
      </c>
      <c r="L37" s="14">
        <v>9306.0100188702381</v>
      </c>
      <c r="M37" s="14">
        <v>16333.263046711691</v>
      </c>
      <c r="N37" s="11">
        <f t="shared" si="3"/>
        <v>1.7551306106045403</v>
      </c>
      <c r="O37" s="12">
        <f t="shared" si="4"/>
        <v>56</v>
      </c>
      <c r="S37" s="14"/>
    </row>
    <row r="38" spans="1:19" x14ac:dyDescent="0.35">
      <c r="A38" s="2" t="s">
        <v>285</v>
      </c>
      <c r="B38" s="2" t="str">
        <f t="shared" si="0"/>
        <v>SPA21XXX</v>
      </c>
      <c r="C38" s="2" t="s">
        <v>500</v>
      </c>
      <c r="D38" s="2">
        <v>0</v>
      </c>
      <c r="E38" s="2">
        <v>49.667000055313103</v>
      </c>
      <c r="F38" s="2">
        <f>VLOOKUP(C38,'FPE LIST'!F:G,2,FALSE)</f>
        <v>3</v>
      </c>
      <c r="G38" s="2">
        <f t="shared" si="1"/>
        <v>0</v>
      </c>
      <c r="J38" s="15" t="s">
        <v>373</v>
      </c>
      <c r="K38" s="2" t="str">
        <f t="shared" si="2"/>
        <v>SPA21XXX</v>
      </c>
      <c r="L38" s="14">
        <v>26532.897947905603</v>
      </c>
      <c r="M38" s="14">
        <v>52957.420891996509</v>
      </c>
      <c r="N38" s="11">
        <f t="shared" si="3"/>
        <v>1.9959154479081975</v>
      </c>
      <c r="O38" s="12">
        <f t="shared" si="4"/>
        <v>64</v>
      </c>
      <c r="S38" s="14"/>
    </row>
    <row r="39" spans="1:19" x14ac:dyDescent="0.35">
      <c r="A39" s="2" t="s">
        <v>285</v>
      </c>
      <c r="B39" s="2" t="str">
        <f t="shared" si="0"/>
        <v>SPA21XXX</v>
      </c>
      <c r="C39" s="2" t="s">
        <v>8</v>
      </c>
      <c r="D39" s="2">
        <v>1042.53201404214</v>
      </c>
      <c r="E39" s="2">
        <v>386.39499855041498</v>
      </c>
      <c r="F39" s="2">
        <f>VLOOKUP(C39,'FPE LIST'!F:G,2,FALSE)</f>
        <v>2</v>
      </c>
      <c r="G39" s="2">
        <f t="shared" si="1"/>
        <v>2085.0640280842799</v>
      </c>
      <c r="J39" s="15" t="s">
        <v>291</v>
      </c>
      <c r="K39" s="2" t="str">
        <f t="shared" si="2"/>
        <v>SPA21XXX</v>
      </c>
      <c r="L39" s="14">
        <v>33.261000099591897</v>
      </c>
      <c r="M39" s="14">
        <v>65.927000208757789</v>
      </c>
      <c r="N39" s="11">
        <f t="shared" si="3"/>
        <v>1.9821111816047496</v>
      </c>
      <c r="O39" s="12">
        <f t="shared" si="4"/>
        <v>63</v>
      </c>
      <c r="S39" s="14"/>
    </row>
    <row r="40" spans="1:19" x14ac:dyDescent="0.35">
      <c r="A40" s="2" t="s">
        <v>258</v>
      </c>
      <c r="B40" s="2" t="str">
        <f t="shared" si="0"/>
        <v>SPA21XXX</v>
      </c>
      <c r="C40" s="2" t="s">
        <v>616</v>
      </c>
      <c r="D40" s="2">
        <v>0</v>
      </c>
      <c r="E40" s="2">
        <v>63.306000709533699</v>
      </c>
      <c r="F40" s="2">
        <f>VLOOKUP(C40,'FPE LIST'!F:G,2,FALSE)</f>
        <v>3</v>
      </c>
      <c r="G40" s="2">
        <f t="shared" si="1"/>
        <v>0</v>
      </c>
      <c r="J40" s="15" t="s">
        <v>454</v>
      </c>
      <c r="K40" s="2" t="str">
        <f t="shared" si="2"/>
        <v>SPA21XXX</v>
      </c>
      <c r="L40" s="14">
        <v>3778.0980084435987</v>
      </c>
      <c r="M40" s="14">
        <v>7557.0090168695842</v>
      </c>
      <c r="N40" s="11">
        <f t="shared" si="3"/>
        <v>2.000215187636893</v>
      </c>
      <c r="O40" s="12">
        <f t="shared" si="4"/>
        <v>64</v>
      </c>
      <c r="S40" s="14"/>
    </row>
    <row r="41" spans="1:19" x14ac:dyDescent="0.35">
      <c r="A41" s="2" t="s">
        <v>258</v>
      </c>
      <c r="B41" s="2" t="str">
        <f t="shared" si="0"/>
        <v>SPA21XXX</v>
      </c>
      <c r="C41" s="2" t="s">
        <v>659</v>
      </c>
      <c r="D41" s="2">
        <v>172.72199344635001</v>
      </c>
      <c r="E41" s="2">
        <v>0</v>
      </c>
      <c r="F41" s="2" t="e">
        <f>VLOOKUP(C41,'FPE LIST'!F:G,2,FALSE)</f>
        <v>#N/A</v>
      </c>
      <c r="G41" s="2" t="e">
        <f t="shared" si="1"/>
        <v>#N/A</v>
      </c>
      <c r="J41" s="15" t="s">
        <v>246</v>
      </c>
      <c r="K41" s="2" t="str">
        <f t="shared" si="2"/>
        <v>SPA21XXX</v>
      </c>
      <c r="L41" s="14">
        <v>49174.18104939998</v>
      </c>
      <c r="M41" s="14">
        <v>98194.917091475741</v>
      </c>
      <c r="N41" s="11">
        <f t="shared" si="3"/>
        <v>1.9968795615087098</v>
      </c>
      <c r="O41" s="12">
        <f t="shared" si="4"/>
        <v>64</v>
      </c>
      <c r="S41" s="14"/>
    </row>
    <row r="42" spans="1:19" x14ac:dyDescent="0.35">
      <c r="A42" s="2" t="s">
        <v>258</v>
      </c>
      <c r="B42" s="2" t="str">
        <f t="shared" si="0"/>
        <v>SPA21XXX</v>
      </c>
      <c r="C42" s="2" t="s">
        <v>493</v>
      </c>
      <c r="D42" s="2">
        <v>138157.76390820401</v>
      </c>
      <c r="E42" s="2">
        <v>47663.443976402297</v>
      </c>
      <c r="F42" s="2">
        <f>VLOOKUP(C42,'FPE LIST'!F:G,2,FALSE)</f>
        <v>2</v>
      </c>
      <c r="G42" s="2">
        <f t="shared" si="1"/>
        <v>276315.52781640802</v>
      </c>
      <c r="J42" s="15" t="s">
        <v>375</v>
      </c>
      <c r="K42" s="2" t="str">
        <f t="shared" si="2"/>
        <v>SPA21XXX</v>
      </c>
      <c r="L42" s="14">
        <v>4.0339999534189674</v>
      </c>
      <c r="M42" s="14">
        <v>6.2679999135434565</v>
      </c>
      <c r="N42" s="11">
        <f t="shared" si="3"/>
        <v>1.5537927580368684</v>
      </c>
      <c r="O42" s="12">
        <f t="shared" si="4"/>
        <v>50</v>
      </c>
      <c r="S42" s="14"/>
    </row>
    <row r="43" spans="1:19" x14ac:dyDescent="0.35">
      <c r="A43" s="2" t="s">
        <v>258</v>
      </c>
      <c r="B43" s="2" t="str">
        <f t="shared" si="0"/>
        <v>SPA21XXX</v>
      </c>
      <c r="C43" s="2" t="s">
        <v>6</v>
      </c>
      <c r="D43" s="2">
        <v>53.678001403808601</v>
      </c>
      <c r="E43" s="2">
        <v>0</v>
      </c>
      <c r="F43" s="2">
        <f>VLOOKUP(C43,'FPE LIST'!F:G,2,FALSE)</f>
        <v>1</v>
      </c>
      <c r="G43" s="2">
        <f t="shared" si="1"/>
        <v>53.678001403808601</v>
      </c>
      <c r="J43" s="15" t="s">
        <v>345</v>
      </c>
      <c r="K43" s="2" t="str">
        <f t="shared" si="2"/>
        <v>SPA21XXX</v>
      </c>
      <c r="L43" s="14">
        <v>145.67599365464457</v>
      </c>
      <c r="M43" s="14">
        <v>289.44098732923248</v>
      </c>
      <c r="N43" s="11">
        <f t="shared" si="3"/>
        <v>1.9868818469528542</v>
      </c>
      <c r="O43" s="12">
        <f t="shared" si="4"/>
        <v>64</v>
      </c>
      <c r="S43" s="14"/>
    </row>
    <row r="44" spans="1:19" x14ac:dyDescent="0.35">
      <c r="A44" s="2" t="s">
        <v>258</v>
      </c>
      <c r="B44" s="2" t="str">
        <f t="shared" si="0"/>
        <v>SPA21XXX</v>
      </c>
      <c r="C44" s="2" t="s">
        <v>500</v>
      </c>
      <c r="D44" s="2">
        <v>0</v>
      </c>
      <c r="E44" s="2">
        <v>39.605998992919901</v>
      </c>
      <c r="F44" s="2">
        <f>VLOOKUP(C44,'FPE LIST'!F:G,2,FALSE)</f>
        <v>3</v>
      </c>
      <c r="G44" s="2">
        <f t="shared" si="1"/>
        <v>0</v>
      </c>
      <c r="J44" s="15" t="s">
        <v>442</v>
      </c>
      <c r="K44" s="2" t="str">
        <f t="shared" si="2"/>
        <v>SPA21XXX</v>
      </c>
      <c r="L44" s="14">
        <v>42714.614081579297</v>
      </c>
      <c r="M44" s="14">
        <v>84164.518155542275</v>
      </c>
      <c r="N44" s="11">
        <f t="shared" si="3"/>
        <v>1.970391632119141</v>
      </c>
      <c r="O44" s="12">
        <f t="shared" si="4"/>
        <v>63</v>
      </c>
      <c r="S44" s="14"/>
    </row>
    <row r="45" spans="1:19" x14ac:dyDescent="0.35">
      <c r="A45" s="2" t="s">
        <v>258</v>
      </c>
      <c r="B45" s="2" t="str">
        <f t="shared" si="0"/>
        <v>SPA21XXX</v>
      </c>
      <c r="C45" s="2" t="s">
        <v>486</v>
      </c>
      <c r="D45" s="2">
        <v>0</v>
      </c>
      <c r="E45" s="2">
        <v>31.8190002441406</v>
      </c>
      <c r="F45" s="2">
        <f>VLOOKUP(C45,'FPE LIST'!F:G,2,FALSE)</f>
        <v>3</v>
      </c>
      <c r="G45" s="2">
        <f t="shared" si="1"/>
        <v>0</v>
      </c>
      <c r="J45" s="15" t="s">
        <v>199</v>
      </c>
      <c r="K45" s="2" t="str">
        <f t="shared" si="2"/>
        <v>SPA21XXX</v>
      </c>
      <c r="L45" s="14">
        <v>5025.994997031984</v>
      </c>
      <c r="M45" s="14">
        <v>9897.9269893020337</v>
      </c>
      <c r="N45" s="11">
        <f t="shared" si="3"/>
        <v>1.9693467651971572</v>
      </c>
      <c r="O45" s="12">
        <f t="shared" si="4"/>
        <v>63</v>
      </c>
      <c r="S45" s="14"/>
    </row>
    <row r="46" spans="1:19" x14ac:dyDescent="0.35">
      <c r="A46" s="2" t="s">
        <v>258</v>
      </c>
      <c r="B46" s="2" t="str">
        <f t="shared" si="0"/>
        <v>SPA21XXX</v>
      </c>
      <c r="C46" s="2" t="s">
        <v>8</v>
      </c>
      <c r="D46" s="16">
        <v>444.24599230289499</v>
      </c>
      <c r="E46" s="2">
        <v>155.18600082397501</v>
      </c>
      <c r="F46" s="2">
        <f>VLOOKUP(C46,'FPE LIST'!F:G,2,FALSE)</f>
        <v>2</v>
      </c>
      <c r="G46" s="2">
        <f t="shared" si="1"/>
        <v>888.49198460578998</v>
      </c>
      <c r="J46" s="15" t="s">
        <v>467</v>
      </c>
      <c r="K46" s="2" t="str">
        <f t="shared" si="2"/>
        <v>SPA21XXX</v>
      </c>
      <c r="L46" s="14">
        <v>1.05500001413748</v>
      </c>
      <c r="M46" s="14">
        <v>3.1650000424124398</v>
      </c>
      <c r="N46" s="11">
        <f t="shared" si="3"/>
        <v>3</v>
      </c>
      <c r="O46" s="12">
        <f t="shared" si="4"/>
        <v>96</v>
      </c>
      <c r="S46" s="14"/>
    </row>
    <row r="47" spans="1:19" x14ac:dyDescent="0.35">
      <c r="A47" s="2" t="s">
        <v>293</v>
      </c>
      <c r="B47" s="2" t="str">
        <f t="shared" si="0"/>
        <v>SPA21XXX</v>
      </c>
      <c r="C47" s="2" t="s">
        <v>493</v>
      </c>
      <c r="D47" s="2">
        <v>8.4979999065399205</v>
      </c>
      <c r="E47" s="2">
        <v>352.71100234985403</v>
      </c>
      <c r="F47" s="2">
        <f>VLOOKUP(C47,'FPE LIST'!F:G,2,FALSE)</f>
        <v>2</v>
      </c>
      <c r="G47" s="2">
        <f t="shared" si="1"/>
        <v>16.995999813079841</v>
      </c>
      <c r="J47" s="15" t="s">
        <v>382</v>
      </c>
      <c r="K47" s="2" t="str">
        <f t="shared" si="2"/>
        <v>SPA21XXX</v>
      </c>
      <c r="L47" s="14">
        <v>0.48099999502301199</v>
      </c>
      <c r="M47" s="14">
        <v>1.442999985069036</v>
      </c>
      <c r="N47" s="11">
        <f t="shared" si="3"/>
        <v>3</v>
      </c>
      <c r="O47" s="12">
        <f t="shared" si="4"/>
        <v>96</v>
      </c>
      <c r="S47" s="14"/>
    </row>
    <row r="48" spans="1:19" x14ac:dyDescent="0.35">
      <c r="A48" s="2" t="s">
        <v>293</v>
      </c>
      <c r="B48" s="2" t="str">
        <f t="shared" si="0"/>
        <v>SPA21XXX</v>
      </c>
      <c r="C48" s="2" t="s">
        <v>495</v>
      </c>
      <c r="D48" s="2">
        <v>0</v>
      </c>
      <c r="E48" s="2">
        <v>192.30999946594201</v>
      </c>
      <c r="F48" s="2">
        <f>VLOOKUP(C48,'FPE LIST'!F:G,2,FALSE)</f>
        <v>3</v>
      </c>
      <c r="G48" s="2">
        <f t="shared" si="1"/>
        <v>0</v>
      </c>
      <c r="J48" s="15" t="s">
        <v>190</v>
      </c>
      <c r="K48" s="2" t="str">
        <f t="shared" si="2"/>
        <v>SPA21XXX</v>
      </c>
      <c r="L48" s="14">
        <v>5.3000000305473839E-2</v>
      </c>
      <c r="M48" s="14">
        <v>0.15900000091642152</v>
      </c>
      <c r="N48" s="11">
        <f t="shared" si="3"/>
        <v>3</v>
      </c>
      <c r="O48" s="12">
        <f t="shared" si="4"/>
        <v>96</v>
      </c>
      <c r="S48" s="14"/>
    </row>
    <row r="49" spans="1:19" x14ac:dyDescent="0.35">
      <c r="A49" s="2" t="s">
        <v>293</v>
      </c>
      <c r="B49" s="2" t="str">
        <f t="shared" si="0"/>
        <v>SPA21XXX</v>
      </c>
      <c r="C49" s="2" t="s">
        <v>500</v>
      </c>
      <c r="D49" s="2">
        <v>0</v>
      </c>
      <c r="E49" s="2">
        <v>509.835000991821</v>
      </c>
      <c r="F49" s="2">
        <f>VLOOKUP(C49,'FPE LIST'!F:G,2,FALSE)</f>
        <v>3</v>
      </c>
      <c r="G49" s="2">
        <f t="shared" si="1"/>
        <v>0</v>
      </c>
      <c r="J49" s="15" t="s">
        <v>275</v>
      </c>
      <c r="K49" s="2" t="str">
        <f t="shared" si="2"/>
        <v>SPA21XXX</v>
      </c>
      <c r="L49" s="14">
        <v>2830.1780040115091</v>
      </c>
      <c r="M49" s="14">
        <v>4977.8680014312213</v>
      </c>
      <c r="N49" s="11">
        <f t="shared" si="3"/>
        <v>1.7588533280859244</v>
      </c>
      <c r="O49" s="12">
        <f t="shared" si="4"/>
        <v>56</v>
      </c>
      <c r="S49" s="14"/>
    </row>
    <row r="50" spans="1:19" x14ac:dyDescent="0.35">
      <c r="A50" s="2" t="s">
        <v>293</v>
      </c>
      <c r="B50" s="2" t="str">
        <f t="shared" si="0"/>
        <v>SPA21XXX</v>
      </c>
      <c r="C50" s="2" t="s">
        <v>486</v>
      </c>
      <c r="D50" s="2">
        <v>1.6959999562241099</v>
      </c>
      <c r="E50" s="2">
        <v>2055.1360001563999</v>
      </c>
      <c r="F50" s="2">
        <f>VLOOKUP(C50,'FPE LIST'!F:G,2,FALSE)</f>
        <v>3</v>
      </c>
      <c r="G50" s="2">
        <f t="shared" si="1"/>
        <v>5.0879998686723296</v>
      </c>
      <c r="J50" s="15" t="s">
        <v>331</v>
      </c>
      <c r="K50" s="2" t="str">
        <f t="shared" si="2"/>
        <v>SPA21XXX</v>
      </c>
      <c r="L50" s="14">
        <v>1.8879999686032529</v>
      </c>
      <c r="M50" s="14">
        <v>5.6639999058097583</v>
      </c>
      <c r="N50" s="11">
        <f t="shared" si="3"/>
        <v>2.9999999999999996</v>
      </c>
      <c r="O50" s="12">
        <f t="shared" si="4"/>
        <v>96</v>
      </c>
      <c r="S50" s="14"/>
    </row>
    <row r="51" spans="1:19" x14ac:dyDescent="0.35">
      <c r="A51" s="2" t="s">
        <v>293</v>
      </c>
      <c r="B51" s="2" t="str">
        <f t="shared" si="0"/>
        <v>SPA21XXX</v>
      </c>
      <c r="C51" s="2" t="s">
        <v>8</v>
      </c>
      <c r="D51" s="2">
        <v>1.78500005230308</v>
      </c>
      <c r="E51" s="2">
        <v>669.95500469207798</v>
      </c>
      <c r="F51" s="2">
        <f>VLOOKUP(C51,'FPE LIST'!F:G,2,FALSE)</f>
        <v>2</v>
      </c>
      <c r="G51" s="2">
        <f t="shared" si="1"/>
        <v>3.57000010460616</v>
      </c>
      <c r="J51" s="15" t="s">
        <v>179</v>
      </c>
      <c r="K51" s="2" t="str">
        <f t="shared" si="2"/>
        <v>SPA21XXX</v>
      </c>
      <c r="L51" s="14">
        <v>1203.1270049400628</v>
      </c>
      <c r="M51" s="14">
        <v>1861.3500105515122</v>
      </c>
      <c r="N51" s="11">
        <f t="shared" si="3"/>
        <v>1.5470935345219359</v>
      </c>
      <c r="O51" s="12">
        <f t="shared" si="4"/>
        <v>50</v>
      </c>
      <c r="S51" s="14"/>
    </row>
    <row r="52" spans="1:19" x14ac:dyDescent="0.35">
      <c r="A52" s="2" t="s">
        <v>224</v>
      </c>
      <c r="B52" s="2" t="str">
        <f t="shared" si="0"/>
        <v>SPA21XXX</v>
      </c>
      <c r="C52" s="2" t="s">
        <v>581</v>
      </c>
      <c r="D52" s="2">
        <v>0</v>
      </c>
      <c r="E52" s="2">
        <v>102.998001098633</v>
      </c>
      <c r="F52" s="2">
        <f>VLOOKUP(C52,'FPE LIST'!F:G,2,FALSE)</f>
        <v>1</v>
      </c>
      <c r="G52" s="2">
        <f t="shared" si="1"/>
        <v>0</v>
      </c>
      <c r="J52" s="15" t="s">
        <v>372</v>
      </c>
      <c r="K52" s="2" t="str">
        <f t="shared" si="2"/>
        <v>SPA21XXX</v>
      </c>
      <c r="L52" s="14">
        <v>81894.385184748098</v>
      </c>
      <c r="M52" s="14">
        <v>163788.7703694962</v>
      </c>
      <c r="N52" s="11">
        <f t="shared" si="3"/>
        <v>2</v>
      </c>
      <c r="O52" s="12">
        <f t="shared" si="4"/>
        <v>64</v>
      </c>
      <c r="S52" s="14"/>
    </row>
    <row r="53" spans="1:19" x14ac:dyDescent="0.35">
      <c r="A53" s="2" t="s">
        <v>224</v>
      </c>
      <c r="B53" s="2" t="str">
        <f t="shared" si="0"/>
        <v>SPA21XXX</v>
      </c>
      <c r="C53" s="2" t="s">
        <v>629</v>
      </c>
      <c r="D53" s="2">
        <v>0.138999998569489</v>
      </c>
      <c r="E53" s="2">
        <v>897.84601068496704</v>
      </c>
      <c r="F53" s="2">
        <f>VLOOKUP(C53,'FPE LIST'!F:G,2,FALSE)</f>
        <v>1</v>
      </c>
      <c r="G53" s="2">
        <f t="shared" si="1"/>
        <v>0.138999998569489</v>
      </c>
      <c r="J53" s="15" t="s">
        <v>363</v>
      </c>
      <c r="K53" s="2" t="str">
        <f t="shared" si="2"/>
        <v>SPA21XXX</v>
      </c>
      <c r="L53" s="14">
        <v>35853.017921127328</v>
      </c>
      <c r="M53" s="14">
        <v>71706.035842254656</v>
      </c>
      <c r="N53" s="11">
        <f t="shared" si="3"/>
        <v>2</v>
      </c>
      <c r="O53" s="12">
        <f t="shared" si="4"/>
        <v>64</v>
      </c>
      <c r="S53" s="14"/>
    </row>
    <row r="54" spans="1:19" x14ac:dyDescent="0.35">
      <c r="A54" s="2" t="s">
        <v>224</v>
      </c>
      <c r="B54" s="2" t="str">
        <f t="shared" si="0"/>
        <v>SPA21XXX</v>
      </c>
      <c r="C54" s="2" t="s">
        <v>659</v>
      </c>
      <c r="D54" s="2">
        <v>106.708000183105</v>
      </c>
      <c r="E54" s="2">
        <v>0</v>
      </c>
      <c r="F54" s="2" t="e">
        <f>VLOOKUP(C54,'FPE LIST'!F:G,2,FALSE)</f>
        <v>#N/A</v>
      </c>
      <c r="G54" s="2" t="e">
        <f t="shared" si="1"/>
        <v>#N/A</v>
      </c>
      <c r="J54" s="15" t="s">
        <v>390</v>
      </c>
      <c r="K54" s="2" t="str">
        <f t="shared" si="2"/>
        <v>SPA21XXX</v>
      </c>
      <c r="L54" s="14">
        <v>2498.1409906940517</v>
      </c>
      <c r="M54" s="14">
        <v>5000.1879813093656</v>
      </c>
      <c r="N54" s="11">
        <f t="shared" si="3"/>
        <v>2.0015635626395039</v>
      </c>
      <c r="O54" s="12">
        <f t="shared" si="4"/>
        <v>64</v>
      </c>
      <c r="S54" s="14"/>
    </row>
    <row r="55" spans="1:19" x14ac:dyDescent="0.35">
      <c r="A55" s="2" t="s">
        <v>224</v>
      </c>
      <c r="B55" s="2" t="str">
        <f t="shared" si="0"/>
        <v>SPA21XXX</v>
      </c>
      <c r="C55" s="2" t="s">
        <v>493</v>
      </c>
      <c r="D55" s="2">
        <v>6565.1640069484702</v>
      </c>
      <c r="E55" s="2">
        <v>122.07800006866501</v>
      </c>
      <c r="F55" s="2">
        <f>VLOOKUP(C55,'FPE LIST'!F:G,2,FALSE)</f>
        <v>2</v>
      </c>
      <c r="G55" s="2">
        <f t="shared" si="1"/>
        <v>13130.32801389694</v>
      </c>
      <c r="J55" s="15" t="s">
        <v>386</v>
      </c>
      <c r="K55" s="2" t="str">
        <f t="shared" si="2"/>
        <v>SPA21XXX</v>
      </c>
      <c r="L55" s="14">
        <v>212.84000615077133</v>
      </c>
      <c r="M55" s="14">
        <v>438.27001234283756</v>
      </c>
      <c r="N55" s="11">
        <f t="shared" si="3"/>
        <v>2.0591524134441923</v>
      </c>
      <c r="O55" s="12">
        <f t="shared" si="4"/>
        <v>66</v>
      </c>
      <c r="S55" s="14"/>
    </row>
    <row r="56" spans="1:19" x14ac:dyDescent="0.35">
      <c r="A56" s="2" t="s">
        <v>224</v>
      </c>
      <c r="B56" s="2" t="str">
        <f t="shared" si="0"/>
        <v>SPA21XXX</v>
      </c>
      <c r="C56" s="2" t="s">
        <v>6</v>
      </c>
      <c r="D56" s="2">
        <v>63.256999969482401</v>
      </c>
      <c r="E56" s="2">
        <v>188.32900047302201</v>
      </c>
      <c r="F56" s="2">
        <f>VLOOKUP(C56,'FPE LIST'!F:G,2,FALSE)</f>
        <v>1</v>
      </c>
      <c r="G56" s="2">
        <f t="shared" si="1"/>
        <v>63.256999969482401</v>
      </c>
      <c r="J56" s="15" t="s">
        <v>167</v>
      </c>
      <c r="K56" s="2" t="str">
        <f t="shared" si="2"/>
        <v>SPA21XXX</v>
      </c>
      <c r="L56" s="14">
        <v>148.09299703314872</v>
      </c>
      <c r="M56" s="14">
        <v>299.10599407553616</v>
      </c>
      <c r="N56" s="11">
        <f t="shared" si="3"/>
        <v>2.0197173402371291</v>
      </c>
      <c r="O56" s="12">
        <f t="shared" si="4"/>
        <v>65</v>
      </c>
      <c r="S56" s="14"/>
    </row>
    <row r="57" spans="1:19" x14ac:dyDescent="0.35">
      <c r="A57" s="2" t="s">
        <v>224</v>
      </c>
      <c r="B57" s="2" t="str">
        <f t="shared" si="0"/>
        <v>SPA21XXX</v>
      </c>
      <c r="C57" s="2" t="s">
        <v>495</v>
      </c>
      <c r="D57" s="2">
        <v>0</v>
      </c>
      <c r="E57" s="2">
        <v>254.927000284195</v>
      </c>
      <c r="F57" s="2">
        <f>VLOOKUP(C57,'FPE LIST'!F:G,2,FALSE)</f>
        <v>3</v>
      </c>
      <c r="G57" s="2">
        <f t="shared" si="1"/>
        <v>0</v>
      </c>
      <c r="J57" s="15" t="s">
        <v>378</v>
      </c>
      <c r="K57" s="2" t="str">
        <f t="shared" si="2"/>
        <v>SPA21XXX</v>
      </c>
      <c r="L57" s="14">
        <v>251254.54256338184</v>
      </c>
      <c r="M57" s="14">
        <v>502509.15012676129</v>
      </c>
      <c r="N57" s="11">
        <f t="shared" si="3"/>
        <v>2.0000002587017809</v>
      </c>
      <c r="O57" s="12">
        <f t="shared" si="4"/>
        <v>64</v>
      </c>
      <c r="S57" s="14"/>
    </row>
    <row r="58" spans="1:19" x14ac:dyDescent="0.35">
      <c r="A58" s="2" t="s">
        <v>224</v>
      </c>
      <c r="B58" s="2" t="str">
        <f t="shared" si="0"/>
        <v>SPA21XXX</v>
      </c>
      <c r="C58" s="2" t="s">
        <v>608</v>
      </c>
      <c r="D58" s="2">
        <v>6.8000003695488004E-2</v>
      </c>
      <c r="E58" s="2">
        <v>128.48300075531</v>
      </c>
      <c r="F58" s="2">
        <f>VLOOKUP(C58,'FPE LIST'!F:G,2,FALSE)</f>
        <v>1</v>
      </c>
      <c r="G58" s="2">
        <f t="shared" si="1"/>
        <v>6.8000003695488004E-2</v>
      </c>
      <c r="J58" s="15" t="s">
        <v>376</v>
      </c>
      <c r="K58" s="2" t="str">
        <f t="shared" si="2"/>
        <v>SPA21XXX</v>
      </c>
      <c r="L58" s="14">
        <v>19627.841015707749</v>
      </c>
      <c r="M58" s="14">
        <v>39255.717031415646</v>
      </c>
      <c r="N58" s="11">
        <f t="shared" si="3"/>
        <v>2.0000017831813555</v>
      </c>
      <c r="O58" s="12">
        <f t="shared" si="4"/>
        <v>64</v>
      </c>
      <c r="S58" s="14"/>
    </row>
    <row r="59" spans="1:19" x14ac:dyDescent="0.35">
      <c r="A59" s="2" t="s">
        <v>224</v>
      </c>
      <c r="B59" s="2" t="str">
        <f t="shared" si="0"/>
        <v>SPA21XXX</v>
      </c>
      <c r="C59" s="2" t="s">
        <v>605</v>
      </c>
      <c r="D59" s="2">
        <v>3646.9720311164901</v>
      </c>
      <c r="E59" s="2">
        <v>1723.9560127258301</v>
      </c>
      <c r="F59" s="2">
        <f>VLOOKUP(C59,'FPE LIST'!F:G,2,FALSE)</f>
        <v>2</v>
      </c>
      <c r="G59" s="2">
        <f t="shared" si="1"/>
        <v>7293.9440622329803</v>
      </c>
      <c r="J59" s="15" t="s">
        <v>436</v>
      </c>
      <c r="K59" s="2" t="str">
        <f t="shared" si="2"/>
        <v>SPA21XXX</v>
      </c>
      <c r="L59" s="14">
        <v>12086.446018680928</v>
      </c>
      <c r="M59" s="14">
        <v>21239.304048597809</v>
      </c>
      <c r="N59" s="11">
        <f t="shared" si="3"/>
        <v>1.7572828286967181</v>
      </c>
      <c r="O59" s="12">
        <f t="shared" si="4"/>
        <v>56</v>
      </c>
      <c r="S59" s="14"/>
    </row>
    <row r="60" spans="1:19" x14ac:dyDescent="0.35">
      <c r="A60" s="2" t="s">
        <v>224</v>
      </c>
      <c r="B60" s="2" t="str">
        <f t="shared" si="0"/>
        <v>SPA21XXX</v>
      </c>
      <c r="C60" s="2" t="s">
        <v>500</v>
      </c>
      <c r="D60" s="2">
        <v>0.63500001654028904</v>
      </c>
      <c r="E60" s="2">
        <v>538.92799663543701</v>
      </c>
      <c r="F60" s="2">
        <f>VLOOKUP(C60,'FPE LIST'!F:G,2,FALSE)</f>
        <v>3</v>
      </c>
      <c r="G60" s="2">
        <f t="shared" si="1"/>
        <v>1.9050000496208672</v>
      </c>
      <c r="J60" s="15" t="s">
        <v>446</v>
      </c>
      <c r="K60" s="2" t="str">
        <f t="shared" si="2"/>
        <v>SPA21XXX</v>
      </c>
      <c r="L60" s="14">
        <v>23632.324039762399</v>
      </c>
      <c r="M60" s="14">
        <v>45506.553090788948</v>
      </c>
      <c r="N60" s="11">
        <f t="shared" si="3"/>
        <v>1.9256063438459214</v>
      </c>
      <c r="O60" s="12">
        <f t="shared" si="4"/>
        <v>62</v>
      </c>
      <c r="S60" s="14"/>
    </row>
    <row r="61" spans="1:19" x14ac:dyDescent="0.35">
      <c r="A61" s="2" t="s">
        <v>224</v>
      </c>
      <c r="B61" s="2" t="str">
        <f t="shared" si="0"/>
        <v>SPA21XXX</v>
      </c>
      <c r="C61" s="2" t="s">
        <v>486</v>
      </c>
      <c r="D61" s="2">
        <v>0</v>
      </c>
      <c r="E61" s="2">
        <v>403.34900021553</v>
      </c>
      <c r="F61" s="2">
        <f>VLOOKUP(C61,'FPE LIST'!F:G,2,FALSE)</f>
        <v>3</v>
      </c>
      <c r="G61" s="2">
        <f t="shared" si="1"/>
        <v>0</v>
      </c>
      <c r="J61" s="15" t="s">
        <v>188</v>
      </c>
      <c r="K61" s="2" t="str">
        <f t="shared" si="2"/>
        <v>SPA21XXX</v>
      </c>
      <c r="L61" s="14">
        <v>6864.5139752998903</v>
      </c>
      <c r="M61" s="14">
        <v>13729.027950599781</v>
      </c>
      <c r="N61" s="11">
        <f t="shared" si="3"/>
        <v>2</v>
      </c>
      <c r="O61" s="12">
        <f t="shared" si="4"/>
        <v>64</v>
      </c>
      <c r="S61" s="14"/>
    </row>
    <row r="62" spans="1:19" x14ac:dyDescent="0.35">
      <c r="A62" s="2" t="s">
        <v>224</v>
      </c>
      <c r="B62" s="2" t="str">
        <f t="shared" si="0"/>
        <v>SPA21XXX</v>
      </c>
      <c r="C62" s="2" t="s">
        <v>8</v>
      </c>
      <c r="D62" s="2">
        <v>2978.9399812966599</v>
      </c>
      <c r="E62" s="2">
        <v>465.87299871444702</v>
      </c>
      <c r="F62" s="2">
        <f>VLOOKUP(C62,'FPE LIST'!F:G,2,FALSE)</f>
        <v>2</v>
      </c>
      <c r="G62" s="2">
        <f t="shared" si="1"/>
        <v>5957.8799625933198</v>
      </c>
      <c r="J62" s="15" t="s">
        <v>416</v>
      </c>
      <c r="K62" s="2" t="str">
        <f t="shared" si="2"/>
        <v>SPA21XXX</v>
      </c>
      <c r="L62" s="14">
        <v>3.8940000062575519</v>
      </c>
      <c r="M62" s="14">
        <v>11.682000018772655</v>
      </c>
      <c r="N62" s="11">
        <f t="shared" si="3"/>
        <v>2.9999999999999996</v>
      </c>
      <c r="O62" s="12">
        <f t="shared" si="4"/>
        <v>96</v>
      </c>
      <c r="S62" s="14"/>
    </row>
    <row r="63" spans="1:19" x14ac:dyDescent="0.35">
      <c r="A63" s="2" t="s">
        <v>380</v>
      </c>
      <c r="B63" s="2" t="str">
        <f t="shared" si="0"/>
        <v>SPA21XXX</v>
      </c>
      <c r="C63" s="2" t="s">
        <v>4</v>
      </c>
      <c r="D63" s="2">
        <v>59.639999389648402</v>
      </c>
      <c r="E63" s="2">
        <v>0</v>
      </c>
      <c r="F63" s="2">
        <f>VLOOKUP(C63,'FPE LIST'!F:G,2,FALSE)</f>
        <v>1</v>
      </c>
      <c r="G63" s="2">
        <f t="shared" si="1"/>
        <v>59.639999389648402</v>
      </c>
      <c r="J63" s="15" t="s">
        <v>283</v>
      </c>
      <c r="K63" s="2" t="str">
        <f t="shared" si="2"/>
        <v>SPA21XXX</v>
      </c>
      <c r="L63" s="14">
        <v>62.957000538706737</v>
      </c>
      <c r="M63" s="14">
        <v>129.01800097525111</v>
      </c>
      <c r="N63" s="11">
        <f t="shared" si="3"/>
        <v>2.0493034908155967</v>
      </c>
      <c r="O63" s="12">
        <f t="shared" si="4"/>
        <v>66</v>
      </c>
      <c r="S63" s="14"/>
    </row>
    <row r="64" spans="1:19" x14ac:dyDescent="0.35">
      <c r="A64" s="2" t="s">
        <v>380</v>
      </c>
      <c r="B64" s="2" t="str">
        <f t="shared" si="0"/>
        <v>SPA21XXX</v>
      </c>
      <c r="C64" s="2" t="s">
        <v>629</v>
      </c>
      <c r="D64" s="2">
        <v>0</v>
      </c>
      <c r="E64" s="2">
        <v>71.288001060485797</v>
      </c>
      <c r="F64" s="2">
        <f>VLOOKUP(C64,'FPE LIST'!F:G,2,FALSE)</f>
        <v>1</v>
      </c>
      <c r="G64" s="2">
        <f t="shared" si="1"/>
        <v>0</v>
      </c>
      <c r="J64" s="15" t="s">
        <v>211</v>
      </c>
      <c r="K64" s="2" t="str">
        <f t="shared" si="2"/>
        <v>SPA21XXX</v>
      </c>
      <c r="L64" s="14">
        <v>36396.615846103115</v>
      </c>
      <c r="M64" s="14">
        <v>61218.923195254152</v>
      </c>
      <c r="N64" s="11">
        <f t="shared" si="3"/>
        <v>1.6819949265093197</v>
      </c>
      <c r="O64" s="12">
        <f t="shared" si="4"/>
        <v>54</v>
      </c>
      <c r="S64" s="14"/>
    </row>
    <row r="65" spans="1:19" x14ac:dyDescent="0.35">
      <c r="A65" s="2" t="s">
        <v>380</v>
      </c>
      <c r="B65" s="2" t="str">
        <f t="shared" si="0"/>
        <v>SPA21XXX</v>
      </c>
      <c r="C65" s="2" t="s">
        <v>493</v>
      </c>
      <c r="D65" s="2">
        <v>219.47300067544001</v>
      </c>
      <c r="E65" s="2">
        <v>2063.22000098228</v>
      </c>
      <c r="F65" s="2">
        <f>VLOOKUP(C65,'FPE LIST'!F:G,2,FALSE)</f>
        <v>2</v>
      </c>
      <c r="G65" s="2">
        <f t="shared" si="1"/>
        <v>438.94600135088001</v>
      </c>
      <c r="J65" s="15" t="s">
        <v>165</v>
      </c>
      <c r="K65" s="2" t="str">
        <f t="shared" si="2"/>
        <v>SPA21XXX</v>
      </c>
      <c r="L65" s="14">
        <v>13405.513051838598</v>
      </c>
      <c r="M65" s="14">
        <v>26823.711103948732</v>
      </c>
      <c r="N65" s="11">
        <f t="shared" si="3"/>
        <v>2.0009462525024206</v>
      </c>
      <c r="O65" s="12">
        <f t="shared" si="4"/>
        <v>64</v>
      </c>
      <c r="S65" s="14"/>
    </row>
    <row r="66" spans="1:19" x14ac:dyDescent="0.35">
      <c r="A66" s="2" t="s">
        <v>380</v>
      </c>
      <c r="B66" s="2" t="str">
        <f t="shared" si="0"/>
        <v>SPA21XXX</v>
      </c>
      <c r="C66" s="2" t="s">
        <v>6</v>
      </c>
      <c r="D66" s="2">
        <v>20797.926018714901</v>
      </c>
      <c r="E66" s="2">
        <v>28.420000076293899</v>
      </c>
      <c r="F66" s="2">
        <f>VLOOKUP(C66,'FPE LIST'!F:G,2,FALSE)</f>
        <v>1</v>
      </c>
      <c r="G66" s="2">
        <f t="shared" si="1"/>
        <v>20797.926018714901</v>
      </c>
      <c r="J66" s="15" t="s">
        <v>225</v>
      </c>
      <c r="K66" s="2" t="str">
        <f t="shared" si="2"/>
        <v>SPA21XXX</v>
      </c>
      <c r="L66" s="14">
        <v>43593.167898556218</v>
      </c>
      <c r="M66" s="14">
        <v>86634.27679137513</v>
      </c>
      <c r="N66" s="11">
        <f t="shared" si="3"/>
        <v>1.9873361117727901</v>
      </c>
      <c r="O66" s="12">
        <f t="shared" si="4"/>
        <v>64</v>
      </c>
      <c r="S66" s="14"/>
    </row>
    <row r="67" spans="1:19" x14ac:dyDescent="0.35">
      <c r="A67" s="2" t="s">
        <v>380</v>
      </c>
      <c r="B67" s="2" t="str">
        <f t="shared" ref="B67:B130" si="5">REPLACE(A67,6,3,"XXX")</f>
        <v>SPA21XXX</v>
      </c>
      <c r="C67" s="2" t="s">
        <v>608</v>
      </c>
      <c r="D67" s="2">
        <v>0</v>
      </c>
      <c r="E67" s="2">
        <v>26.7140007019043</v>
      </c>
      <c r="F67" s="2">
        <f>VLOOKUP(C67,'FPE LIST'!F:G,2,FALSE)</f>
        <v>1</v>
      </c>
      <c r="G67" s="2">
        <f t="shared" ref="G67:G130" si="6">D67*F67</f>
        <v>0</v>
      </c>
      <c r="J67" s="15" t="s">
        <v>421</v>
      </c>
      <c r="K67" s="2" t="str">
        <f t="shared" ref="K67:K79" si="7">REPLACE(J67,6,3,"XXX")</f>
        <v>SPA21XXX</v>
      </c>
      <c r="L67" s="14">
        <v>1011.317990303039</v>
      </c>
      <c r="M67" s="14">
        <v>1623.56798171997</v>
      </c>
      <c r="N67" s="11">
        <f t="shared" ref="N67:N79" si="8">M67/L67</f>
        <v>1.6053981015738401</v>
      </c>
      <c r="O67" s="12">
        <f t="shared" ref="O67:O78" si="9">ROUND((N67/MAX($N$2:$N$78)*96),0)</f>
        <v>51</v>
      </c>
      <c r="S67" s="14"/>
    </row>
    <row r="68" spans="1:19" x14ac:dyDescent="0.35">
      <c r="A68" s="2" t="s">
        <v>380</v>
      </c>
      <c r="B68" s="2" t="str">
        <f t="shared" si="5"/>
        <v>SPA21XXX</v>
      </c>
      <c r="C68" s="2" t="s">
        <v>605</v>
      </c>
      <c r="D68" s="2">
        <v>4519.8009809330097</v>
      </c>
      <c r="E68" s="2">
        <v>5855.6810245513898</v>
      </c>
      <c r="F68" s="2">
        <f>VLOOKUP(C68,'FPE LIST'!F:G,2,FALSE)</f>
        <v>2</v>
      </c>
      <c r="G68" s="2">
        <f t="shared" si="6"/>
        <v>9039.6019618660193</v>
      </c>
      <c r="J68" s="15" t="s">
        <v>241</v>
      </c>
      <c r="K68" s="2" t="str">
        <f t="shared" si="7"/>
        <v>SPA21XXX</v>
      </c>
      <c r="L68" s="14">
        <v>17719.034023698456</v>
      </c>
      <c r="M68" s="14">
        <v>35438.068047396911</v>
      </c>
      <c r="N68" s="11">
        <f t="shared" si="8"/>
        <v>2</v>
      </c>
      <c r="O68" s="12">
        <f t="shared" si="9"/>
        <v>64</v>
      </c>
      <c r="S68" s="14"/>
    </row>
    <row r="69" spans="1:19" x14ac:dyDescent="0.35">
      <c r="A69" s="2" t="s">
        <v>380</v>
      </c>
      <c r="B69" s="2" t="str">
        <f t="shared" si="5"/>
        <v>SPA21XXX</v>
      </c>
      <c r="C69" s="2" t="s">
        <v>500</v>
      </c>
      <c r="D69" s="2">
        <v>0.16200000047683699</v>
      </c>
      <c r="E69" s="2">
        <v>4108.7250003814697</v>
      </c>
      <c r="F69" s="2">
        <f>VLOOKUP(C69,'FPE LIST'!F:G,2,FALSE)</f>
        <v>3</v>
      </c>
      <c r="G69" s="2">
        <f t="shared" si="6"/>
        <v>0.48600000143051098</v>
      </c>
      <c r="J69" s="15" t="s">
        <v>364</v>
      </c>
      <c r="K69" s="2" t="str">
        <f t="shared" si="7"/>
        <v>SPA21XXX</v>
      </c>
      <c r="L69" s="14">
        <v>4953.0179925975481</v>
      </c>
      <c r="M69" s="14">
        <v>9923.8749852082874</v>
      </c>
      <c r="N69" s="11">
        <f t="shared" si="8"/>
        <v>2.0036016424813825</v>
      </c>
      <c r="O69" s="12">
        <f t="shared" si="9"/>
        <v>64</v>
      </c>
      <c r="S69" s="14"/>
    </row>
    <row r="70" spans="1:19" x14ac:dyDescent="0.35">
      <c r="A70" s="2" t="s">
        <v>380</v>
      </c>
      <c r="B70" s="2" t="str">
        <f t="shared" si="5"/>
        <v>SPA21XXX</v>
      </c>
      <c r="C70" s="2" t="s">
        <v>486</v>
      </c>
      <c r="D70" s="2">
        <v>0</v>
      </c>
      <c r="E70" s="2">
        <v>1079.92600059509</v>
      </c>
      <c r="F70" s="2">
        <f>VLOOKUP(C70,'FPE LIST'!F:G,2,FALSE)</f>
        <v>3</v>
      </c>
      <c r="G70" s="2">
        <f t="shared" si="6"/>
        <v>0</v>
      </c>
      <c r="J70" s="15" t="s">
        <v>312</v>
      </c>
      <c r="K70" s="2" t="str">
        <f t="shared" si="7"/>
        <v>SPA21XXX</v>
      </c>
      <c r="L70" s="14">
        <v>4.4449999141506842</v>
      </c>
      <c r="M70" s="14">
        <v>8.9949998282827419</v>
      </c>
      <c r="N70" s="11">
        <f t="shared" si="8"/>
        <v>2.0236220476961329</v>
      </c>
      <c r="O70" s="12">
        <f t="shared" si="9"/>
        <v>65</v>
      </c>
      <c r="S70" s="14"/>
    </row>
    <row r="71" spans="1:19" x14ac:dyDescent="0.35">
      <c r="A71" s="2" t="s">
        <v>380</v>
      </c>
      <c r="B71" s="2" t="str">
        <f t="shared" si="5"/>
        <v>SPA21XXX</v>
      </c>
      <c r="C71" s="2" t="s">
        <v>7</v>
      </c>
      <c r="D71" s="2">
        <v>38429.670016616597</v>
      </c>
      <c r="E71" s="2">
        <v>346.46400237083401</v>
      </c>
      <c r="F71" s="2">
        <f>VLOOKUP(C71,'FPE LIST'!F:G,2,FALSE)</f>
        <v>2</v>
      </c>
      <c r="G71" s="2">
        <f t="shared" si="6"/>
        <v>76859.340033233195</v>
      </c>
      <c r="J71" s="15" t="s">
        <v>384</v>
      </c>
      <c r="K71" s="2" t="str">
        <f t="shared" si="7"/>
        <v>SPA21XXX</v>
      </c>
      <c r="L71" s="14">
        <v>23245.572026398982</v>
      </c>
      <c r="M71" s="14">
        <v>45204.562042555801</v>
      </c>
      <c r="N71" s="11">
        <f t="shared" si="8"/>
        <v>1.9446525984053631</v>
      </c>
      <c r="O71" s="12">
        <f t="shared" si="9"/>
        <v>62</v>
      </c>
      <c r="S71" s="14"/>
    </row>
    <row r="72" spans="1:19" x14ac:dyDescent="0.35">
      <c r="A72" s="2" t="s">
        <v>380</v>
      </c>
      <c r="B72" s="2" t="str">
        <f t="shared" si="5"/>
        <v>SPA21XXX</v>
      </c>
      <c r="C72" s="2" t="s">
        <v>8</v>
      </c>
      <c r="D72" s="2">
        <v>148016.024036132</v>
      </c>
      <c r="E72" s="2">
        <v>58317.921998739199</v>
      </c>
      <c r="F72" s="2">
        <f>VLOOKUP(C72,'FPE LIST'!F:G,2,FALSE)</f>
        <v>2</v>
      </c>
      <c r="G72" s="2">
        <f t="shared" si="6"/>
        <v>296032.04807226401</v>
      </c>
      <c r="J72" s="15" t="s">
        <v>328</v>
      </c>
      <c r="K72" s="2" t="str">
        <f t="shared" si="7"/>
        <v>SPA21XXX</v>
      </c>
      <c r="L72" s="14">
        <v>76.399000014644116</v>
      </c>
      <c r="M72" s="14">
        <v>151.47400002414361</v>
      </c>
      <c r="N72" s="11">
        <f t="shared" si="8"/>
        <v>1.9826699301706718</v>
      </c>
      <c r="O72" s="12">
        <f t="shared" si="9"/>
        <v>63</v>
      </c>
      <c r="S72" s="14"/>
    </row>
    <row r="73" spans="1:19" x14ac:dyDescent="0.35">
      <c r="A73" s="2" t="s">
        <v>240</v>
      </c>
      <c r="B73" s="2" t="str">
        <f t="shared" si="5"/>
        <v>SPA21XXX</v>
      </c>
      <c r="C73" s="2" t="s">
        <v>500</v>
      </c>
      <c r="D73" s="2">
        <v>0</v>
      </c>
      <c r="E73" s="2">
        <v>19.875999450683601</v>
      </c>
      <c r="F73" s="2">
        <f>VLOOKUP(C73,'FPE LIST'!F:G,2,FALSE)</f>
        <v>3</v>
      </c>
      <c r="G73" s="2">
        <f t="shared" si="6"/>
        <v>0</v>
      </c>
      <c r="J73" s="15" t="s">
        <v>289</v>
      </c>
      <c r="K73" s="2" t="str">
        <f t="shared" si="7"/>
        <v>SPA21XXX</v>
      </c>
      <c r="L73" s="14">
        <v>23027.953018134485</v>
      </c>
      <c r="M73" s="14">
        <v>46057.020036326772</v>
      </c>
      <c r="N73" s="11">
        <f t="shared" si="8"/>
        <v>2.0000483759914278</v>
      </c>
      <c r="O73" s="12">
        <f t="shared" si="9"/>
        <v>64</v>
      </c>
      <c r="S73" s="14"/>
    </row>
    <row r="74" spans="1:19" x14ac:dyDescent="0.35">
      <c r="A74" s="2" t="s">
        <v>240</v>
      </c>
      <c r="B74" s="2" t="str">
        <f t="shared" si="5"/>
        <v>SPA21XXX</v>
      </c>
      <c r="C74" s="2" t="s">
        <v>8</v>
      </c>
      <c r="D74" s="2">
        <v>18847.984989525801</v>
      </c>
      <c r="E74" s="2">
        <v>3670.9360027313201</v>
      </c>
      <c r="F74" s="2">
        <f>VLOOKUP(C74,'FPE LIST'!F:G,2,FALSE)</f>
        <v>2</v>
      </c>
      <c r="G74" s="2">
        <f t="shared" si="6"/>
        <v>37695.969979051602</v>
      </c>
      <c r="J74" s="15" t="s">
        <v>325</v>
      </c>
      <c r="K74" s="2" t="str">
        <f t="shared" si="7"/>
        <v>SPA21XXX</v>
      </c>
      <c r="L74" s="14">
        <v>39628.045046101855</v>
      </c>
      <c r="M74" s="14">
        <v>79148.927095952109</v>
      </c>
      <c r="N74" s="11">
        <f t="shared" si="8"/>
        <v>1.9972957788826844</v>
      </c>
      <c r="O74" s="12">
        <f t="shared" si="9"/>
        <v>64</v>
      </c>
      <c r="S74" s="14"/>
    </row>
    <row r="75" spans="1:19" x14ac:dyDescent="0.35">
      <c r="A75" s="2" t="s">
        <v>462</v>
      </c>
      <c r="B75" s="2" t="str">
        <f t="shared" si="5"/>
        <v>SPA21XXX</v>
      </c>
      <c r="C75" s="2" t="s">
        <v>616</v>
      </c>
      <c r="D75" s="2">
        <v>0.29399999976158098</v>
      </c>
      <c r="E75" s="2">
        <v>305.71099853515602</v>
      </c>
      <c r="F75" s="2">
        <f>VLOOKUP(C75,'FPE LIST'!F:G,2,FALSE)</f>
        <v>3</v>
      </c>
      <c r="G75" s="2">
        <f t="shared" si="6"/>
        <v>0.88199999928474293</v>
      </c>
      <c r="J75" s="15" t="s">
        <v>371</v>
      </c>
      <c r="K75" s="2" t="str">
        <f t="shared" si="7"/>
        <v>SPA21XXX</v>
      </c>
      <c r="L75" s="14">
        <v>16985.952979989343</v>
      </c>
      <c r="M75" s="14">
        <v>31598.562949679777</v>
      </c>
      <c r="N75" s="11">
        <f t="shared" si="8"/>
        <v>1.8602761344568142</v>
      </c>
      <c r="O75" s="12">
        <f t="shared" si="9"/>
        <v>60</v>
      </c>
      <c r="S75" s="14"/>
    </row>
    <row r="76" spans="1:19" x14ac:dyDescent="0.35">
      <c r="A76" s="2" t="s">
        <v>462</v>
      </c>
      <c r="B76" s="2" t="str">
        <f t="shared" si="5"/>
        <v>SPA21XXX</v>
      </c>
      <c r="C76" s="2" t="s">
        <v>629</v>
      </c>
      <c r="D76" s="2">
        <v>0.47499999403953602</v>
      </c>
      <c r="E76" s="2">
        <v>15.8800001144409</v>
      </c>
      <c r="F76" s="2">
        <f>VLOOKUP(C76,'FPE LIST'!F:G,2,FALSE)</f>
        <v>1</v>
      </c>
      <c r="G76" s="2">
        <f t="shared" si="6"/>
        <v>0.47499999403953602</v>
      </c>
      <c r="J76" s="15" t="s">
        <v>314</v>
      </c>
      <c r="K76" s="2" t="str">
        <f t="shared" si="7"/>
        <v>SPA21XXX</v>
      </c>
      <c r="L76" s="14">
        <v>89.174999389797406</v>
      </c>
      <c r="M76" s="14">
        <v>178.47399878129355</v>
      </c>
      <c r="N76" s="11">
        <f t="shared" si="8"/>
        <v>2.0013905242786345</v>
      </c>
      <c r="O76" s="12">
        <f t="shared" si="9"/>
        <v>64</v>
      </c>
      <c r="S76" s="14"/>
    </row>
    <row r="77" spans="1:19" x14ac:dyDescent="0.35">
      <c r="A77" s="2" t="s">
        <v>462</v>
      </c>
      <c r="B77" s="2" t="str">
        <f t="shared" si="5"/>
        <v>SPA21XXX</v>
      </c>
      <c r="C77" s="2" t="s">
        <v>493</v>
      </c>
      <c r="D77" s="2">
        <v>91.460998535156307</v>
      </c>
      <c r="E77" s="2">
        <v>111.907001495361</v>
      </c>
      <c r="F77" s="2">
        <f>VLOOKUP(C77,'FPE LIST'!F:G,2,FALSE)</f>
        <v>2</v>
      </c>
      <c r="G77" s="2">
        <f t="shared" si="6"/>
        <v>182.92199707031261</v>
      </c>
      <c r="J77" s="15" t="s">
        <v>237</v>
      </c>
      <c r="K77" s="2" t="str">
        <f t="shared" si="7"/>
        <v>SPA21XXX</v>
      </c>
      <c r="L77" s="14">
        <v>68118.531982148052</v>
      </c>
      <c r="M77" s="14">
        <v>109766.11595462631</v>
      </c>
      <c r="N77" s="11">
        <f t="shared" si="8"/>
        <v>1.6113987304276156</v>
      </c>
      <c r="O77" s="12">
        <f t="shared" si="9"/>
        <v>52</v>
      </c>
      <c r="S77" s="14"/>
    </row>
    <row r="78" spans="1:19" x14ac:dyDescent="0.35">
      <c r="A78" s="2" t="s">
        <v>462</v>
      </c>
      <c r="B78" s="2" t="str">
        <f t="shared" si="5"/>
        <v>SPA21XXX</v>
      </c>
      <c r="C78" s="2" t="s">
        <v>6</v>
      </c>
      <c r="D78" s="2">
        <v>27.897999763488802</v>
      </c>
      <c r="E78" s="2">
        <v>38.411998748779297</v>
      </c>
      <c r="F78" s="2">
        <f>VLOOKUP(C78,'FPE LIST'!F:G,2,FALSE)</f>
        <v>1</v>
      </c>
      <c r="G78" s="2">
        <f t="shared" si="6"/>
        <v>27.897999763488802</v>
      </c>
      <c r="J78" s="15" t="s">
        <v>327</v>
      </c>
      <c r="K78" s="2" t="str">
        <f t="shared" si="7"/>
        <v>SPA21XXX</v>
      </c>
      <c r="L78" s="14">
        <v>22385.124001416367</v>
      </c>
      <c r="M78" s="14">
        <v>44572.00500575544</v>
      </c>
      <c r="N78" s="11">
        <f t="shared" si="8"/>
        <v>1.9911439848595545</v>
      </c>
      <c r="O78" s="12">
        <f t="shared" si="9"/>
        <v>64</v>
      </c>
      <c r="S78" s="14"/>
    </row>
    <row r="79" spans="1:19" x14ac:dyDescent="0.35">
      <c r="A79" s="2" t="s">
        <v>462</v>
      </c>
      <c r="B79" s="2" t="str">
        <f t="shared" si="5"/>
        <v>SPA21XXX</v>
      </c>
      <c r="C79" s="2" t="s">
        <v>500</v>
      </c>
      <c r="D79" s="2">
        <v>2.2939999103546098</v>
      </c>
      <c r="E79" s="2">
        <v>359.27099990844698</v>
      </c>
      <c r="F79" s="2">
        <f>VLOOKUP(C79,'FPE LIST'!F:G,2,FALSE)</f>
        <v>3</v>
      </c>
      <c r="G79" s="2">
        <f t="shared" si="6"/>
        <v>6.8819997310638295</v>
      </c>
      <c r="J79" s="15" t="s">
        <v>926</v>
      </c>
      <c r="K79" s="2" t="str">
        <f t="shared" si="7"/>
        <v>GrandXXXtal</v>
      </c>
      <c r="L79" s="14">
        <v>2798995.4920475669</v>
      </c>
      <c r="M79" s="14">
        <v>5312975.8798490297</v>
      </c>
      <c r="N79" s="11">
        <f t="shared" si="8"/>
        <v>1.8981723603857592</v>
      </c>
      <c r="O79" s="17"/>
    </row>
    <row r="80" spans="1:19" x14ac:dyDescent="0.35">
      <c r="A80" s="2" t="s">
        <v>462</v>
      </c>
      <c r="B80" s="2" t="str">
        <f t="shared" si="5"/>
        <v>SPA21XXX</v>
      </c>
      <c r="C80" s="2" t="s">
        <v>614</v>
      </c>
      <c r="D80" s="2">
        <v>11.949999809265099</v>
      </c>
      <c r="E80" s="2">
        <v>0</v>
      </c>
      <c r="F80" s="2">
        <f>VLOOKUP(C80,'FPE LIST'!F:G,2,FALSE)</f>
        <v>2</v>
      </c>
      <c r="G80" s="2">
        <f t="shared" si="6"/>
        <v>23.899999618530199</v>
      </c>
      <c r="J80" s="15"/>
      <c r="K80" s="15"/>
      <c r="L80" s="14"/>
      <c r="M80" s="14"/>
      <c r="N80" s="14"/>
    </row>
    <row r="81" spans="1:7" x14ac:dyDescent="0.35">
      <c r="A81" s="2" t="s">
        <v>462</v>
      </c>
      <c r="B81" s="2" t="str">
        <f t="shared" si="5"/>
        <v>SPA21XXX</v>
      </c>
      <c r="C81" s="2" t="s">
        <v>486</v>
      </c>
      <c r="D81" s="2">
        <v>0</v>
      </c>
      <c r="E81" s="2">
        <v>402.91889762878401</v>
      </c>
      <c r="F81" s="2">
        <f>VLOOKUP(C81,'FPE LIST'!F:G,2,FALSE)</f>
        <v>3</v>
      </c>
      <c r="G81" s="2">
        <f t="shared" si="6"/>
        <v>0</v>
      </c>
    </row>
    <row r="82" spans="1:7" x14ac:dyDescent="0.35">
      <c r="A82" s="2" t="s">
        <v>462</v>
      </c>
      <c r="B82" s="2" t="str">
        <f t="shared" si="5"/>
        <v>SPA21XXX</v>
      </c>
      <c r="C82" s="2" t="s">
        <v>8</v>
      </c>
      <c r="D82" s="2">
        <v>226736.95306304799</v>
      </c>
      <c r="E82" s="2">
        <v>23677.333972930901</v>
      </c>
      <c r="F82" s="2">
        <f>VLOOKUP(C82,'FPE LIST'!F:G,2,FALSE)</f>
        <v>2</v>
      </c>
      <c r="G82" s="2">
        <f t="shared" si="6"/>
        <v>453473.90612609597</v>
      </c>
    </row>
    <row r="83" spans="1:7" x14ac:dyDescent="0.35">
      <c r="A83" s="2" t="s">
        <v>185</v>
      </c>
      <c r="B83" s="2" t="str">
        <f t="shared" si="5"/>
        <v>SPA21XXX</v>
      </c>
      <c r="C83" s="2" t="s">
        <v>616</v>
      </c>
      <c r="D83" s="2">
        <v>18.9359995580744</v>
      </c>
      <c r="E83" s="2">
        <v>2871.57300376892</v>
      </c>
      <c r="F83" s="2">
        <f>VLOOKUP(C83,'FPE LIST'!F:G,2,FALSE)</f>
        <v>3</v>
      </c>
      <c r="G83" s="2">
        <f t="shared" si="6"/>
        <v>56.807998674223199</v>
      </c>
    </row>
    <row r="84" spans="1:7" x14ac:dyDescent="0.35">
      <c r="A84" s="2" t="s">
        <v>185</v>
      </c>
      <c r="B84" s="2" t="str">
        <f t="shared" si="5"/>
        <v>SPA21XXX</v>
      </c>
      <c r="C84" s="2" t="s">
        <v>493</v>
      </c>
      <c r="D84" s="2">
        <v>25.155999958515199</v>
      </c>
      <c r="E84" s="2">
        <v>297.00799751281698</v>
      </c>
      <c r="F84" s="2">
        <f>VLOOKUP(C84,'FPE LIST'!F:G,2,FALSE)</f>
        <v>2</v>
      </c>
      <c r="G84" s="2">
        <f t="shared" si="6"/>
        <v>50.311999917030398</v>
      </c>
    </row>
    <row r="85" spans="1:7" x14ac:dyDescent="0.35">
      <c r="A85" s="2" t="s">
        <v>185</v>
      </c>
      <c r="B85" s="2" t="str">
        <f t="shared" si="5"/>
        <v>SPA21XXX</v>
      </c>
      <c r="C85" s="2" t="s">
        <v>6</v>
      </c>
      <c r="D85" s="2">
        <v>150.26199340820301</v>
      </c>
      <c r="E85" s="2">
        <v>0</v>
      </c>
      <c r="F85" s="2">
        <f>VLOOKUP(C85,'FPE LIST'!F:G,2,FALSE)</f>
        <v>1</v>
      </c>
      <c r="G85" s="2">
        <f t="shared" si="6"/>
        <v>150.26199340820301</v>
      </c>
    </row>
    <row r="86" spans="1:7" x14ac:dyDescent="0.35">
      <c r="A86" s="2" t="s">
        <v>185</v>
      </c>
      <c r="B86" s="2" t="str">
        <f t="shared" si="5"/>
        <v>SPA21XXX</v>
      </c>
      <c r="C86" s="2" t="s">
        <v>500</v>
      </c>
      <c r="D86" s="2">
        <v>0</v>
      </c>
      <c r="E86" s="2">
        <v>56.728000640869098</v>
      </c>
      <c r="F86" s="2">
        <f>VLOOKUP(C86,'FPE LIST'!F:G,2,FALSE)</f>
        <v>3</v>
      </c>
      <c r="G86" s="2">
        <f t="shared" si="6"/>
        <v>0</v>
      </c>
    </row>
    <row r="87" spans="1:7" x14ac:dyDescent="0.35">
      <c r="A87" s="2" t="s">
        <v>185</v>
      </c>
      <c r="B87" s="2" t="str">
        <f t="shared" si="5"/>
        <v>SPA21XXX</v>
      </c>
      <c r="C87" s="2" t="s">
        <v>486</v>
      </c>
      <c r="D87" s="2">
        <v>0</v>
      </c>
      <c r="E87" s="2">
        <v>67.270999908447294</v>
      </c>
      <c r="F87" s="2">
        <f>VLOOKUP(C87,'FPE LIST'!F:G,2,FALSE)</f>
        <v>3</v>
      </c>
      <c r="G87" s="2">
        <f t="shared" si="6"/>
        <v>0</v>
      </c>
    </row>
    <row r="88" spans="1:7" x14ac:dyDescent="0.35">
      <c r="A88" s="2" t="s">
        <v>185</v>
      </c>
      <c r="B88" s="2" t="str">
        <f t="shared" si="5"/>
        <v>SPA21XXX</v>
      </c>
      <c r="C88" s="2" t="s">
        <v>8</v>
      </c>
      <c r="D88" s="2">
        <v>14482.7799844742</v>
      </c>
      <c r="E88" s="2">
        <v>113.306003570557</v>
      </c>
      <c r="F88" s="2">
        <f>VLOOKUP(C88,'FPE LIST'!F:G,2,FALSE)</f>
        <v>2</v>
      </c>
      <c r="G88" s="2">
        <f t="shared" si="6"/>
        <v>28965.559968948401</v>
      </c>
    </row>
    <row r="89" spans="1:7" x14ac:dyDescent="0.35">
      <c r="A89" s="2" t="s">
        <v>317</v>
      </c>
      <c r="B89" s="2" t="str">
        <f t="shared" si="5"/>
        <v>SPA21XXX</v>
      </c>
      <c r="C89" s="2" t="s">
        <v>616</v>
      </c>
      <c r="D89" s="2">
        <v>0</v>
      </c>
      <c r="E89" s="2">
        <v>49.817001342773402</v>
      </c>
      <c r="F89" s="2">
        <f>VLOOKUP(C89,'FPE LIST'!F:G,2,FALSE)</f>
        <v>3</v>
      </c>
      <c r="G89" s="2">
        <f t="shared" si="6"/>
        <v>0</v>
      </c>
    </row>
    <row r="90" spans="1:7" x14ac:dyDescent="0.35">
      <c r="A90" s="2" t="s">
        <v>317</v>
      </c>
      <c r="B90" s="2" t="str">
        <f t="shared" si="5"/>
        <v>SPA21XXX</v>
      </c>
      <c r="C90" s="2" t="s">
        <v>493</v>
      </c>
      <c r="D90" s="2">
        <v>18570.426032088701</v>
      </c>
      <c r="E90" s="2">
        <v>589.91100597381603</v>
      </c>
      <c r="F90" s="2">
        <f>VLOOKUP(C90,'FPE LIST'!F:G,2,FALSE)</f>
        <v>2</v>
      </c>
      <c r="G90" s="2">
        <f t="shared" si="6"/>
        <v>37140.852064177401</v>
      </c>
    </row>
    <row r="91" spans="1:7" x14ac:dyDescent="0.35">
      <c r="A91" s="2" t="s">
        <v>317</v>
      </c>
      <c r="B91" s="2" t="str">
        <f t="shared" si="5"/>
        <v>SPA21XXX</v>
      </c>
      <c r="C91" s="2" t="s">
        <v>495</v>
      </c>
      <c r="D91" s="16">
        <v>4.8999998718500103E-2</v>
      </c>
      <c r="E91" s="2">
        <v>420.96900510787998</v>
      </c>
      <c r="F91" s="2">
        <f>VLOOKUP(C91,'FPE LIST'!F:G,2,FALSE)</f>
        <v>3</v>
      </c>
      <c r="G91" s="2">
        <f t="shared" si="6"/>
        <v>0.1469999961555003</v>
      </c>
    </row>
    <row r="92" spans="1:7" x14ac:dyDescent="0.35">
      <c r="A92" s="2" t="s">
        <v>317</v>
      </c>
      <c r="B92" s="2" t="str">
        <f t="shared" si="5"/>
        <v>SPA21XXX</v>
      </c>
      <c r="C92" s="2" t="s">
        <v>500</v>
      </c>
      <c r="D92" s="2">
        <v>0</v>
      </c>
      <c r="E92" s="2">
        <v>188.000001907349</v>
      </c>
      <c r="F92" s="2">
        <f>VLOOKUP(C92,'FPE LIST'!F:G,2,FALSE)</f>
        <v>3</v>
      </c>
      <c r="G92" s="2">
        <f t="shared" si="6"/>
        <v>0</v>
      </c>
    </row>
    <row r="93" spans="1:7" x14ac:dyDescent="0.35">
      <c r="A93" s="2" t="s">
        <v>317</v>
      </c>
      <c r="B93" s="2" t="str">
        <f t="shared" si="5"/>
        <v>SPA21XXX</v>
      </c>
      <c r="C93" s="2" t="s">
        <v>486</v>
      </c>
      <c r="D93" s="2">
        <v>0.34399999538436499</v>
      </c>
      <c r="E93" s="2">
        <v>3327.6520010828999</v>
      </c>
      <c r="F93" s="2">
        <f>VLOOKUP(C93,'FPE LIST'!F:G,2,FALSE)</f>
        <v>3</v>
      </c>
      <c r="G93" s="2">
        <f t="shared" si="6"/>
        <v>1.0319999861530951</v>
      </c>
    </row>
    <row r="94" spans="1:7" x14ac:dyDescent="0.35">
      <c r="A94" s="2" t="s">
        <v>392</v>
      </c>
      <c r="B94" s="2" t="str">
        <f t="shared" si="5"/>
        <v>SPA21XXX</v>
      </c>
      <c r="C94" s="2" t="s">
        <v>500</v>
      </c>
      <c r="D94" s="2">
        <v>0.51300001144409202</v>
      </c>
      <c r="E94" s="2">
        <v>374.91500473022501</v>
      </c>
      <c r="F94" s="2">
        <f>VLOOKUP(C94,'FPE LIST'!F:G,2,FALSE)</f>
        <v>3</v>
      </c>
      <c r="G94" s="2">
        <f t="shared" si="6"/>
        <v>1.5390000343322761</v>
      </c>
    </row>
    <row r="95" spans="1:7" x14ac:dyDescent="0.35">
      <c r="A95" s="2" t="s">
        <v>392</v>
      </c>
      <c r="B95" s="2" t="str">
        <f t="shared" si="5"/>
        <v>SPA21XXX</v>
      </c>
      <c r="C95" s="2" t="s">
        <v>486</v>
      </c>
      <c r="D95" s="2">
        <v>0</v>
      </c>
      <c r="E95" s="2">
        <v>142.58900070190401</v>
      </c>
      <c r="F95" s="2">
        <f>VLOOKUP(C95,'FPE LIST'!F:G,2,FALSE)</f>
        <v>3</v>
      </c>
      <c r="G95" s="2">
        <f t="shared" si="6"/>
        <v>0</v>
      </c>
    </row>
    <row r="96" spans="1:7" x14ac:dyDescent="0.35">
      <c r="A96" s="2" t="s">
        <v>392</v>
      </c>
      <c r="B96" s="2" t="str">
        <f t="shared" si="5"/>
        <v>SPA21XXX</v>
      </c>
      <c r="C96" s="2" t="s">
        <v>8</v>
      </c>
      <c r="D96" s="2">
        <v>3245.26900529861</v>
      </c>
      <c r="E96" s="2">
        <v>49.137001037597699</v>
      </c>
      <c r="F96" s="2">
        <f>VLOOKUP(C96,'FPE LIST'!F:G,2,FALSE)</f>
        <v>2</v>
      </c>
      <c r="G96" s="2">
        <f t="shared" si="6"/>
        <v>6490.5380105972199</v>
      </c>
    </row>
    <row r="97" spans="1:7" x14ac:dyDescent="0.35">
      <c r="A97" s="2" t="s">
        <v>358</v>
      </c>
      <c r="B97" s="2" t="str">
        <f t="shared" si="5"/>
        <v>SPA21XXX</v>
      </c>
      <c r="C97" s="2" t="s">
        <v>4</v>
      </c>
      <c r="D97" s="2">
        <v>8.9600000381469709</v>
      </c>
      <c r="E97" s="2">
        <v>0</v>
      </c>
      <c r="F97" s="2">
        <f>VLOOKUP(C97,'FPE LIST'!F:G,2,FALSE)</f>
        <v>1</v>
      </c>
      <c r="G97" s="2">
        <f t="shared" si="6"/>
        <v>8.9600000381469709</v>
      </c>
    </row>
    <row r="98" spans="1:7" x14ac:dyDescent="0.35">
      <c r="A98" s="2" t="s">
        <v>358</v>
      </c>
      <c r="B98" s="2" t="str">
        <f t="shared" si="5"/>
        <v>SPA21XXX</v>
      </c>
      <c r="C98" s="2" t="s">
        <v>493</v>
      </c>
      <c r="D98" s="2">
        <v>4719.2940015792801</v>
      </c>
      <c r="E98" s="2">
        <v>98.693000793457003</v>
      </c>
      <c r="F98" s="2">
        <f>VLOOKUP(C98,'FPE LIST'!F:G,2,FALSE)</f>
        <v>2</v>
      </c>
      <c r="G98" s="2">
        <f t="shared" si="6"/>
        <v>9438.5880031585602</v>
      </c>
    </row>
    <row r="99" spans="1:7" x14ac:dyDescent="0.35">
      <c r="A99" s="2" t="s">
        <v>358</v>
      </c>
      <c r="B99" s="2" t="str">
        <f t="shared" si="5"/>
        <v>SPA21XXX</v>
      </c>
      <c r="C99" s="2" t="s">
        <v>6</v>
      </c>
      <c r="D99" s="2">
        <v>7845.5090136527997</v>
      </c>
      <c r="E99" s="2">
        <v>96.410999298095703</v>
      </c>
      <c r="F99" s="2">
        <f>VLOOKUP(C99,'FPE LIST'!F:G,2,FALSE)</f>
        <v>1</v>
      </c>
      <c r="G99" s="2">
        <f t="shared" si="6"/>
        <v>7845.5090136527997</v>
      </c>
    </row>
    <row r="100" spans="1:7" x14ac:dyDescent="0.35">
      <c r="A100" s="2" t="s">
        <v>358</v>
      </c>
      <c r="B100" s="2" t="str">
        <f t="shared" si="5"/>
        <v>SPA21XXX</v>
      </c>
      <c r="C100" s="2" t="s">
        <v>605</v>
      </c>
      <c r="D100" s="16">
        <v>0</v>
      </c>
      <c r="E100" s="2">
        <v>94.550003051757798</v>
      </c>
      <c r="F100" s="2">
        <f>VLOOKUP(C100,'FPE LIST'!F:G,2,FALSE)</f>
        <v>2</v>
      </c>
      <c r="G100" s="2">
        <f t="shared" si="6"/>
        <v>0</v>
      </c>
    </row>
    <row r="101" spans="1:7" x14ac:dyDescent="0.35">
      <c r="A101" s="2" t="s">
        <v>358</v>
      </c>
      <c r="B101" s="2" t="str">
        <f t="shared" si="5"/>
        <v>SPA21XXX</v>
      </c>
      <c r="C101" s="2" t="s">
        <v>500</v>
      </c>
      <c r="D101" s="2">
        <v>0</v>
      </c>
      <c r="E101" s="2">
        <v>38.560001373291001</v>
      </c>
      <c r="F101" s="2">
        <f>VLOOKUP(C101,'FPE LIST'!F:G,2,FALSE)</f>
        <v>3</v>
      </c>
      <c r="G101" s="2">
        <f t="shared" si="6"/>
        <v>0</v>
      </c>
    </row>
    <row r="102" spans="1:7" x14ac:dyDescent="0.35">
      <c r="A102" s="2" t="s">
        <v>358</v>
      </c>
      <c r="B102" s="2" t="str">
        <f t="shared" si="5"/>
        <v>SPA21XXX</v>
      </c>
      <c r="C102" s="2" t="s">
        <v>486</v>
      </c>
      <c r="D102" s="2">
        <v>1.2869999408721899</v>
      </c>
      <c r="E102" s="2">
        <v>335.33899974822998</v>
      </c>
      <c r="F102" s="2">
        <f>VLOOKUP(C102,'FPE LIST'!F:G,2,FALSE)</f>
        <v>3</v>
      </c>
      <c r="G102" s="2">
        <f t="shared" si="6"/>
        <v>3.86099982261657</v>
      </c>
    </row>
    <row r="103" spans="1:7" x14ac:dyDescent="0.35">
      <c r="A103" s="2" t="s">
        <v>358</v>
      </c>
      <c r="B103" s="2" t="str">
        <f t="shared" si="5"/>
        <v>SPA21XXX</v>
      </c>
      <c r="C103" s="2" t="s">
        <v>8</v>
      </c>
      <c r="D103" s="2">
        <v>20959.855039194201</v>
      </c>
      <c r="E103" s="2">
        <v>4120.4699530601501</v>
      </c>
      <c r="F103" s="2">
        <f>VLOOKUP(C103,'FPE LIST'!F:G,2,FALSE)</f>
        <v>2</v>
      </c>
      <c r="G103" s="2">
        <f t="shared" si="6"/>
        <v>41919.710078388402</v>
      </c>
    </row>
    <row r="104" spans="1:7" x14ac:dyDescent="0.35">
      <c r="A104" s="2" t="s">
        <v>330</v>
      </c>
      <c r="B104" s="2" t="str">
        <f t="shared" si="5"/>
        <v>SPA21XXX</v>
      </c>
      <c r="C104" s="2" t="s">
        <v>495</v>
      </c>
      <c r="D104" s="2">
        <v>0</v>
      </c>
      <c r="E104" s="2">
        <v>190.498999595642</v>
      </c>
      <c r="F104" s="2">
        <f>VLOOKUP(C104,'FPE LIST'!F:G,2,FALSE)</f>
        <v>3</v>
      </c>
      <c r="G104" s="2">
        <f t="shared" si="6"/>
        <v>0</v>
      </c>
    </row>
    <row r="105" spans="1:7" x14ac:dyDescent="0.35">
      <c r="A105" s="2" t="s">
        <v>330</v>
      </c>
      <c r="B105" s="2" t="str">
        <f t="shared" si="5"/>
        <v>SPA21XXX</v>
      </c>
      <c r="C105" s="2" t="s">
        <v>608</v>
      </c>
      <c r="D105" s="2">
        <v>0</v>
      </c>
      <c r="E105" s="2">
        <v>21.3850002288818</v>
      </c>
      <c r="F105" s="2">
        <f>VLOOKUP(C105,'FPE LIST'!F:G,2,FALSE)</f>
        <v>1</v>
      </c>
      <c r="G105" s="2">
        <f t="shared" si="6"/>
        <v>0</v>
      </c>
    </row>
    <row r="106" spans="1:7" x14ac:dyDescent="0.35">
      <c r="A106" s="2" t="s">
        <v>330</v>
      </c>
      <c r="B106" s="2" t="str">
        <f t="shared" si="5"/>
        <v>SPA21XXX</v>
      </c>
      <c r="C106" s="2" t="s">
        <v>500</v>
      </c>
      <c r="D106" s="2">
        <v>0</v>
      </c>
      <c r="E106" s="2">
        <v>43.8549995422363</v>
      </c>
      <c r="F106" s="2">
        <f>VLOOKUP(C106,'FPE LIST'!F:G,2,FALSE)</f>
        <v>3</v>
      </c>
      <c r="G106" s="2">
        <f t="shared" si="6"/>
        <v>0</v>
      </c>
    </row>
    <row r="107" spans="1:7" x14ac:dyDescent="0.35">
      <c r="A107" s="2" t="s">
        <v>330</v>
      </c>
      <c r="B107" s="2" t="str">
        <f t="shared" si="5"/>
        <v>SPA21XXX</v>
      </c>
      <c r="C107" s="2" t="s">
        <v>486</v>
      </c>
      <c r="D107" s="16">
        <v>8.8000001851469306E-2</v>
      </c>
      <c r="E107" s="2">
        <v>1768.9791045188899</v>
      </c>
      <c r="F107" s="2">
        <f>VLOOKUP(C107,'FPE LIST'!F:G,2,FALSE)</f>
        <v>3</v>
      </c>
      <c r="G107" s="2">
        <f t="shared" si="6"/>
        <v>0.26400000555440795</v>
      </c>
    </row>
    <row r="108" spans="1:7" x14ac:dyDescent="0.35">
      <c r="A108" s="2" t="s">
        <v>330</v>
      </c>
      <c r="B108" s="2" t="str">
        <f t="shared" si="5"/>
        <v>SPA21XXX</v>
      </c>
      <c r="C108" s="2" t="s">
        <v>8</v>
      </c>
      <c r="D108" s="2">
        <v>0</v>
      </c>
      <c r="E108" s="2">
        <v>138.668998718262</v>
      </c>
      <c r="F108" s="2">
        <f>VLOOKUP(C108,'FPE LIST'!F:G,2,FALSE)</f>
        <v>2</v>
      </c>
      <c r="G108" s="2">
        <f t="shared" si="6"/>
        <v>0</v>
      </c>
    </row>
    <row r="109" spans="1:7" x14ac:dyDescent="0.35">
      <c r="A109" s="2" t="s">
        <v>407</v>
      </c>
      <c r="B109" s="2" t="str">
        <f t="shared" si="5"/>
        <v>SPA21XXX</v>
      </c>
      <c r="C109" s="2" t="s">
        <v>493</v>
      </c>
      <c r="D109" s="2">
        <v>5.5000001192092904</v>
      </c>
      <c r="E109" s="2">
        <v>138.18000030517601</v>
      </c>
      <c r="F109" s="2">
        <f>VLOOKUP(C109,'FPE LIST'!F:G,2,FALSE)</f>
        <v>2</v>
      </c>
      <c r="G109" s="2">
        <f t="shared" si="6"/>
        <v>11.000000238418581</v>
      </c>
    </row>
    <row r="110" spans="1:7" x14ac:dyDescent="0.35">
      <c r="A110" s="2" t="s">
        <v>407</v>
      </c>
      <c r="B110" s="2" t="str">
        <f t="shared" si="5"/>
        <v>SPA21XXX</v>
      </c>
      <c r="C110" s="2" t="s">
        <v>6</v>
      </c>
      <c r="D110" s="2">
        <v>233.797002792358</v>
      </c>
      <c r="E110" s="2">
        <v>12.060000419616699</v>
      </c>
      <c r="F110" s="2">
        <f>VLOOKUP(C110,'FPE LIST'!F:G,2,FALSE)</f>
        <v>1</v>
      </c>
      <c r="G110" s="2">
        <f t="shared" si="6"/>
        <v>233.797002792358</v>
      </c>
    </row>
    <row r="111" spans="1:7" x14ac:dyDescent="0.35">
      <c r="A111" s="2" t="s">
        <v>407</v>
      </c>
      <c r="B111" s="2" t="str">
        <f t="shared" si="5"/>
        <v>SPA21XXX</v>
      </c>
      <c r="C111" s="2" t="s">
        <v>486</v>
      </c>
      <c r="D111" s="2">
        <v>0</v>
      </c>
      <c r="E111" s="2">
        <v>17.966999053955099</v>
      </c>
      <c r="F111" s="2">
        <f>VLOOKUP(C111,'FPE LIST'!F:G,2,FALSE)</f>
        <v>3</v>
      </c>
      <c r="G111" s="2">
        <f t="shared" si="6"/>
        <v>0</v>
      </c>
    </row>
    <row r="112" spans="1:7" x14ac:dyDescent="0.35">
      <c r="A112" s="2" t="s">
        <v>407</v>
      </c>
      <c r="B112" s="2" t="str">
        <f t="shared" si="5"/>
        <v>SPA21XXX</v>
      </c>
      <c r="C112" s="2" t="s">
        <v>8</v>
      </c>
      <c r="D112" s="2">
        <v>825.44999721459999</v>
      </c>
      <c r="E112" s="2">
        <v>1679.5899982452399</v>
      </c>
      <c r="F112" s="2">
        <f>VLOOKUP(C112,'FPE LIST'!F:G,2,FALSE)</f>
        <v>2</v>
      </c>
      <c r="G112" s="2">
        <f t="shared" si="6"/>
        <v>1650.8999944292</v>
      </c>
    </row>
    <row r="113" spans="1:7" x14ac:dyDescent="0.35">
      <c r="A113" s="2" t="s">
        <v>322</v>
      </c>
      <c r="B113" s="2" t="str">
        <f t="shared" si="5"/>
        <v>SPA21XXX</v>
      </c>
      <c r="C113" s="2" t="s">
        <v>616</v>
      </c>
      <c r="D113" s="16">
        <v>4.0000001899898104E-3</v>
      </c>
      <c r="E113" s="2">
        <v>120.943000793457</v>
      </c>
      <c r="F113" s="2">
        <f>VLOOKUP(C113,'FPE LIST'!F:G,2,FALSE)</f>
        <v>3</v>
      </c>
      <c r="G113" s="2">
        <f t="shared" si="6"/>
        <v>1.2000000569969431E-2</v>
      </c>
    </row>
    <row r="114" spans="1:7" x14ac:dyDescent="0.35">
      <c r="A114" s="2" t="s">
        <v>322</v>
      </c>
      <c r="B114" s="2" t="str">
        <f t="shared" si="5"/>
        <v>SPA21XXX</v>
      </c>
      <c r="C114" s="2" t="s">
        <v>4</v>
      </c>
      <c r="D114" s="2">
        <v>24.649999618530298</v>
      </c>
      <c r="E114" s="2">
        <v>153.97000122070301</v>
      </c>
      <c r="F114" s="2">
        <f>VLOOKUP(C114,'FPE LIST'!F:G,2,FALSE)</f>
        <v>1</v>
      </c>
      <c r="G114" s="2">
        <f t="shared" si="6"/>
        <v>24.649999618530298</v>
      </c>
    </row>
    <row r="115" spans="1:7" x14ac:dyDescent="0.35">
      <c r="A115" s="2" t="s">
        <v>322</v>
      </c>
      <c r="B115" s="2" t="str">
        <f t="shared" si="5"/>
        <v>SPA21XXX</v>
      </c>
      <c r="C115" s="2" t="s">
        <v>659</v>
      </c>
      <c r="D115" s="2">
        <v>413.69199562072799</v>
      </c>
      <c r="E115" s="2">
        <v>46.271999359130902</v>
      </c>
      <c r="F115" s="2" t="e">
        <f>VLOOKUP(C115,'FPE LIST'!F:G,2,FALSE)</f>
        <v>#N/A</v>
      </c>
      <c r="G115" s="2" t="e">
        <f t="shared" si="6"/>
        <v>#N/A</v>
      </c>
    </row>
    <row r="116" spans="1:7" x14ac:dyDescent="0.35">
      <c r="A116" s="2" t="s">
        <v>322</v>
      </c>
      <c r="B116" s="2" t="str">
        <f t="shared" si="5"/>
        <v>SPA21XXX</v>
      </c>
      <c r="C116" s="2" t="s">
        <v>493</v>
      </c>
      <c r="D116" s="2">
        <v>2705.3900032322899</v>
      </c>
      <c r="E116" s="2">
        <v>14343.259035110499</v>
      </c>
      <c r="F116" s="2">
        <f>VLOOKUP(C116,'FPE LIST'!F:G,2,FALSE)</f>
        <v>2</v>
      </c>
      <c r="G116" s="2">
        <f t="shared" si="6"/>
        <v>5410.7800064645799</v>
      </c>
    </row>
    <row r="117" spans="1:7" x14ac:dyDescent="0.35">
      <c r="A117" s="2" t="s">
        <v>322</v>
      </c>
      <c r="B117" s="2" t="str">
        <f t="shared" si="5"/>
        <v>SPA21XXX</v>
      </c>
      <c r="C117" s="2" t="s">
        <v>6</v>
      </c>
      <c r="D117" s="2">
        <v>129943.120200951</v>
      </c>
      <c r="E117" s="2">
        <v>2614.5380082428501</v>
      </c>
      <c r="F117" s="2">
        <f>VLOOKUP(C117,'FPE LIST'!F:G,2,FALSE)</f>
        <v>1</v>
      </c>
      <c r="G117" s="2">
        <f t="shared" si="6"/>
        <v>129943.120200951</v>
      </c>
    </row>
    <row r="118" spans="1:7" x14ac:dyDescent="0.35">
      <c r="A118" s="2" t="s">
        <v>322</v>
      </c>
      <c r="B118" s="2" t="str">
        <f t="shared" si="5"/>
        <v>SPA21XXX</v>
      </c>
      <c r="C118" s="2" t="s">
        <v>608</v>
      </c>
      <c r="D118" s="2">
        <v>0</v>
      </c>
      <c r="E118" s="2">
        <v>77.008003234863295</v>
      </c>
      <c r="F118" s="2">
        <f>VLOOKUP(C118,'FPE LIST'!F:G,2,FALSE)</f>
        <v>1</v>
      </c>
      <c r="G118" s="2">
        <f t="shared" si="6"/>
        <v>0</v>
      </c>
    </row>
    <row r="119" spans="1:7" x14ac:dyDescent="0.35">
      <c r="A119" s="2" t="s">
        <v>322</v>
      </c>
      <c r="B119" s="2" t="str">
        <f t="shared" si="5"/>
        <v>SPA21XXX</v>
      </c>
      <c r="C119" s="2" t="s">
        <v>605</v>
      </c>
      <c r="D119" s="2">
        <v>27890.051023576401</v>
      </c>
      <c r="E119" s="2">
        <v>8532.3600463867206</v>
      </c>
      <c r="F119" s="2">
        <f>VLOOKUP(C119,'FPE LIST'!F:G,2,FALSE)</f>
        <v>2</v>
      </c>
      <c r="G119" s="2">
        <f t="shared" si="6"/>
        <v>55780.102047152803</v>
      </c>
    </row>
    <row r="120" spans="1:7" x14ac:dyDescent="0.35">
      <c r="A120" s="2" t="s">
        <v>322</v>
      </c>
      <c r="B120" s="2" t="str">
        <f t="shared" si="5"/>
        <v>SPA21XXX</v>
      </c>
      <c r="C120" s="2" t="s">
        <v>668</v>
      </c>
      <c r="D120" s="2">
        <v>24.481000900268601</v>
      </c>
      <c r="E120" s="2">
        <v>0</v>
      </c>
      <c r="F120" s="2">
        <f>VLOOKUP(C120,'FPE LIST'!F:G,2,FALSE)</f>
        <v>2</v>
      </c>
      <c r="G120" s="2">
        <f t="shared" si="6"/>
        <v>48.962001800537202</v>
      </c>
    </row>
    <row r="121" spans="1:7" x14ac:dyDescent="0.35">
      <c r="A121" s="2" t="s">
        <v>322</v>
      </c>
      <c r="B121" s="2" t="str">
        <f t="shared" si="5"/>
        <v>SPA21XXX</v>
      </c>
      <c r="C121" s="2" t="s">
        <v>500</v>
      </c>
      <c r="D121" s="2">
        <v>0.819999975617975</v>
      </c>
      <c r="E121" s="2">
        <v>2631.5379853248601</v>
      </c>
      <c r="F121" s="2">
        <f>VLOOKUP(C121,'FPE LIST'!F:G,2,FALSE)</f>
        <v>3</v>
      </c>
      <c r="G121" s="2">
        <f t="shared" si="6"/>
        <v>2.459999926853925</v>
      </c>
    </row>
    <row r="122" spans="1:7" x14ac:dyDescent="0.35">
      <c r="A122" s="2" t="s">
        <v>322</v>
      </c>
      <c r="B122" s="2" t="str">
        <f t="shared" si="5"/>
        <v>SPA21XXX</v>
      </c>
      <c r="C122" s="2" t="s">
        <v>486</v>
      </c>
      <c r="D122" s="2">
        <v>0</v>
      </c>
      <c r="E122" s="2">
        <v>216.69600105285599</v>
      </c>
      <c r="F122" s="2">
        <f>VLOOKUP(C122,'FPE LIST'!F:G,2,FALSE)</f>
        <v>3</v>
      </c>
      <c r="G122" s="2">
        <f t="shared" si="6"/>
        <v>0</v>
      </c>
    </row>
    <row r="123" spans="1:7" x14ac:dyDescent="0.35">
      <c r="A123" s="2" t="s">
        <v>322</v>
      </c>
      <c r="B123" s="2" t="str">
        <f t="shared" si="5"/>
        <v>SPA21XXX</v>
      </c>
      <c r="C123" s="2" t="s">
        <v>8</v>
      </c>
      <c r="D123" s="2">
        <v>301494.97249530797</v>
      </c>
      <c r="E123" s="2">
        <v>114187.670134813</v>
      </c>
      <c r="F123" s="2">
        <f>VLOOKUP(C123,'FPE LIST'!F:G,2,FALSE)</f>
        <v>2</v>
      </c>
      <c r="G123" s="2">
        <f t="shared" si="6"/>
        <v>602989.94499061594</v>
      </c>
    </row>
    <row r="124" spans="1:7" x14ac:dyDescent="0.35">
      <c r="A124" s="2" t="s">
        <v>284</v>
      </c>
      <c r="B124" s="2" t="str">
        <f t="shared" si="5"/>
        <v>SPA21XXX</v>
      </c>
      <c r="C124" s="2" t="s">
        <v>605</v>
      </c>
      <c r="D124" s="2">
        <v>0.152999997138977</v>
      </c>
      <c r="E124" s="2">
        <v>57.992000579833999</v>
      </c>
      <c r="F124" s="2">
        <f>VLOOKUP(C124,'FPE LIST'!F:G,2,FALSE)</f>
        <v>2</v>
      </c>
      <c r="G124" s="2">
        <f t="shared" si="6"/>
        <v>0.30599999427795399</v>
      </c>
    </row>
    <row r="125" spans="1:7" x14ac:dyDescent="0.35">
      <c r="A125" s="2" t="s">
        <v>284</v>
      </c>
      <c r="B125" s="2" t="str">
        <f t="shared" si="5"/>
        <v>SPA21XXX</v>
      </c>
      <c r="C125" s="2" t="s">
        <v>500</v>
      </c>
      <c r="D125" s="2">
        <v>0</v>
      </c>
      <c r="E125" s="2">
        <v>17.275999069213899</v>
      </c>
      <c r="F125" s="2">
        <f>VLOOKUP(C125,'FPE LIST'!F:G,2,FALSE)</f>
        <v>3</v>
      </c>
      <c r="G125" s="2">
        <f t="shared" si="6"/>
        <v>0</v>
      </c>
    </row>
    <row r="126" spans="1:7" x14ac:dyDescent="0.35">
      <c r="A126" s="2" t="s">
        <v>284</v>
      </c>
      <c r="B126" s="2" t="str">
        <f t="shared" si="5"/>
        <v>SPA21XXX</v>
      </c>
      <c r="C126" s="2" t="s">
        <v>7</v>
      </c>
      <c r="D126" s="2">
        <v>54.869998931884801</v>
      </c>
      <c r="E126" s="2">
        <v>0</v>
      </c>
      <c r="F126" s="2">
        <f>VLOOKUP(C126,'FPE LIST'!F:G,2,FALSE)</f>
        <v>2</v>
      </c>
      <c r="G126" s="2">
        <f t="shared" si="6"/>
        <v>109.7399978637696</v>
      </c>
    </row>
    <row r="127" spans="1:7" x14ac:dyDescent="0.35">
      <c r="A127" s="2" t="s">
        <v>284</v>
      </c>
      <c r="B127" s="2" t="str">
        <f t="shared" si="5"/>
        <v>SPA21XXX</v>
      </c>
      <c r="C127" s="2" t="s">
        <v>8</v>
      </c>
      <c r="D127" s="2">
        <v>116323.436033277</v>
      </c>
      <c r="E127" s="2">
        <v>17418.672952651999</v>
      </c>
      <c r="F127" s="2">
        <f>VLOOKUP(C127,'FPE LIST'!F:G,2,FALSE)</f>
        <v>2</v>
      </c>
      <c r="G127" s="2">
        <f t="shared" si="6"/>
        <v>232646.872066554</v>
      </c>
    </row>
    <row r="128" spans="1:7" x14ac:dyDescent="0.35">
      <c r="A128" s="2" t="s">
        <v>304</v>
      </c>
      <c r="B128" s="2" t="str">
        <f t="shared" si="5"/>
        <v>SPA21XXX</v>
      </c>
      <c r="C128" s="2" t="s">
        <v>616</v>
      </c>
      <c r="D128" s="16">
        <v>1.09999999403954E-2</v>
      </c>
      <c r="E128" s="2">
        <v>763.45400333404496</v>
      </c>
      <c r="F128" s="2">
        <f>VLOOKUP(C128,'FPE LIST'!F:G,2,FALSE)</f>
        <v>3</v>
      </c>
      <c r="G128" s="2">
        <f t="shared" si="6"/>
        <v>3.2999999821186204E-2</v>
      </c>
    </row>
    <row r="129" spans="1:7" x14ac:dyDescent="0.35">
      <c r="A129" s="2" t="s">
        <v>304</v>
      </c>
      <c r="B129" s="2" t="str">
        <f t="shared" si="5"/>
        <v>SPA21XXX</v>
      </c>
      <c r="C129" s="2" t="s">
        <v>629</v>
      </c>
      <c r="D129" s="2">
        <v>0.41399998776614699</v>
      </c>
      <c r="E129" s="2">
        <v>691.76219940185501</v>
      </c>
      <c r="F129" s="2">
        <f>VLOOKUP(C129,'FPE LIST'!F:G,2,FALSE)</f>
        <v>1</v>
      </c>
      <c r="G129" s="2">
        <f t="shared" si="6"/>
        <v>0.41399998776614699</v>
      </c>
    </row>
    <row r="130" spans="1:7" x14ac:dyDescent="0.35">
      <c r="A130" s="2" t="s">
        <v>304</v>
      </c>
      <c r="B130" s="2" t="str">
        <f t="shared" si="5"/>
        <v>SPA21XXX</v>
      </c>
      <c r="C130" s="2" t="s">
        <v>493</v>
      </c>
      <c r="D130" s="2">
        <v>56.623000204563098</v>
      </c>
      <c r="E130" s="2">
        <v>1488.5009894371001</v>
      </c>
      <c r="F130" s="2">
        <f>VLOOKUP(C130,'FPE LIST'!F:G,2,FALSE)</f>
        <v>2</v>
      </c>
      <c r="G130" s="2">
        <f t="shared" si="6"/>
        <v>113.2460004091262</v>
      </c>
    </row>
    <row r="131" spans="1:7" x14ac:dyDescent="0.35">
      <c r="A131" s="2" t="s">
        <v>304</v>
      </c>
      <c r="B131" s="2" t="str">
        <f t="shared" ref="B131:B194" si="10">REPLACE(A131,6,3,"XXX")</f>
        <v>SPA21XXX</v>
      </c>
      <c r="C131" s="2" t="s">
        <v>6</v>
      </c>
      <c r="D131" s="2">
        <v>0.63000000314786997</v>
      </c>
      <c r="E131" s="2">
        <v>603.65500259399403</v>
      </c>
      <c r="F131" s="2">
        <f>VLOOKUP(C131,'FPE LIST'!F:G,2,FALSE)</f>
        <v>1</v>
      </c>
      <c r="G131" s="2">
        <f t="shared" ref="G131:G194" si="11">D131*F131</f>
        <v>0.63000000314786997</v>
      </c>
    </row>
    <row r="132" spans="1:7" x14ac:dyDescent="0.35">
      <c r="A132" s="2" t="s">
        <v>304</v>
      </c>
      <c r="B132" s="2" t="str">
        <f t="shared" si="10"/>
        <v>SPA21XXX</v>
      </c>
      <c r="C132" s="2" t="s">
        <v>608</v>
      </c>
      <c r="D132" s="2">
        <v>185.929007414263</v>
      </c>
      <c r="E132" s="2">
        <v>6207.6896836757696</v>
      </c>
      <c r="F132" s="2">
        <f>VLOOKUP(C132,'FPE LIST'!F:G,2,FALSE)</f>
        <v>1</v>
      </c>
      <c r="G132" s="2">
        <f t="shared" si="11"/>
        <v>185.929007414263</v>
      </c>
    </row>
    <row r="133" spans="1:7" x14ac:dyDescent="0.35">
      <c r="A133" s="2" t="s">
        <v>304</v>
      </c>
      <c r="B133" s="2" t="str">
        <f t="shared" si="10"/>
        <v>SPA21XXX</v>
      </c>
      <c r="C133" s="2" t="s">
        <v>605</v>
      </c>
      <c r="D133" s="2">
        <v>139.17799377441401</v>
      </c>
      <c r="E133" s="2">
        <v>0</v>
      </c>
      <c r="F133" s="2">
        <f>VLOOKUP(C133,'FPE LIST'!F:G,2,FALSE)</f>
        <v>2</v>
      </c>
      <c r="G133" s="2">
        <f t="shared" si="11"/>
        <v>278.35598754882801</v>
      </c>
    </row>
    <row r="134" spans="1:7" x14ac:dyDescent="0.35">
      <c r="A134" s="2" t="s">
        <v>304</v>
      </c>
      <c r="B134" s="2" t="str">
        <f t="shared" si="10"/>
        <v>SPA21XXX</v>
      </c>
      <c r="C134" s="2" t="s">
        <v>500</v>
      </c>
      <c r="D134" s="2">
        <v>6.3000001013279003E-2</v>
      </c>
      <c r="E134" s="2">
        <v>517.39100277423904</v>
      </c>
      <c r="F134" s="2">
        <f>VLOOKUP(C134,'FPE LIST'!F:G,2,FALSE)</f>
        <v>3</v>
      </c>
      <c r="G134" s="2">
        <f t="shared" si="11"/>
        <v>0.18900000303983699</v>
      </c>
    </row>
    <row r="135" spans="1:7" x14ac:dyDescent="0.35">
      <c r="A135" s="2" t="s">
        <v>304</v>
      </c>
      <c r="B135" s="2" t="str">
        <f t="shared" si="10"/>
        <v>SPA21XXX</v>
      </c>
      <c r="C135" s="2" t="s">
        <v>486</v>
      </c>
      <c r="D135" s="2">
        <v>0</v>
      </c>
      <c r="E135" s="2">
        <v>99.494001865387006</v>
      </c>
      <c r="F135" s="2">
        <f>VLOOKUP(C135,'FPE LIST'!F:G,2,FALSE)</f>
        <v>3</v>
      </c>
      <c r="G135" s="2">
        <f t="shared" si="11"/>
        <v>0</v>
      </c>
    </row>
    <row r="136" spans="1:7" x14ac:dyDescent="0.35">
      <c r="A136" s="2" t="s">
        <v>304</v>
      </c>
      <c r="B136" s="2" t="str">
        <f t="shared" si="10"/>
        <v>SPA21XXX</v>
      </c>
      <c r="C136" s="2" t="s">
        <v>8</v>
      </c>
      <c r="D136" s="2">
        <v>8.0919999778270704</v>
      </c>
      <c r="E136" s="2">
        <v>1459.03699874878</v>
      </c>
      <c r="F136" s="2">
        <f>VLOOKUP(C136,'FPE LIST'!F:G,2,FALSE)</f>
        <v>2</v>
      </c>
      <c r="G136" s="2">
        <f t="shared" si="11"/>
        <v>16.183999955654141</v>
      </c>
    </row>
    <row r="137" spans="1:7" x14ac:dyDescent="0.35">
      <c r="A137" s="2" t="s">
        <v>175</v>
      </c>
      <c r="B137" s="2" t="str">
        <f t="shared" si="10"/>
        <v>SPA21XXX</v>
      </c>
      <c r="C137" s="2" t="s">
        <v>629</v>
      </c>
      <c r="D137" s="2">
        <v>0</v>
      </c>
      <c r="E137" s="2">
        <v>0</v>
      </c>
      <c r="F137" s="2">
        <f>VLOOKUP(C137,'FPE LIST'!F:G,2,FALSE)</f>
        <v>1</v>
      </c>
      <c r="G137" s="2">
        <f t="shared" si="11"/>
        <v>0</v>
      </c>
    </row>
    <row r="138" spans="1:7" x14ac:dyDescent="0.35">
      <c r="A138" s="2" t="s">
        <v>175</v>
      </c>
      <c r="B138" s="2" t="str">
        <f t="shared" si="10"/>
        <v>SPA21XXX</v>
      </c>
      <c r="C138" s="2" t="s">
        <v>4</v>
      </c>
      <c r="D138" s="2">
        <v>105.65000152587901</v>
      </c>
      <c r="E138" s="2">
        <v>0</v>
      </c>
      <c r="F138" s="2">
        <f>VLOOKUP(C138,'FPE LIST'!F:G,2,FALSE)</f>
        <v>1</v>
      </c>
      <c r="G138" s="2">
        <f t="shared" si="11"/>
        <v>105.65000152587901</v>
      </c>
    </row>
    <row r="139" spans="1:7" x14ac:dyDescent="0.35">
      <c r="A139" s="2" t="s">
        <v>175</v>
      </c>
      <c r="B139" s="2" t="str">
        <f t="shared" si="10"/>
        <v>SPA21XXX</v>
      </c>
      <c r="C139" s="2" t="s">
        <v>493</v>
      </c>
      <c r="D139" s="2">
        <v>2871.49001084268</v>
      </c>
      <c r="E139" s="2">
        <v>3444.1529903411902</v>
      </c>
      <c r="F139" s="2">
        <f>VLOOKUP(C139,'FPE LIST'!F:G,2,FALSE)</f>
        <v>2</v>
      </c>
      <c r="G139" s="2">
        <f t="shared" si="11"/>
        <v>5742.98002168536</v>
      </c>
    </row>
    <row r="140" spans="1:7" x14ac:dyDescent="0.35">
      <c r="A140" s="2" t="s">
        <v>175</v>
      </c>
      <c r="B140" s="2" t="str">
        <f t="shared" si="10"/>
        <v>SPA21XXX</v>
      </c>
      <c r="C140" s="2" t="s">
        <v>6</v>
      </c>
      <c r="D140" s="2">
        <v>1443.78900189977</v>
      </c>
      <c r="E140" s="2">
        <v>674.08300018310501</v>
      </c>
      <c r="F140" s="2">
        <f>VLOOKUP(C140,'FPE LIST'!F:G,2,FALSE)</f>
        <v>1</v>
      </c>
      <c r="G140" s="2">
        <f t="shared" si="11"/>
        <v>1443.78900189977</v>
      </c>
    </row>
    <row r="141" spans="1:7" x14ac:dyDescent="0.35">
      <c r="A141" s="2" t="s">
        <v>175</v>
      </c>
      <c r="B141" s="2" t="str">
        <f t="shared" si="10"/>
        <v>SPA21XXX</v>
      </c>
      <c r="C141" s="2" t="s">
        <v>605</v>
      </c>
      <c r="D141" s="2">
        <v>121174.761776475</v>
      </c>
      <c r="E141" s="2">
        <v>21973.149990081802</v>
      </c>
      <c r="F141" s="2">
        <f>VLOOKUP(C141,'FPE LIST'!F:G,2,FALSE)</f>
        <v>2</v>
      </c>
      <c r="G141" s="2">
        <f t="shared" si="11"/>
        <v>242349.52355295001</v>
      </c>
    </row>
    <row r="142" spans="1:7" x14ac:dyDescent="0.35">
      <c r="A142" s="2" t="s">
        <v>175</v>
      </c>
      <c r="B142" s="2" t="str">
        <f t="shared" si="10"/>
        <v>SPA21XXX</v>
      </c>
      <c r="C142" s="2" t="s">
        <v>500</v>
      </c>
      <c r="D142" s="16">
        <v>1.09999999403954E-2</v>
      </c>
      <c r="E142" s="2">
        <v>209.88999700546299</v>
      </c>
      <c r="F142" s="2">
        <f>VLOOKUP(C142,'FPE LIST'!F:G,2,FALSE)</f>
        <v>3</v>
      </c>
      <c r="G142" s="2">
        <f t="shared" si="11"/>
        <v>3.2999999821186204E-2</v>
      </c>
    </row>
    <row r="143" spans="1:7" x14ac:dyDescent="0.35">
      <c r="A143" s="2" t="s">
        <v>175</v>
      </c>
      <c r="B143" s="2" t="str">
        <f t="shared" si="10"/>
        <v>SPA21XXX</v>
      </c>
      <c r="C143" s="2" t="s">
        <v>486</v>
      </c>
      <c r="D143" s="2">
        <v>61.190000459551797</v>
      </c>
      <c r="E143" s="2">
        <v>189.72000503539999</v>
      </c>
      <c r="F143" s="2">
        <f>VLOOKUP(C143,'FPE LIST'!F:G,2,FALSE)</f>
        <v>3</v>
      </c>
      <c r="G143" s="2">
        <f t="shared" si="11"/>
        <v>183.57000137865538</v>
      </c>
    </row>
    <row r="144" spans="1:7" x14ac:dyDescent="0.35">
      <c r="A144" s="2" t="s">
        <v>175</v>
      </c>
      <c r="B144" s="2" t="str">
        <f t="shared" si="10"/>
        <v>SPA21XXX</v>
      </c>
      <c r="C144" s="2" t="s">
        <v>8</v>
      </c>
      <c r="D144" s="2">
        <v>7596.4470121292397</v>
      </c>
      <c r="E144" s="2">
        <v>876.66399478912399</v>
      </c>
      <c r="F144" s="2">
        <f>VLOOKUP(C144,'FPE LIST'!F:G,2,FALSE)</f>
        <v>2</v>
      </c>
      <c r="G144" s="2">
        <f t="shared" si="11"/>
        <v>15192.894024258479</v>
      </c>
    </row>
    <row r="145" spans="1:7" x14ac:dyDescent="0.35">
      <c r="A145" s="2" t="s">
        <v>450</v>
      </c>
      <c r="B145" s="2" t="str">
        <f t="shared" si="10"/>
        <v>SPA21XXX</v>
      </c>
      <c r="C145" s="2" t="s">
        <v>581</v>
      </c>
      <c r="D145" s="2">
        <v>0</v>
      </c>
      <c r="E145" s="2">
        <v>12.8649997711182</v>
      </c>
      <c r="F145" s="2">
        <f>VLOOKUP(C145,'FPE LIST'!F:G,2,FALSE)</f>
        <v>1</v>
      </c>
      <c r="G145" s="2">
        <f t="shared" si="11"/>
        <v>0</v>
      </c>
    </row>
    <row r="146" spans="1:7" x14ac:dyDescent="0.35">
      <c r="A146" s="2" t="s">
        <v>450</v>
      </c>
      <c r="B146" s="2" t="str">
        <f t="shared" si="10"/>
        <v>SPA21XXX</v>
      </c>
      <c r="C146" s="2" t="s">
        <v>4</v>
      </c>
      <c r="D146" s="2">
        <v>30.163999557495099</v>
      </c>
      <c r="E146" s="2">
        <v>0</v>
      </c>
      <c r="F146" s="2">
        <f>VLOOKUP(C146,'FPE LIST'!F:G,2,FALSE)</f>
        <v>1</v>
      </c>
      <c r="G146" s="2">
        <f t="shared" si="11"/>
        <v>30.163999557495099</v>
      </c>
    </row>
    <row r="147" spans="1:7" x14ac:dyDescent="0.35">
      <c r="A147" s="2" t="s">
        <v>450</v>
      </c>
      <c r="B147" s="2" t="str">
        <f t="shared" si="10"/>
        <v>SPA21XXX</v>
      </c>
      <c r="C147" s="2" t="s">
        <v>493</v>
      </c>
      <c r="D147" s="2">
        <v>8898.4549929499608</v>
      </c>
      <c r="E147" s="2">
        <v>449.84099578857399</v>
      </c>
      <c r="F147" s="2">
        <f>VLOOKUP(C147,'FPE LIST'!F:G,2,FALSE)</f>
        <v>2</v>
      </c>
      <c r="G147" s="2">
        <f t="shared" si="11"/>
        <v>17796.909985899922</v>
      </c>
    </row>
    <row r="148" spans="1:7" x14ac:dyDescent="0.35">
      <c r="A148" s="2" t="s">
        <v>450</v>
      </c>
      <c r="B148" s="2" t="str">
        <f t="shared" si="10"/>
        <v>SPA21XXX</v>
      </c>
      <c r="C148" s="2" t="s">
        <v>608</v>
      </c>
      <c r="D148" s="2">
        <v>0.79199999570846602</v>
      </c>
      <c r="E148" s="2">
        <v>136.40800094604501</v>
      </c>
      <c r="F148" s="2">
        <f>VLOOKUP(C148,'FPE LIST'!F:G,2,FALSE)</f>
        <v>1</v>
      </c>
      <c r="G148" s="2">
        <f t="shared" si="11"/>
        <v>0.79199999570846602</v>
      </c>
    </row>
    <row r="149" spans="1:7" x14ac:dyDescent="0.35">
      <c r="A149" s="2" t="s">
        <v>450</v>
      </c>
      <c r="B149" s="2" t="str">
        <f t="shared" si="10"/>
        <v>SPA21XXX</v>
      </c>
      <c r="C149" s="2" t="s">
        <v>605</v>
      </c>
      <c r="D149" s="16">
        <v>7448.2840125914699</v>
      </c>
      <c r="E149" s="2">
        <v>1356.6960077285801</v>
      </c>
      <c r="F149" s="2">
        <f>VLOOKUP(C149,'FPE LIST'!F:G,2,FALSE)</f>
        <v>2</v>
      </c>
      <c r="G149" s="2">
        <f t="shared" si="11"/>
        <v>14896.56802518294</v>
      </c>
    </row>
    <row r="150" spans="1:7" x14ac:dyDescent="0.35">
      <c r="A150" s="2" t="s">
        <v>450</v>
      </c>
      <c r="B150" s="2" t="str">
        <f t="shared" si="10"/>
        <v>SPA21XXX</v>
      </c>
      <c r="C150" s="2" t="s">
        <v>500</v>
      </c>
      <c r="D150" s="2">
        <v>0.278000002726913</v>
      </c>
      <c r="E150" s="2">
        <v>586.06500720977795</v>
      </c>
      <c r="F150" s="2">
        <f>VLOOKUP(C150,'FPE LIST'!F:G,2,FALSE)</f>
        <v>3</v>
      </c>
      <c r="G150" s="2">
        <f t="shared" si="11"/>
        <v>0.83400000818073905</v>
      </c>
    </row>
    <row r="151" spans="1:7" x14ac:dyDescent="0.35">
      <c r="A151" s="2" t="s">
        <v>450</v>
      </c>
      <c r="B151" s="2" t="str">
        <f t="shared" si="10"/>
        <v>SPA21XXX</v>
      </c>
      <c r="C151" s="2" t="s">
        <v>8</v>
      </c>
      <c r="D151" s="2">
        <v>4692.4450107514904</v>
      </c>
      <c r="E151" s="2">
        <v>135.05999755859401</v>
      </c>
      <c r="F151" s="2">
        <f>VLOOKUP(C151,'FPE LIST'!F:G,2,FALSE)</f>
        <v>2</v>
      </c>
      <c r="G151" s="2">
        <f t="shared" si="11"/>
        <v>9384.8900215029807</v>
      </c>
    </row>
    <row r="152" spans="1:7" x14ac:dyDescent="0.35">
      <c r="A152" s="2" t="s">
        <v>437</v>
      </c>
      <c r="B152" s="2" t="str">
        <f t="shared" si="10"/>
        <v>SPA21XXX</v>
      </c>
      <c r="C152" s="2" t="s">
        <v>493</v>
      </c>
      <c r="D152" s="16">
        <v>134.71999931335401</v>
      </c>
      <c r="E152" s="2">
        <v>26.559999465942401</v>
      </c>
      <c r="F152" s="2">
        <f>VLOOKUP(C152,'FPE LIST'!F:G,2,FALSE)</f>
        <v>2</v>
      </c>
      <c r="G152" s="2">
        <f t="shared" si="11"/>
        <v>269.43999862670802</v>
      </c>
    </row>
    <row r="153" spans="1:7" x14ac:dyDescent="0.35">
      <c r="A153" s="2" t="s">
        <v>437</v>
      </c>
      <c r="B153" s="2" t="str">
        <f t="shared" si="10"/>
        <v>SPA21XXX</v>
      </c>
      <c r="C153" s="2" t="s">
        <v>6</v>
      </c>
      <c r="D153" s="2">
        <v>657.87099194526695</v>
      </c>
      <c r="E153" s="2">
        <v>8.5799999237060494</v>
      </c>
      <c r="F153" s="2">
        <f>VLOOKUP(C153,'FPE LIST'!F:G,2,FALSE)</f>
        <v>1</v>
      </c>
      <c r="G153" s="2">
        <f t="shared" si="11"/>
        <v>657.87099194526695</v>
      </c>
    </row>
    <row r="154" spans="1:7" x14ac:dyDescent="0.35">
      <c r="A154" s="2" t="s">
        <v>437</v>
      </c>
      <c r="B154" s="2" t="str">
        <f t="shared" si="10"/>
        <v>SPA21XXX</v>
      </c>
      <c r="C154" s="2" t="s">
        <v>605</v>
      </c>
      <c r="D154" s="2">
        <v>0</v>
      </c>
      <c r="E154" s="2">
        <v>18.219999313354499</v>
      </c>
      <c r="F154" s="2">
        <f>VLOOKUP(C154,'FPE LIST'!F:G,2,FALSE)</f>
        <v>2</v>
      </c>
      <c r="G154" s="2">
        <f t="shared" si="11"/>
        <v>0</v>
      </c>
    </row>
    <row r="155" spans="1:7" x14ac:dyDescent="0.35">
      <c r="A155" s="2" t="s">
        <v>437</v>
      </c>
      <c r="B155" s="2" t="str">
        <f t="shared" si="10"/>
        <v>SPA21XXX</v>
      </c>
      <c r="C155" s="2" t="s">
        <v>500</v>
      </c>
      <c r="D155" s="2">
        <v>0</v>
      </c>
      <c r="E155" s="2">
        <v>56.097000122070298</v>
      </c>
      <c r="F155" s="2">
        <f>VLOOKUP(C155,'FPE LIST'!F:G,2,FALSE)</f>
        <v>3</v>
      </c>
      <c r="G155" s="2">
        <f t="shared" si="11"/>
        <v>0</v>
      </c>
    </row>
    <row r="156" spans="1:7" x14ac:dyDescent="0.35">
      <c r="A156" s="2" t="s">
        <v>437</v>
      </c>
      <c r="B156" s="2" t="str">
        <f t="shared" si="10"/>
        <v>SPA21XXX</v>
      </c>
      <c r="C156" s="2" t="s">
        <v>486</v>
      </c>
      <c r="D156" s="2">
        <v>0</v>
      </c>
      <c r="E156" s="2">
        <v>22.423999786376999</v>
      </c>
      <c r="F156" s="2">
        <f>VLOOKUP(C156,'FPE LIST'!F:G,2,FALSE)</f>
        <v>3</v>
      </c>
      <c r="G156" s="2">
        <f t="shared" si="11"/>
        <v>0</v>
      </c>
    </row>
    <row r="157" spans="1:7" x14ac:dyDescent="0.35">
      <c r="A157" s="2" t="s">
        <v>437</v>
      </c>
      <c r="B157" s="2" t="str">
        <f t="shared" si="10"/>
        <v>SPA21XXX</v>
      </c>
      <c r="C157" s="2" t="s">
        <v>8</v>
      </c>
      <c r="D157" s="2">
        <v>15089.9900027402</v>
      </c>
      <c r="E157" s="2">
        <v>3396.23999214172</v>
      </c>
      <c r="F157" s="2">
        <f>VLOOKUP(C157,'FPE LIST'!F:G,2,FALSE)</f>
        <v>2</v>
      </c>
      <c r="G157" s="2">
        <f t="shared" si="11"/>
        <v>30179.9800054804</v>
      </c>
    </row>
    <row r="158" spans="1:7" x14ac:dyDescent="0.35">
      <c r="A158" s="2" t="s">
        <v>239</v>
      </c>
      <c r="B158" s="2" t="str">
        <f t="shared" si="10"/>
        <v>SPA21XXX</v>
      </c>
      <c r="C158" s="2" t="s">
        <v>616</v>
      </c>
      <c r="D158" s="2">
        <v>6.8000003695488004E-2</v>
      </c>
      <c r="E158" s="2">
        <v>1010.05000591278</v>
      </c>
      <c r="F158" s="2">
        <f>VLOOKUP(C158,'FPE LIST'!F:G,2,FALSE)</f>
        <v>3</v>
      </c>
      <c r="G158" s="2">
        <f t="shared" si="11"/>
        <v>0.20400001108646401</v>
      </c>
    </row>
    <row r="159" spans="1:7" x14ac:dyDescent="0.35">
      <c r="A159" s="2" t="s">
        <v>239</v>
      </c>
      <c r="B159" s="2" t="str">
        <f t="shared" si="10"/>
        <v>SPA21XXX</v>
      </c>
      <c r="C159" s="2" t="s">
        <v>493</v>
      </c>
      <c r="D159" s="2">
        <v>5.06999999284744</v>
      </c>
      <c r="E159" s="2">
        <v>832.63500118255604</v>
      </c>
      <c r="F159" s="2">
        <f>VLOOKUP(C159,'FPE LIST'!F:G,2,FALSE)</f>
        <v>2</v>
      </c>
      <c r="G159" s="2">
        <f t="shared" si="11"/>
        <v>10.13999998569488</v>
      </c>
    </row>
    <row r="160" spans="1:7" x14ac:dyDescent="0.35">
      <c r="A160" s="2" t="s">
        <v>239</v>
      </c>
      <c r="B160" s="2" t="str">
        <f t="shared" si="10"/>
        <v>SPA21XXX</v>
      </c>
      <c r="C160" s="2" t="s">
        <v>500</v>
      </c>
      <c r="D160" s="2">
        <v>0.42199999280273898</v>
      </c>
      <c r="E160" s="2">
        <v>287.84300327301003</v>
      </c>
      <c r="F160" s="2">
        <f>VLOOKUP(C160,'FPE LIST'!F:G,2,FALSE)</f>
        <v>3</v>
      </c>
      <c r="G160" s="2">
        <f t="shared" si="11"/>
        <v>1.265999978408217</v>
      </c>
    </row>
    <row r="161" spans="1:7" x14ac:dyDescent="0.35">
      <c r="A161" s="2" t="s">
        <v>239</v>
      </c>
      <c r="B161" s="2" t="str">
        <f t="shared" si="10"/>
        <v>SPA21XXX</v>
      </c>
      <c r="C161" s="2" t="s">
        <v>486</v>
      </c>
      <c r="D161" s="2">
        <v>0</v>
      </c>
      <c r="E161" s="2">
        <v>118.267002105713</v>
      </c>
      <c r="F161" s="2">
        <f>VLOOKUP(C161,'FPE LIST'!F:G,2,FALSE)</f>
        <v>3</v>
      </c>
      <c r="G161" s="2">
        <f t="shared" si="11"/>
        <v>0</v>
      </c>
    </row>
    <row r="162" spans="1:7" x14ac:dyDescent="0.35">
      <c r="A162" s="2" t="s">
        <v>239</v>
      </c>
      <c r="B162" s="2" t="str">
        <f t="shared" si="10"/>
        <v>SPA21XXX</v>
      </c>
      <c r="C162" s="2" t="s">
        <v>8</v>
      </c>
      <c r="D162" s="2">
        <v>1.01699995994568</v>
      </c>
      <c r="E162" s="2">
        <v>200.91699600219701</v>
      </c>
      <c r="F162" s="2">
        <f>VLOOKUP(C162,'FPE LIST'!F:G,2,FALSE)</f>
        <v>2</v>
      </c>
      <c r="G162" s="2">
        <f t="shared" si="11"/>
        <v>2.0339999198913601</v>
      </c>
    </row>
    <row r="163" spans="1:7" x14ac:dyDescent="0.35">
      <c r="A163" s="2" t="s">
        <v>334</v>
      </c>
      <c r="B163" s="2" t="str">
        <f t="shared" si="10"/>
        <v>SPA21XXX</v>
      </c>
      <c r="C163" s="2" t="s">
        <v>581</v>
      </c>
      <c r="D163" s="2">
        <v>0</v>
      </c>
      <c r="E163" s="2">
        <v>47.686000823974602</v>
      </c>
      <c r="F163" s="2">
        <f>VLOOKUP(C163,'FPE LIST'!F:G,2,FALSE)</f>
        <v>1</v>
      </c>
      <c r="G163" s="2">
        <f t="shared" si="11"/>
        <v>0</v>
      </c>
    </row>
    <row r="164" spans="1:7" x14ac:dyDescent="0.35">
      <c r="A164" s="2" t="s">
        <v>334</v>
      </c>
      <c r="B164" s="2" t="str">
        <f t="shared" si="10"/>
        <v>SPA21XXX</v>
      </c>
      <c r="C164" s="2" t="s">
        <v>493</v>
      </c>
      <c r="D164" s="2">
        <v>6512.4129886627197</v>
      </c>
      <c r="E164" s="2">
        <v>124.10699677467299</v>
      </c>
      <c r="F164" s="2">
        <f>VLOOKUP(C164,'FPE LIST'!F:G,2,FALSE)</f>
        <v>2</v>
      </c>
      <c r="G164" s="2">
        <f t="shared" si="11"/>
        <v>13024.825977325439</v>
      </c>
    </row>
    <row r="165" spans="1:7" x14ac:dyDescent="0.35">
      <c r="A165" s="2" t="s">
        <v>334</v>
      </c>
      <c r="B165" s="2" t="str">
        <f t="shared" si="10"/>
        <v>SPA21XXX</v>
      </c>
      <c r="C165" s="2" t="s">
        <v>6</v>
      </c>
      <c r="D165" s="2">
        <v>1659.1399944499101</v>
      </c>
      <c r="E165" s="2">
        <v>213.68100023269699</v>
      </c>
      <c r="F165" s="2">
        <f>VLOOKUP(C165,'FPE LIST'!F:G,2,FALSE)</f>
        <v>1</v>
      </c>
      <c r="G165" s="2">
        <f t="shared" si="11"/>
        <v>1659.1399944499101</v>
      </c>
    </row>
    <row r="166" spans="1:7" x14ac:dyDescent="0.35">
      <c r="A166" s="2" t="s">
        <v>334</v>
      </c>
      <c r="B166" s="2" t="str">
        <f t="shared" si="10"/>
        <v>SPA21XXX</v>
      </c>
      <c r="C166" s="2" t="s">
        <v>605</v>
      </c>
      <c r="D166" s="2">
        <v>436.03000068664602</v>
      </c>
      <c r="E166" s="2">
        <v>0</v>
      </c>
      <c r="F166" s="2">
        <f>VLOOKUP(C166,'FPE LIST'!F:G,2,FALSE)</f>
        <v>2</v>
      </c>
      <c r="G166" s="2">
        <f t="shared" si="11"/>
        <v>872.06000137329204</v>
      </c>
    </row>
    <row r="167" spans="1:7" x14ac:dyDescent="0.35">
      <c r="A167" s="2" t="s">
        <v>334</v>
      </c>
      <c r="B167" s="2" t="str">
        <f t="shared" si="10"/>
        <v>SPA21XXX</v>
      </c>
      <c r="C167" s="2" t="s">
        <v>500</v>
      </c>
      <c r="D167" s="2">
        <v>0.31199999246746302</v>
      </c>
      <c r="E167" s="2">
        <v>1118.7520055770899</v>
      </c>
      <c r="F167" s="2">
        <f>VLOOKUP(C167,'FPE LIST'!F:G,2,FALSE)</f>
        <v>3</v>
      </c>
      <c r="G167" s="2">
        <f t="shared" si="11"/>
        <v>0.93599997740238905</v>
      </c>
    </row>
    <row r="168" spans="1:7" x14ac:dyDescent="0.35">
      <c r="A168" s="2" t="s">
        <v>334</v>
      </c>
      <c r="B168" s="2" t="str">
        <f t="shared" si="10"/>
        <v>SPA21XXX</v>
      </c>
      <c r="C168" s="2" t="s">
        <v>486</v>
      </c>
      <c r="D168" s="2">
        <v>0</v>
      </c>
      <c r="E168" s="2">
        <v>380.60000038147001</v>
      </c>
      <c r="F168" s="2">
        <f>VLOOKUP(C168,'FPE LIST'!F:G,2,FALSE)</f>
        <v>3</v>
      </c>
      <c r="G168" s="2">
        <f t="shared" si="11"/>
        <v>0</v>
      </c>
    </row>
    <row r="169" spans="1:7" x14ac:dyDescent="0.35">
      <c r="A169" s="2" t="s">
        <v>334</v>
      </c>
      <c r="B169" s="2" t="str">
        <f t="shared" si="10"/>
        <v>SPA21XXX</v>
      </c>
      <c r="C169" s="2" t="s">
        <v>7</v>
      </c>
      <c r="D169" s="2">
        <v>1060.0500068664601</v>
      </c>
      <c r="E169" s="2">
        <v>0</v>
      </c>
      <c r="F169" s="2">
        <f>VLOOKUP(C169,'FPE LIST'!F:G,2,FALSE)</f>
        <v>2</v>
      </c>
      <c r="G169" s="2">
        <f t="shared" si="11"/>
        <v>2120.1000137329202</v>
      </c>
    </row>
    <row r="170" spans="1:7" x14ac:dyDescent="0.35">
      <c r="A170" s="2" t="s">
        <v>334</v>
      </c>
      <c r="B170" s="2" t="str">
        <f t="shared" si="10"/>
        <v>SPA21XXX</v>
      </c>
      <c r="C170" s="2" t="s">
        <v>8</v>
      </c>
      <c r="D170" s="2">
        <v>10083.7120189294</v>
      </c>
      <c r="E170" s="2">
        <v>1679.27000236511</v>
      </c>
      <c r="F170" s="2">
        <f>VLOOKUP(C170,'FPE LIST'!F:G,2,FALSE)</f>
        <v>2</v>
      </c>
      <c r="G170" s="2">
        <f t="shared" si="11"/>
        <v>20167.4240378588</v>
      </c>
    </row>
    <row r="171" spans="1:7" x14ac:dyDescent="0.35">
      <c r="A171" s="2" t="s">
        <v>290</v>
      </c>
      <c r="B171" s="2" t="str">
        <f t="shared" si="10"/>
        <v>SPA21XXX</v>
      </c>
      <c r="C171" s="2" t="s">
        <v>493</v>
      </c>
      <c r="D171" s="2">
        <v>0</v>
      </c>
      <c r="E171" s="2">
        <v>146.01999664306601</v>
      </c>
      <c r="F171" s="2">
        <f>VLOOKUP(C171,'FPE LIST'!F:G,2,FALSE)</f>
        <v>2</v>
      </c>
      <c r="G171" s="2">
        <f t="shared" si="11"/>
        <v>0</v>
      </c>
    </row>
    <row r="172" spans="1:7" x14ac:dyDescent="0.35">
      <c r="A172" s="2" t="s">
        <v>290</v>
      </c>
      <c r="B172" s="2" t="str">
        <f t="shared" si="10"/>
        <v>SPA21XXX</v>
      </c>
      <c r="C172" s="2" t="s">
        <v>494</v>
      </c>
      <c r="D172" s="2">
        <v>1.8810000419616699</v>
      </c>
      <c r="E172" s="2">
        <v>65.352996826171903</v>
      </c>
      <c r="F172" s="2">
        <f>VLOOKUP(C172,'FPE LIST'!F:G,2,FALSE)</f>
        <v>2</v>
      </c>
      <c r="G172" s="2">
        <f t="shared" si="11"/>
        <v>3.7620000839233398</v>
      </c>
    </row>
    <row r="173" spans="1:7" x14ac:dyDescent="0.35">
      <c r="A173" s="2" t="s">
        <v>290</v>
      </c>
      <c r="B173" s="2" t="str">
        <f t="shared" si="10"/>
        <v>SPA21XXX</v>
      </c>
      <c r="C173" s="2" t="s">
        <v>6</v>
      </c>
      <c r="D173" s="16">
        <v>2527.8160004615802</v>
      </c>
      <c r="E173" s="2">
        <v>0</v>
      </c>
      <c r="F173" s="2">
        <f>VLOOKUP(C173,'FPE LIST'!F:G,2,FALSE)</f>
        <v>1</v>
      </c>
      <c r="G173" s="2">
        <f t="shared" si="11"/>
        <v>2527.8160004615802</v>
      </c>
    </row>
    <row r="174" spans="1:7" x14ac:dyDescent="0.35">
      <c r="A174" s="2" t="s">
        <v>290</v>
      </c>
      <c r="B174" s="2" t="str">
        <f t="shared" si="10"/>
        <v>SPA21XXX</v>
      </c>
      <c r="C174" s="2" t="s">
        <v>608</v>
      </c>
      <c r="D174" s="2">
        <v>0</v>
      </c>
      <c r="E174" s="2">
        <v>51.653999328613303</v>
      </c>
      <c r="F174" s="2">
        <f>VLOOKUP(C174,'FPE LIST'!F:G,2,FALSE)</f>
        <v>1</v>
      </c>
      <c r="G174" s="2">
        <f t="shared" si="11"/>
        <v>0</v>
      </c>
    </row>
    <row r="175" spans="1:7" x14ac:dyDescent="0.35">
      <c r="A175" s="2" t="s">
        <v>290</v>
      </c>
      <c r="B175" s="2" t="str">
        <f t="shared" si="10"/>
        <v>SPA21XXX</v>
      </c>
      <c r="C175" s="2" t="s">
        <v>500</v>
      </c>
      <c r="D175" s="2">
        <v>0</v>
      </c>
      <c r="E175" s="2">
        <v>40.698001861572301</v>
      </c>
      <c r="F175" s="2">
        <f>VLOOKUP(C175,'FPE LIST'!F:G,2,FALSE)</f>
        <v>3</v>
      </c>
      <c r="G175" s="2">
        <f t="shared" si="11"/>
        <v>0</v>
      </c>
    </row>
    <row r="176" spans="1:7" x14ac:dyDescent="0.35">
      <c r="A176" s="2" t="s">
        <v>290</v>
      </c>
      <c r="B176" s="2" t="str">
        <f t="shared" si="10"/>
        <v>SPA21XXX</v>
      </c>
      <c r="C176" s="2" t="s">
        <v>486</v>
      </c>
      <c r="D176" s="2">
        <v>0</v>
      </c>
      <c r="E176" s="2">
        <v>46.930000305175803</v>
      </c>
      <c r="F176" s="2">
        <f>VLOOKUP(C176,'FPE LIST'!F:G,2,FALSE)</f>
        <v>3</v>
      </c>
      <c r="G176" s="2">
        <f t="shared" si="11"/>
        <v>0</v>
      </c>
    </row>
    <row r="177" spans="1:7" x14ac:dyDescent="0.35">
      <c r="A177" s="2" t="s">
        <v>290</v>
      </c>
      <c r="B177" s="2" t="str">
        <f t="shared" si="10"/>
        <v>SPA21XXX</v>
      </c>
      <c r="C177" s="2" t="s">
        <v>8</v>
      </c>
      <c r="D177" s="2">
        <v>40348.274003956503</v>
      </c>
      <c r="E177" s="2">
        <v>7154.1790428161603</v>
      </c>
      <c r="F177" s="2">
        <f>VLOOKUP(C177,'FPE LIST'!F:G,2,FALSE)</f>
        <v>2</v>
      </c>
      <c r="G177" s="2">
        <f t="shared" si="11"/>
        <v>80696.548007913007</v>
      </c>
    </row>
    <row r="178" spans="1:7" x14ac:dyDescent="0.35">
      <c r="A178" s="2" t="s">
        <v>212</v>
      </c>
      <c r="B178" s="2" t="str">
        <f t="shared" si="10"/>
        <v>SPA21XXX</v>
      </c>
      <c r="C178" s="2" t="s">
        <v>6</v>
      </c>
      <c r="D178" s="2">
        <v>10856.613568306</v>
      </c>
      <c r="E178" s="2">
        <v>121.344000816345</v>
      </c>
      <c r="F178" s="2">
        <f>VLOOKUP(C178,'FPE LIST'!F:G,2,FALSE)</f>
        <v>1</v>
      </c>
      <c r="G178" s="2">
        <f t="shared" si="11"/>
        <v>10856.613568306</v>
      </c>
    </row>
    <row r="179" spans="1:7" x14ac:dyDescent="0.35">
      <c r="A179" s="2" t="s">
        <v>212</v>
      </c>
      <c r="B179" s="2" t="str">
        <f t="shared" si="10"/>
        <v>SPA21XXX</v>
      </c>
      <c r="C179" s="2" t="s">
        <v>605</v>
      </c>
      <c r="D179" s="2">
        <v>235.72700500488301</v>
      </c>
      <c r="E179" s="2">
        <v>0</v>
      </c>
      <c r="F179" s="2">
        <f>VLOOKUP(C179,'FPE LIST'!F:G,2,FALSE)</f>
        <v>2</v>
      </c>
      <c r="G179" s="2">
        <f t="shared" si="11"/>
        <v>471.45401000976602</v>
      </c>
    </row>
    <row r="180" spans="1:7" x14ac:dyDescent="0.35">
      <c r="A180" s="2" t="s">
        <v>212</v>
      </c>
      <c r="B180" s="2" t="str">
        <f t="shared" si="10"/>
        <v>SPA21XXX</v>
      </c>
      <c r="C180" s="2" t="s">
        <v>8</v>
      </c>
      <c r="D180" s="2">
        <v>27127.209129057799</v>
      </c>
      <c r="E180" s="2">
        <v>4530.8000183105496</v>
      </c>
      <c r="F180" s="2">
        <f>VLOOKUP(C180,'FPE LIST'!F:G,2,FALSE)</f>
        <v>2</v>
      </c>
      <c r="G180" s="2">
        <f t="shared" si="11"/>
        <v>54254.418258115598</v>
      </c>
    </row>
    <row r="181" spans="1:7" x14ac:dyDescent="0.35">
      <c r="A181" s="2" t="s">
        <v>251</v>
      </c>
      <c r="B181" s="2" t="str">
        <f t="shared" si="10"/>
        <v>SPA21XXX</v>
      </c>
      <c r="C181" s="2" t="s">
        <v>493</v>
      </c>
      <c r="D181" s="2">
        <v>11.644000053405801</v>
      </c>
      <c r="E181" s="2">
        <v>304.67099571227999</v>
      </c>
      <c r="F181" s="2">
        <f>VLOOKUP(C181,'FPE LIST'!F:G,2,FALSE)</f>
        <v>2</v>
      </c>
      <c r="G181" s="2">
        <f t="shared" si="11"/>
        <v>23.288000106811602</v>
      </c>
    </row>
    <row r="182" spans="1:7" x14ac:dyDescent="0.35">
      <c r="A182" s="2" t="s">
        <v>251</v>
      </c>
      <c r="B182" s="2" t="str">
        <f t="shared" si="10"/>
        <v>SPA21XXX</v>
      </c>
      <c r="C182" s="2" t="s">
        <v>495</v>
      </c>
      <c r="D182" s="2">
        <v>0</v>
      </c>
      <c r="E182" s="2">
        <v>65.244998931884794</v>
      </c>
      <c r="F182" s="2">
        <f>VLOOKUP(C182,'FPE LIST'!F:G,2,FALSE)</f>
        <v>3</v>
      </c>
      <c r="G182" s="2">
        <f t="shared" si="11"/>
        <v>0</v>
      </c>
    </row>
    <row r="183" spans="1:7" x14ac:dyDescent="0.35">
      <c r="A183" s="2" t="s">
        <v>251</v>
      </c>
      <c r="B183" s="2" t="str">
        <f t="shared" si="10"/>
        <v>SPA21XXX</v>
      </c>
      <c r="C183" s="2" t="s">
        <v>500</v>
      </c>
      <c r="D183" s="2">
        <v>0</v>
      </c>
      <c r="E183" s="2">
        <v>146.03500366210901</v>
      </c>
      <c r="F183" s="2">
        <f>VLOOKUP(C183,'FPE LIST'!F:G,2,FALSE)</f>
        <v>3</v>
      </c>
      <c r="G183" s="2">
        <f t="shared" si="11"/>
        <v>0</v>
      </c>
    </row>
    <row r="184" spans="1:7" x14ac:dyDescent="0.35">
      <c r="A184" s="2" t="s">
        <v>251</v>
      </c>
      <c r="B184" s="2" t="str">
        <f t="shared" si="10"/>
        <v>SPA21XXX</v>
      </c>
      <c r="C184" s="2" t="s">
        <v>486</v>
      </c>
      <c r="D184" s="2">
        <v>1.1110000058542899</v>
      </c>
      <c r="E184" s="2">
        <v>2819.4760065078699</v>
      </c>
      <c r="F184" s="2">
        <f>VLOOKUP(C184,'FPE LIST'!F:G,2,FALSE)</f>
        <v>3</v>
      </c>
      <c r="G184" s="2">
        <f t="shared" si="11"/>
        <v>3.3330000175628696</v>
      </c>
    </row>
    <row r="185" spans="1:7" x14ac:dyDescent="0.35">
      <c r="A185" s="2" t="s">
        <v>251</v>
      </c>
      <c r="B185" s="2" t="str">
        <f t="shared" si="10"/>
        <v>SPA21XXX</v>
      </c>
      <c r="C185" s="2" t="s">
        <v>8</v>
      </c>
      <c r="D185" s="16">
        <v>0.81000000238418601</v>
      </c>
      <c r="E185" s="2">
        <v>32.284000396728501</v>
      </c>
      <c r="F185" s="2">
        <f>VLOOKUP(C185,'FPE LIST'!F:G,2,FALSE)</f>
        <v>2</v>
      </c>
      <c r="G185" s="2">
        <f t="shared" si="11"/>
        <v>1.620000004768372</v>
      </c>
    </row>
    <row r="186" spans="1:7" x14ac:dyDescent="0.35">
      <c r="A186" s="2" t="s">
        <v>277</v>
      </c>
      <c r="B186" s="2" t="str">
        <f t="shared" si="10"/>
        <v>SPA21XXX</v>
      </c>
      <c r="C186" s="2" t="s">
        <v>493</v>
      </c>
      <c r="D186" s="2">
        <v>70.212997436523395</v>
      </c>
      <c r="E186" s="2">
        <v>0</v>
      </c>
      <c r="F186" s="2">
        <f>VLOOKUP(C186,'FPE LIST'!F:G,2,FALSE)</f>
        <v>2</v>
      </c>
      <c r="G186" s="2">
        <f t="shared" si="11"/>
        <v>140.42599487304679</v>
      </c>
    </row>
    <row r="187" spans="1:7" x14ac:dyDescent="0.35">
      <c r="A187" s="2" t="s">
        <v>277</v>
      </c>
      <c r="B187" s="2" t="str">
        <f t="shared" si="10"/>
        <v>SPA21XXX</v>
      </c>
      <c r="C187" s="2" t="s">
        <v>494</v>
      </c>
      <c r="D187" s="2">
        <v>0</v>
      </c>
      <c r="E187" s="2">
        <v>21.965000152587901</v>
      </c>
      <c r="F187" s="2">
        <f>VLOOKUP(C187,'FPE LIST'!F:G,2,FALSE)</f>
        <v>2</v>
      </c>
      <c r="G187" s="2">
        <f t="shared" si="11"/>
        <v>0</v>
      </c>
    </row>
    <row r="188" spans="1:7" x14ac:dyDescent="0.35">
      <c r="A188" s="2" t="s">
        <v>277</v>
      </c>
      <c r="B188" s="2" t="str">
        <f t="shared" si="10"/>
        <v>SPA21XXX</v>
      </c>
      <c r="C188" s="2" t="s">
        <v>6</v>
      </c>
      <c r="D188" s="2">
        <v>3708.5039930343601</v>
      </c>
      <c r="E188" s="2">
        <v>0</v>
      </c>
      <c r="F188" s="2">
        <f>VLOOKUP(C188,'FPE LIST'!F:G,2,FALSE)</f>
        <v>1</v>
      </c>
      <c r="G188" s="2">
        <f t="shared" si="11"/>
        <v>3708.5039930343601</v>
      </c>
    </row>
    <row r="189" spans="1:7" x14ac:dyDescent="0.35">
      <c r="A189" s="2" t="s">
        <v>277</v>
      </c>
      <c r="B189" s="2" t="str">
        <f t="shared" si="10"/>
        <v>SPA21XXX</v>
      </c>
      <c r="C189" s="2" t="s">
        <v>495</v>
      </c>
      <c r="D189" s="2">
        <v>0</v>
      </c>
      <c r="E189" s="2">
        <v>0</v>
      </c>
      <c r="F189" s="2">
        <f>VLOOKUP(C189,'FPE LIST'!F:G,2,FALSE)</f>
        <v>3</v>
      </c>
      <c r="G189" s="2">
        <f t="shared" si="11"/>
        <v>0</v>
      </c>
    </row>
    <row r="190" spans="1:7" x14ac:dyDescent="0.35">
      <c r="A190" s="2" t="s">
        <v>277</v>
      </c>
      <c r="B190" s="2" t="str">
        <f t="shared" si="10"/>
        <v>SPA21XXX</v>
      </c>
      <c r="C190" s="2" t="s">
        <v>605</v>
      </c>
      <c r="D190" s="2">
        <v>54.619998931884801</v>
      </c>
      <c r="E190" s="2">
        <v>0</v>
      </c>
      <c r="F190" s="2">
        <f>VLOOKUP(C190,'FPE LIST'!F:G,2,FALSE)</f>
        <v>2</v>
      </c>
      <c r="G190" s="2">
        <f t="shared" si="11"/>
        <v>109.2399978637696</v>
      </c>
    </row>
    <row r="191" spans="1:7" x14ac:dyDescent="0.35">
      <c r="A191" s="2" t="s">
        <v>277</v>
      </c>
      <c r="B191" s="2" t="str">
        <f t="shared" si="10"/>
        <v>SPA21XXX</v>
      </c>
      <c r="C191" s="2" t="s">
        <v>486</v>
      </c>
      <c r="D191" s="2">
        <v>0</v>
      </c>
      <c r="E191" s="2">
        <v>37.136001586914098</v>
      </c>
      <c r="F191" s="2">
        <f>VLOOKUP(C191,'FPE LIST'!F:G,2,FALSE)</f>
        <v>3</v>
      </c>
      <c r="G191" s="2">
        <f t="shared" si="11"/>
        <v>0</v>
      </c>
    </row>
    <row r="192" spans="1:7" x14ac:dyDescent="0.35">
      <c r="A192" s="2" t="s">
        <v>277</v>
      </c>
      <c r="B192" s="2" t="str">
        <f t="shared" si="10"/>
        <v>SPA21XXX</v>
      </c>
      <c r="C192" s="2" t="s">
        <v>8</v>
      </c>
      <c r="D192" s="2">
        <v>37684.319055684799</v>
      </c>
      <c r="E192" s="2">
        <v>7722.3849641680699</v>
      </c>
      <c r="F192" s="2">
        <f>VLOOKUP(C192,'FPE LIST'!F:G,2,FALSE)</f>
        <v>2</v>
      </c>
      <c r="G192" s="2">
        <f t="shared" si="11"/>
        <v>75368.638111369597</v>
      </c>
    </row>
    <row r="193" spans="1:7" x14ac:dyDescent="0.35">
      <c r="A193" s="2" t="s">
        <v>458</v>
      </c>
      <c r="B193" s="2" t="str">
        <f t="shared" si="10"/>
        <v>SPA21XXX</v>
      </c>
      <c r="C193" s="2" t="s">
        <v>493</v>
      </c>
      <c r="D193" s="2">
        <v>0</v>
      </c>
      <c r="E193" s="2">
        <v>18.8780002593994</v>
      </c>
      <c r="F193" s="2">
        <f>VLOOKUP(C193,'FPE LIST'!F:G,2,FALSE)</f>
        <v>2</v>
      </c>
      <c r="G193" s="2">
        <f t="shared" si="11"/>
        <v>0</v>
      </c>
    </row>
    <row r="194" spans="1:7" x14ac:dyDescent="0.35">
      <c r="A194" s="2" t="s">
        <v>458</v>
      </c>
      <c r="B194" s="2" t="str">
        <f t="shared" si="10"/>
        <v>SPA21XXX</v>
      </c>
      <c r="C194" s="2" t="s">
        <v>500</v>
      </c>
      <c r="D194" s="2">
        <v>0</v>
      </c>
      <c r="E194" s="2">
        <v>81.608997821807904</v>
      </c>
      <c r="F194" s="2">
        <f>VLOOKUP(C194,'FPE LIST'!F:G,2,FALSE)</f>
        <v>3</v>
      </c>
      <c r="G194" s="2">
        <f t="shared" si="11"/>
        <v>0</v>
      </c>
    </row>
    <row r="195" spans="1:7" x14ac:dyDescent="0.35">
      <c r="A195" s="2" t="s">
        <v>458</v>
      </c>
      <c r="B195" s="2" t="str">
        <f t="shared" ref="B195:B258" si="12">REPLACE(A195,6,3,"XXX")</f>
        <v>SPA21XXX</v>
      </c>
      <c r="C195" s="2" t="s">
        <v>486</v>
      </c>
      <c r="D195" s="2">
        <v>0.230000004172325</v>
      </c>
      <c r="E195" s="2">
        <v>125.70100212097201</v>
      </c>
      <c r="F195" s="2">
        <f>VLOOKUP(C195,'FPE LIST'!F:G,2,FALSE)</f>
        <v>3</v>
      </c>
      <c r="G195" s="2">
        <f t="shared" ref="G195:G258" si="13">D195*F195</f>
        <v>0.69000001251697496</v>
      </c>
    </row>
    <row r="196" spans="1:7" x14ac:dyDescent="0.35">
      <c r="A196" s="2" t="s">
        <v>458</v>
      </c>
      <c r="B196" s="2" t="str">
        <f t="shared" si="12"/>
        <v>SPA21XXX</v>
      </c>
      <c r="C196" s="2" t="s">
        <v>7</v>
      </c>
      <c r="D196" s="2">
        <v>0</v>
      </c>
      <c r="E196" s="2">
        <v>62.090002059936502</v>
      </c>
      <c r="F196" s="2">
        <f>VLOOKUP(C196,'FPE LIST'!F:G,2,FALSE)</f>
        <v>2</v>
      </c>
      <c r="G196" s="2">
        <f t="shared" si="13"/>
        <v>0</v>
      </c>
    </row>
    <row r="197" spans="1:7" x14ac:dyDescent="0.35">
      <c r="A197" s="2" t="s">
        <v>458</v>
      </c>
      <c r="B197" s="2" t="str">
        <f t="shared" si="12"/>
        <v>SPA21XXX</v>
      </c>
      <c r="C197" s="2" t="s">
        <v>8</v>
      </c>
      <c r="D197" s="2">
        <v>496.26499991072302</v>
      </c>
      <c r="E197" s="2">
        <v>3617.1919996142401</v>
      </c>
      <c r="F197" s="2">
        <f>VLOOKUP(C197,'FPE LIST'!F:G,2,FALSE)</f>
        <v>2</v>
      </c>
      <c r="G197" s="2">
        <f t="shared" si="13"/>
        <v>992.52999982144604</v>
      </c>
    </row>
    <row r="198" spans="1:7" x14ac:dyDescent="0.35">
      <c r="A198" s="2" t="s">
        <v>433</v>
      </c>
      <c r="B198" s="2" t="str">
        <f t="shared" si="12"/>
        <v>SPA21XXX</v>
      </c>
      <c r="C198" s="2" t="s">
        <v>493</v>
      </c>
      <c r="D198" s="2">
        <v>10720.596510708299</v>
      </c>
      <c r="E198" s="2">
        <v>1246.5689964294399</v>
      </c>
      <c r="F198" s="2">
        <f>VLOOKUP(C198,'FPE LIST'!F:G,2,FALSE)</f>
        <v>2</v>
      </c>
      <c r="G198" s="2">
        <f t="shared" si="13"/>
        <v>21441.193021416599</v>
      </c>
    </row>
    <row r="199" spans="1:7" x14ac:dyDescent="0.35">
      <c r="A199" s="2" t="s">
        <v>433</v>
      </c>
      <c r="B199" s="2" t="str">
        <f t="shared" si="12"/>
        <v>SPA21XXX</v>
      </c>
      <c r="C199" s="2" t="s">
        <v>6</v>
      </c>
      <c r="D199" s="2">
        <v>48967.977930130401</v>
      </c>
      <c r="E199" s="2">
        <v>379.254998207092</v>
      </c>
      <c r="F199" s="2">
        <f>VLOOKUP(C199,'FPE LIST'!F:G,2,FALSE)</f>
        <v>1</v>
      </c>
      <c r="G199" s="2">
        <f t="shared" si="13"/>
        <v>48967.977930130401</v>
      </c>
    </row>
    <row r="200" spans="1:7" x14ac:dyDescent="0.35">
      <c r="A200" s="2" t="s">
        <v>433</v>
      </c>
      <c r="B200" s="2" t="str">
        <f t="shared" si="12"/>
        <v>SPA21XXX</v>
      </c>
      <c r="C200" s="2" t="s">
        <v>605</v>
      </c>
      <c r="D200" s="2">
        <v>465.594007581472</v>
      </c>
      <c r="E200" s="2">
        <v>817.75999832153298</v>
      </c>
      <c r="F200" s="2">
        <f>VLOOKUP(C200,'FPE LIST'!F:G,2,FALSE)</f>
        <v>2</v>
      </c>
      <c r="G200" s="2">
        <f t="shared" si="13"/>
        <v>931.188015162944</v>
      </c>
    </row>
    <row r="201" spans="1:7" x14ac:dyDescent="0.35">
      <c r="A201" s="2" t="s">
        <v>433</v>
      </c>
      <c r="B201" s="2" t="str">
        <f t="shared" si="12"/>
        <v>SPA21XXX</v>
      </c>
      <c r="C201" s="2" t="s">
        <v>500</v>
      </c>
      <c r="D201" s="16">
        <v>7.5999997556209606E-2</v>
      </c>
      <c r="E201" s="2">
        <v>1303.2150068283099</v>
      </c>
      <c r="F201" s="2">
        <f>VLOOKUP(C201,'FPE LIST'!F:G,2,FALSE)</f>
        <v>3</v>
      </c>
      <c r="G201" s="2">
        <f t="shared" si="13"/>
        <v>0.2279999926686288</v>
      </c>
    </row>
    <row r="202" spans="1:7" x14ac:dyDescent="0.35">
      <c r="A202" s="2" t="s">
        <v>433</v>
      </c>
      <c r="B202" s="2" t="str">
        <f t="shared" si="12"/>
        <v>SPA21XXX</v>
      </c>
      <c r="C202" s="2" t="s">
        <v>486</v>
      </c>
      <c r="D202" s="2">
        <v>0</v>
      </c>
      <c r="E202" s="2">
        <v>19.3589992523193</v>
      </c>
      <c r="F202" s="2">
        <f>VLOOKUP(C202,'FPE LIST'!F:G,2,FALSE)</f>
        <v>3</v>
      </c>
      <c r="G202" s="2">
        <f t="shared" si="13"/>
        <v>0</v>
      </c>
    </row>
    <row r="203" spans="1:7" x14ac:dyDescent="0.35">
      <c r="A203" s="2" t="s">
        <v>433</v>
      </c>
      <c r="B203" s="2" t="str">
        <f t="shared" si="12"/>
        <v>SPA21XXX</v>
      </c>
      <c r="C203" s="2" t="s">
        <v>7</v>
      </c>
      <c r="D203" s="2">
        <v>165.84000396728501</v>
      </c>
      <c r="E203" s="2">
        <v>40.019999504089398</v>
      </c>
      <c r="F203" s="2">
        <f>VLOOKUP(C203,'FPE LIST'!F:G,2,FALSE)</f>
        <v>2</v>
      </c>
      <c r="G203" s="2">
        <f t="shared" si="13"/>
        <v>331.68000793457003</v>
      </c>
    </row>
    <row r="204" spans="1:7" x14ac:dyDescent="0.35">
      <c r="A204" s="2" t="s">
        <v>433</v>
      </c>
      <c r="B204" s="2" t="str">
        <f t="shared" si="12"/>
        <v>SPA21XXX</v>
      </c>
      <c r="C204" s="2" t="s">
        <v>8</v>
      </c>
      <c r="D204" s="2">
        <v>47115.387016966903</v>
      </c>
      <c r="E204" s="2">
        <v>5239.60398864746</v>
      </c>
      <c r="F204" s="2">
        <f>VLOOKUP(C204,'FPE LIST'!F:G,2,FALSE)</f>
        <v>2</v>
      </c>
      <c r="G204" s="2">
        <f t="shared" si="13"/>
        <v>94230.774033933805</v>
      </c>
    </row>
    <row r="205" spans="1:7" x14ac:dyDescent="0.35">
      <c r="A205" s="2" t="s">
        <v>412</v>
      </c>
      <c r="B205" s="2" t="str">
        <f t="shared" si="12"/>
        <v>SPA21XXX</v>
      </c>
      <c r="C205" s="2" t="s">
        <v>616</v>
      </c>
      <c r="D205" s="16">
        <v>0</v>
      </c>
      <c r="E205" s="2">
        <v>1.08000004291534</v>
      </c>
      <c r="F205" s="2">
        <f>VLOOKUP(C205,'FPE LIST'!F:G,2,FALSE)</f>
        <v>3</v>
      </c>
      <c r="G205" s="2">
        <f t="shared" si="13"/>
        <v>0</v>
      </c>
    </row>
    <row r="206" spans="1:7" x14ac:dyDescent="0.35">
      <c r="A206" s="2" t="s">
        <v>412</v>
      </c>
      <c r="B206" s="2" t="str">
        <f t="shared" si="12"/>
        <v>SPA21XXX</v>
      </c>
      <c r="C206" s="2" t="s">
        <v>493</v>
      </c>
      <c r="D206" s="2">
        <v>5735.5410028696097</v>
      </c>
      <c r="E206" s="2">
        <v>575.77099323272705</v>
      </c>
      <c r="F206" s="2">
        <f>VLOOKUP(C206,'FPE LIST'!F:G,2,FALSE)</f>
        <v>2</v>
      </c>
      <c r="G206" s="2">
        <f t="shared" si="13"/>
        <v>11471.082005739219</v>
      </c>
    </row>
    <row r="207" spans="1:7" x14ac:dyDescent="0.35">
      <c r="A207" s="2" t="s">
        <v>412</v>
      </c>
      <c r="B207" s="2" t="str">
        <f t="shared" si="12"/>
        <v>SPA21XXX</v>
      </c>
      <c r="C207" s="2" t="s">
        <v>6</v>
      </c>
      <c r="D207" s="2">
        <v>13.1339995861053</v>
      </c>
      <c r="E207" s="2">
        <v>64.855001449585004</v>
      </c>
      <c r="F207" s="2">
        <f>VLOOKUP(C207,'FPE LIST'!F:G,2,FALSE)</f>
        <v>1</v>
      </c>
      <c r="G207" s="2">
        <f t="shared" si="13"/>
        <v>13.1339995861053</v>
      </c>
    </row>
    <row r="208" spans="1:7" x14ac:dyDescent="0.35">
      <c r="A208" s="2" t="s">
        <v>412</v>
      </c>
      <c r="B208" s="2" t="str">
        <f t="shared" si="12"/>
        <v>SPA21XXX</v>
      </c>
      <c r="C208" s="2" t="s">
        <v>605</v>
      </c>
      <c r="D208" s="2">
        <v>47435.546113731303</v>
      </c>
      <c r="E208" s="2">
        <v>2851.28002166748</v>
      </c>
      <c r="F208" s="2">
        <f>VLOOKUP(C208,'FPE LIST'!F:G,2,FALSE)</f>
        <v>2</v>
      </c>
      <c r="G208" s="2">
        <f t="shared" si="13"/>
        <v>94871.092227462606</v>
      </c>
    </row>
    <row r="209" spans="1:7" x14ac:dyDescent="0.35">
      <c r="A209" s="2" t="s">
        <v>412</v>
      </c>
      <c r="B209" s="2" t="str">
        <f t="shared" si="12"/>
        <v>SPA21XXX</v>
      </c>
      <c r="C209" s="2" t="s">
        <v>500</v>
      </c>
      <c r="D209" s="2">
        <v>0.92799999844282899</v>
      </c>
      <c r="E209" s="2">
        <v>6774.5230088233902</v>
      </c>
      <c r="F209" s="2">
        <f>VLOOKUP(C209,'FPE LIST'!F:G,2,FALSE)</f>
        <v>3</v>
      </c>
      <c r="G209" s="2">
        <f t="shared" si="13"/>
        <v>2.7839999953284869</v>
      </c>
    </row>
    <row r="210" spans="1:7" x14ac:dyDescent="0.35">
      <c r="A210" s="2" t="s">
        <v>412</v>
      </c>
      <c r="B210" s="2" t="str">
        <f t="shared" si="12"/>
        <v>SPA21XXX</v>
      </c>
      <c r="C210" s="2" t="s">
        <v>486</v>
      </c>
      <c r="D210" s="2">
        <v>0</v>
      </c>
      <c r="E210" s="2">
        <v>1424.93600749969</v>
      </c>
      <c r="F210" s="2">
        <f>VLOOKUP(C210,'FPE LIST'!F:G,2,FALSE)</f>
        <v>3</v>
      </c>
      <c r="G210" s="2">
        <f t="shared" si="13"/>
        <v>0</v>
      </c>
    </row>
    <row r="211" spans="1:7" x14ac:dyDescent="0.35">
      <c r="A211" s="2" t="s">
        <v>412</v>
      </c>
      <c r="B211" s="2" t="str">
        <f t="shared" si="12"/>
        <v>SPA21XXX</v>
      </c>
      <c r="C211" s="2" t="s">
        <v>7</v>
      </c>
      <c r="D211" s="2">
        <v>154.36999511718801</v>
      </c>
      <c r="E211" s="2">
        <v>393.93799591064499</v>
      </c>
      <c r="F211" s="2">
        <f>VLOOKUP(C211,'FPE LIST'!F:G,2,FALSE)</f>
        <v>2</v>
      </c>
      <c r="G211" s="2">
        <f t="shared" si="13"/>
        <v>308.73999023437602</v>
      </c>
    </row>
    <row r="212" spans="1:7" x14ac:dyDescent="0.35">
      <c r="A212" s="2" t="s">
        <v>412</v>
      </c>
      <c r="B212" s="2" t="str">
        <f t="shared" si="12"/>
        <v>SPA21XXX</v>
      </c>
      <c r="C212" s="2" t="s">
        <v>8</v>
      </c>
      <c r="D212" s="16">
        <v>25862.979952912799</v>
      </c>
      <c r="E212" s="2">
        <v>1048.5760107040401</v>
      </c>
      <c r="F212" s="2">
        <f>VLOOKUP(C212,'FPE LIST'!F:G,2,FALSE)</f>
        <v>2</v>
      </c>
      <c r="G212" s="2">
        <f t="shared" si="13"/>
        <v>51725.959905825599</v>
      </c>
    </row>
    <row r="213" spans="1:7" x14ac:dyDescent="0.35">
      <c r="A213" s="2" t="s">
        <v>449</v>
      </c>
      <c r="B213" s="2" t="str">
        <f t="shared" si="12"/>
        <v>SPA21XXX</v>
      </c>
      <c r="C213" s="2" t="s">
        <v>493</v>
      </c>
      <c r="D213" s="2">
        <v>634.69199752807594</v>
      </c>
      <c r="E213" s="2">
        <v>0</v>
      </c>
      <c r="F213" s="2">
        <f>VLOOKUP(C213,'FPE LIST'!F:G,2,FALSE)</f>
        <v>2</v>
      </c>
      <c r="G213" s="2">
        <f t="shared" si="13"/>
        <v>1269.3839950561519</v>
      </c>
    </row>
    <row r="214" spans="1:7" x14ac:dyDescent="0.35">
      <c r="A214" s="2" t="s">
        <v>449</v>
      </c>
      <c r="B214" s="2" t="str">
        <f t="shared" si="12"/>
        <v>SPA21XXX</v>
      </c>
      <c r="C214" s="2" t="s">
        <v>6</v>
      </c>
      <c r="D214" s="2">
        <v>761.69400453567505</v>
      </c>
      <c r="E214" s="2">
        <v>0</v>
      </c>
      <c r="F214" s="2">
        <f>VLOOKUP(C214,'FPE LIST'!F:G,2,FALSE)</f>
        <v>1</v>
      </c>
      <c r="G214" s="2">
        <f t="shared" si="13"/>
        <v>761.69400453567505</v>
      </c>
    </row>
    <row r="215" spans="1:7" x14ac:dyDescent="0.35">
      <c r="A215" s="2" t="s">
        <v>449</v>
      </c>
      <c r="B215" s="2" t="str">
        <f t="shared" si="12"/>
        <v>SPA21XXX</v>
      </c>
      <c r="C215" s="2" t="s">
        <v>605</v>
      </c>
      <c r="D215" s="16">
        <v>127.03900146484401</v>
      </c>
      <c r="E215" s="2">
        <v>0</v>
      </c>
      <c r="F215" s="2">
        <f>VLOOKUP(C215,'FPE LIST'!F:G,2,FALSE)</f>
        <v>2</v>
      </c>
      <c r="G215" s="2">
        <f t="shared" si="13"/>
        <v>254.07800292968801</v>
      </c>
    </row>
    <row r="216" spans="1:7" x14ac:dyDescent="0.35">
      <c r="A216" s="2" t="s">
        <v>449</v>
      </c>
      <c r="B216" s="2" t="str">
        <f t="shared" si="12"/>
        <v>SPA21XXX</v>
      </c>
      <c r="C216" s="2" t="s">
        <v>500</v>
      </c>
      <c r="D216" s="16">
        <v>9.7999997437000302E-2</v>
      </c>
      <c r="E216" s="2">
        <v>103.181999206543</v>
      </c>
      <c r="F216" s="2">
        <f>VLOOKUP(C216,'FPE LIST'!F:G,2,FALSE)</f>
        <v>3</v>
      </c>
      <c r="G216" s="2">
        <f t="shared" si="13"/>
        <v>0.29399999231100093</v>
      </c>
    </row>
    <row r="217" spans="1:7" x14ac:dyDescent="0.35">
      <c r="A217" s="2" t="s">
        <v>449</v>
      </c>
      <c r="B217" s="2" t="str">
        <f t="shared" si="12"/>
        <v>SPA21XXX</v>
      </c>
      <c r="C217" s="2" t="s">
        <v>8</v>
      </c>
      <c r="D217" s="2">
        <v>10810.589970692999</v>
      </c>
      <c r="E217" s="2">
        <v>1693.01198482513</v>
      </c>
      <c r="F217" s="2">
        <f>VLOOKUP(C217,'FPE LIST'!F:G,2,FALSE)</f>
        <v>2</v>
      </c>
      <c r="G217" s="2">
        <f t="shared" si="13"/>
        <v>21621.179941385999</v>
      </c>
    </row>
    <row r="218" spans="1:7" x14ac:dyDescent="0.35">
      <c r="A218" s="2" t="s">
        <v>247</v>
      </c>
      <c r="B218" s="2" t="str">
        <f t="shared" si="12"/>
        <v>SPA21XXX</v>
      </c>
      <c r="C218" s="2" t="s">
        <v>616</v>
      </c>
      <c r="D218" s="2">
        <v>0</v>
      </c>
      <c r="E218" s="2">
        <v>353.05900001525902</v>
      </c>
      <c r="F218" s="2">
        <f>VLOOKUP(C218,'FPE LIST'!F:G,2,FALSE)</f>
        <v>3</v>
      </c>
      <c r="G218" s="2">
        <f t="shared" si="13"/>
        <v>0</v>
      </c>
    </row>
    <row r="219" spans="1:7" x14ac:dyDescent="0.35">
      <c r="A219" s="2" t="s">
        <v>247</v>
      </c>
      <c r="B219" s="2" t="str">
        <f t="shared" si="12"/>
        <v>SPA21XXX</v>
      </c>
      <c r="C219" s="2" t="s">
        <v>4</v>
      </c>
      <c r="D219" s="2">
        <v>0</v>
      </c>
      <c r="E219" s="2">
        <v>21.906000137329102</v>
      </c>
      <c r="F219" s="2">
        <f>VLOOKUP(C219,'FPE LIST'!F:G,2,FALSE)</f>
        <v>1</v>
      </c>
      <c r="G219" s="2">
        <f t="shared" si="13"/>
        <v>0</v>
      </c>
    </row>
    <row r="220" spans="1:7" x14ac:dyDescent="0.35">
      <c r="A220" s="2" t="s">
        <v>247</v>
      </c>
      <c r="B220" s="2" t="str">
        <f t="shared" si="12"/>
        <v>SPA21XXX</v>
      </c>
      <c r="C220" s="2" t="s">
        <v>493</v>
      </c>
      <c r="D220" s="2">
        <v>0</v>
      </c>
      <c r="E220" s="2">
        <v>226.465000152588</v>
      </c>
      <c r="F220" s="2">
        <f>VLOOKUP(C220,'FPE LIST'!F:G,2,FALSE)</f>
        <v>2</v>
      </c>
      <c r="G220" s="2">
        <f t="shared" si="13"/>
        <v>0</v>
      </c>
    </row>
    <row r="221" spans="1:7" x14ac:dyDescent="0.35">
      <c r="A221" s="2" t="s">
        <v>247</v>
      </c>
      <c r="B221" s="2" t="str">
        <f t="shared" si="12"/>
        <v>SPA21XXX</v>
      </c>
      <c r="C221" s="2" t="s">
        <v>6</v>
      </c>
      <c r="D221" s="2">
        <v>0</v>
      </c>
      <c r="E221" s="2">
        <v>91.899000167846694</v>
      </c>
      <c r="F221" s="2">
        <f>VLOOKUP(C221,'FPE LIST'!F:G,2,FALSE)</f>
        <v>1</v>
      </c>
      <c r="G221" s="2">
        <f t="shared" si="13"/>
        <v>0</v>
      </c>
    </row>
    <row r="222" spans="1:7" x14ac:dyDescent="0.35">
      <c r="A222" s="2" t="s">
        <v>247</v>
      </c>
      <c r="B222" s="2" t="str">
        <f t="shared" si="12"/>
        <v>SPA21XXX</v>
      </c>
      <c r="C222" s="2" t="s">
        <v>605</v>
      </c>
      <c r="D222" s="2">
        <v>0</v>
      </c>
      <c r="E222" s="2">
        <v>78.748996734619098</v>
      </c>
      <c r="F222" s="2">
        <f>VLOOKUP(C222,'FPE LIST'!F:G,2,FALSE)</f>
        <v>2</v>
      </c>
      <c r="G222" s="2">
        <f t="shared" si="13"/>
        <v>0</v>
      </c>
    </row>
    <row r="223" spans="1:7" x14ac:dyDescent="0.35">
      <c r="A223" s="2" t="s">
        <v>247</v>
      </c>
      <c r="B223" s="2" t="str">
        <f t="shared" si="12"/>
        <v>SPA21XXX</v>
      </c>
      <c r="C223" s="2" t="s">
        <v>500</v>
      </c>
      <c r="D223" s="16">
        <v>1.2000000104308101E-2</v>
      </c>
      <c r="E223" s="2">
        <v>727.73898983001698</v>
      </c>
      <c r="F223" s="2">
        <f>VLOOKUP(C223,'FPE LIST'!F:G,2,FALSE)</f>
        <v>3</v>
      </c>
      <c r="G223" s="2">
        <f t="shared" si="13"/>
        <v>3.6000000312924302E-2</v>
      </c>
    </row>
    <row r="224" spans="1:7" x14ac:dyDescent="0.35">
      <c r="A224" s="2" t="s">
        <v>247</v>
      </c>
      <c r="B224" s="2" t="str">
        <f t="shared" si="12"/>
        <v>SPA21XXX</v>
      </c>
      <c r="C224" s="2" t="s">
        <v>486</v>
      </c>
      <c r="D224" s="2">
        <v>89.866999820340396</v>
      </c>
      <c r="E224" s="2">
        <v>10825.189972206999</v>
      </c>
      <c r="F224" s="2">
        <f>VLOOKUP(C224,'FPE LIST'!F:G,2,FALSE)</f>
        <v>3</v>
      </c>
      <c r="G224" s="2">
        <f t="shared" si="13"/>
        <v>269.60099946102116</v>
      </c>
    </row>
    <row r="225" spans="1:7" x14ac:dyDescent="0.35">
      <c r="A225" s="2" t="s">
        <v>247</v>
      </c>
      <c r="B225" s="2" t="str">
        <f t="shared" si="12"/>
        <v>SPA21XXX</v>
      </c>
      <c r="C225" s="2" t="s">
        <v>8</v>
      </c>
      <c r="D225" s="2">
        <v>46964.277124537199</v>
      </c>
      <c r="E225" s="2">
        <v>1676.2890186309801</v>
      </c>
      <c r="F225" s="2">
        <f>VLOOKUP(C225,'FPE LIST'!F:G,2,FALSE)</f>
        <v>2</v>
      </c>
      <c r="G225" s="2">
        <f t="shared" si="13"/>
        <v>93928.554249074397</v>
      </c>
    </row>
    <row r="226" spans="1:7" x14ac:dyDescent="0.35">
      <c r="A226" s="2" t="s">
        <v>300</v>
      </c>
      <c r="B226" s="2" t="str">
        <f t="shared" si="12"/>
        <v>SPA21XXX</v>
      </c>
      <c r="C226" s="2" t="s">
        <v>4</v>
      </c>
      <c r="D226" s="2">
        <v>0.32400000095367398</v>
      </c>
      <c r="E226" s="2">
        <v>115.31919670105</v>
      </c>
      <c r="F226" s="2">
        <f>VLOOKUP(C226,'FPE LIST'!F:G,2,FALSE)</f>
        <v>1</v>
      </c>
      <c r="G226" s="2">
        <f t="shared" si="13"/>
        <v>0.32400000095367398</v>
      </c>
    </row>
    <row r="227" spans="1:7" x14ac:dyDescent="0.35">
      <c r="A227" s="2" t="s">
        <v>300</v>
      </c>
      <c r="B227" s="2" t="str">
        <f t="shared" si="12"/>
        <v>SPA21XXX</v>
      </c>
      <c r="C227" s="2" t="s">
        <v>6</v>
      </c>
      <c r="D227" s="16">
        <v>2278.4329910278302</v>
      </c>
      <c r="E227" s="2">
        <v>0</v>
      </c>
      <c r="F227" s="2">
        <f>VLOOKUP(C227,'FPE LIST'!F:G,2,FALSE)</f>
        <v>1</v>
      </c>
      <c r="G227" s="2">
        <f t="shared" si="13"/>
        <v>2278.4329910278302</v>
      </c>
    </row>
    <row r="228" spans="1:7" x14ac:dyDescent="0.35">
      <c r="A228" s="2" t="s">
        <v>300</v>
      </c>
      <c r="B228" s="2" t="str">
        <f t="shared" si="12"/>
        <v>SPA21XXX</v>
      </c>
      <c r="C228" s="2" t="s">
        <v>605</v>
      </c>
      <c r="D228" s="16">
        <v>193.44999694824199</v>
      </c>
      <c r="E228" s="2">
        <v>176.91000366210901</v>
      </c>
      <c r="F228" s="2">
        <f>VLOOKUP(C228,'FPE LIST'!F:G,2,FALSE)</f>
        <v>2</v>
      </c>
      <c r="G228" s="2">
        <f t="shared" si="13"/>
        <v>386.89999389648398</v>
      </c>
    </row>
    <row r="229" spans="1:7" x14ac:dyDescent="0.35">
      <c r="A229" s="2" t="s">
        <v>300</v>
      </c>
      <c r="B229" s="2" t="str">
        <f t="shared" si="12"/>
        <v>SPA21XXX</v>
      </c>
      <c r="C229" s="2" t="s">
        <v>500</v>
      </c>
      <c r="D229" s="2">
        <v>0</v>
      </c>
      <c r="E229" s="2">
        <v>149.62400054931601</v>
      </c>
      <c r="F229" s="2">
        <f>VLOOKUP(C229,'FPE LIST'!F:G,2,FALSE)</f>
        <v>3</v>
      </c>
      <c r="G229" s="2">
        <f t="shared" si="13"/>
        <v>0</v>
      </c>
    </row>
    <row r="230" spans="1:7" x14ac:dyDescent="0.35">
      <c r="A230" s="2" t="s">
        <v>300</v>
      </c>
      <c r="B230" s="2" t="str">
        <f t="shared" si="12"/>
        <v>SPA21XXX</v>
      </c>
      <c r="C230" s="2" t="s">
        <v>7</v>
      </c>
      <c r="D230" s="2">
        <v>3.8800001144409202</v>
      </c>
      <c r="E230" s="2">
        <v>0</v>
      </c>
      <c r="F230" s="2">
        <f>VLOOKUP(C230,'FPE LIST'!F:G,2,FALSE)</f>
        <v>2</v>
      </c>
      <c r="G230" s="2">
        <f t="shared" si="13"/>
        <v>7.7600002288818404</v>
      </c>
    </row>
    <row r="231" spans="1:7" x14ac:dyDescent="0.35">
      <c r="A231" s="2" t="s">
        <v>300</v>
      </c>
      <c r="B231" s="2" t="str">
        <f t="shared" si="12"/>
        <v>SPA21XXX</v>
      </c>
      <c r="C231" s="2" t="s">
        <v>8</v>
      </c>
      <c r="D231" s="2">
        <v>6829.9230307787702</v>
      </c>
      <c r="E231" s="2">
        <v>2957.8659887313802</v>
      </c>
      <c r="F231" s="2">
        <f>VLOOKUP(C231,'FPE LIST'!F:G,2,FALSE)</f>
        <v>2</v>
      </c>
      <c r="G231" s="2">
        <f t="shared" si="13"/>
        <v>13659.84606155754</v>
      </c>
    </row>
    <row r="232" spans="1:7" x14ac:dyDescent="0.35">
      <c r="A232" s="2" t="s">
        <v>373</v>
      </c>
      <c r="B232" s="2" t="str">
        <f t="shared" si="12"/>
        <v>SPA21XXX</v>
      </c>
      <c r="C232" s="2" t="s">
        <v>493</v>
      </c>
      <c r="D232" s="2">
        <v>137.64999389648401</v>
      </c>
      <c r="E232" s="2">
        <v>0</v>
      </c>
      <c r="F232" s="2">
        <f>VLOOKUP(C232,'FPE LIST'!F:G,2,FALSE)</f>
        <v>2</v>
      </c>
      <c r="G232" s="2">
        <f t="shared" si="13"/>
        <v>275.29998779296801</v>
      </c>
    </row>
    <row r="233" spans="1:7" x14ac:dyDescent="0.35">
      <c r="A233" s="2" t="s">
        <v>373</v>
      </c>
      <c r="B233" s="2" t="str">
        <f t="shared" si="12"/>
        <v>SPA21XXX</v>
      </c>
      <c r="C233" s="2" t="s">
        <v>6</v>
      </c>
      <c r="D233" s="2">
        <v>208.23500061035199</v>
      </c>
      <c r="E233" s="2">
        <v>0</v>
      </c>
      <c r="F233" s="2">
        <f>VLOOKUP(C233,'FPE LIST'!F:G,2,FALSE)</f>
        <v>1</v>
      </c>
      <c r="G233" s="2">
        <f t="shared" si="13"/>
        <v>208.23500061035199</v>
      </c>
    </row>
    <row r="234" spans="1:7" x14ac:dyDescent="0.35">
      <c r="A234" s="2" t="s">
        <v>373</v>
      </c>
      <c r="B234" s="2" t="str">
        <f t="shared" si="12"/>
        <v>SPA21XXX</v>
      </c>
      <c r="C234" s="2" t="s">
        <v>605</v>
      </c>
      <c r="D234" s="2">
        <v>25160.292973158899</v>
      </c>
      <c r="E234" s="2">
        <v>4617.8600120544397</v>
      </c>
      <c r="F234" s="2">
        <f>VLOOKUP(C234,'FPE LIST'!F:G,2,FALSE)</f>
        <v>2</v>
      </c>
      <c r="G234" s="2">
        <f t="shared" si="13"/>
        <v>50320.585946317799</v>
      </c>
    </row>
    <row r="235" spans="1:7" x14ac:dyDescent="0.35">
      <c r="A235" s="2" t="s">
        <v>373</v>
      </c>
      <c r="B235" s="2" t="str">
        <f t="shared" si="12"/>
        <v>SPA21XXX</v>
      </c>
      <c r="C235" s="2" t="s">
        <v>500</v>
      </c>
      <c r="D235" s="2">
        <v>99.859996795654297</v>
      </c>
      <c r="E235" s="2">
        <v>0</v>
      </c>
      <c r="F235" s="2">
        <f>VLOOKUP(C235,'FPE LIST'!F:G,2,FALSE)</f>
        <v>3</v>
      </c>
      <c r="G235" s="2">
        <f t="shared" si="13"/>
        <v>299.57999038696289</v>
      </c>
    </row>
    <row r="236" spans="1:7" x14ac:dyDescent="0.35">
      <c r="A236" s="2" t="s">
        <v>373</v>
      </c>
      <c r="B236" s="2" t="str">
        <f t="shared" si="12"/>
        <v>SPA21XXX</v>
      </c>
      <c r="C236" s="2" t="s">
        <v>8</v>
      </c>
      <c r="D236" s="2">
        <v>926.85998344421398</v>
      </c>
      <c r="E236" s="2">
        <v>0</v>
      </c>
      <c r="F236" s="2">
        <f>VLOOKUP(C236,'FPE LIST'!F:G,2,FALSE)</f>
        <v>2</v>
      </c>
      <c r="G236" s="2">
        <f t="shared" si="13"/>
        <v>1853.719966888428</v>
      </c>
    </row>
    <row r="237" spans="1:7" x14ac:dyDescent="0.35">
      <c r="A237" s="2" t="s">
        <v>291</v>
      </c>
      <c r="B237" s="2" t="str">
        <f t="shared" si="12"/>
        <v>SPA21XXX</v>
      </c>
      <c r="C237" s="2" t="s">
        <v>493</v>
      </c>
      <c r="D237" s="2">
        <v>18.4530001580715</v>
      </c>
      <c r="E237" s="2">
        <v>1199.4919996261599</v>
      </c>
      <c r="F237" s="2">
        <f>VLOOKUP(C237,'FPE LIST'!F:G,2,FALSE)</f>
        <v>2</v>
      </c>
      <c r="G237" s="2">
        <f t="shared" si="13"/>
        <v>36.906000316143</v>
      </c>
    </row>
    <row r="238" spans="1:7" x14ac:dyDescent="0.35">
      <c r="A238" s="2" t="s">
        <v>291</v>
      </c>
      <c r="B238" s="2" t="str">
        <f t="shared" si="12"/>
        <v>SPA21XXX</v>
      </c>
      <c r="C238" s="2" t="s">
        <v>6</v>
      </c>
      <c r="D238" s="2">
        <v>0.48899999260902399</v>
      </c>
      <c r="E238" s="2">
        <v>135.15499877929699</v>
      </c>
      <c r="F238" s="2">
        <f>VLOOKUP(C238,'FPE LIST'!F:G,2,FALSE)</f>
        <v>1</v>
      </c>
      <c r="G238" s="2">
        <f t="shared" si="13"/>
        <v>0.48899999260902399</v>
      </c>
    </row>
    <row r="239" spans="1:7" x14ac:dyDescent="0.35">
      <c r="A239" s="2" t="s">
        <v>291</v>
      </c>
      <c r="B239" s="2" t="str">
        <f t="shared" si="12"/>
        <v>SPA21XXX</v>
      </c>
      <c r="C239" s="2" t="s">
        <v>608</v>
      </c>
      <c r="D239" s="2">
        <v>0</v>
      </c>
      <c r="E239" s="2">
        <v>16.909999847412099</v>
      </c>
      <c r="F239" s="2">
        <f>VLOOKUP(C239,'FPE LIST'!F:G,2,FALSE)</f>
        <v>1</v>
      </c>
      <c r="G239" s="2">
        <f t="shared" si="13"/>
        <v>0</v>
      </c>
    </row>
    <row r="240" spans="1:7" x14ac:dyDescent="0.35">
      <c r="A240" s="2" t="s">
        <v>291</v>
      </c>
      <c r="B240" s="2" t="str">
        <f t="shared" si="12"/>
        <v>SPA21XXX</v>
      </c>
      <c r="C240" s="2" t="s">
        <v>605</v>
      </c>
      <c r="D240" s="2">
        <v>9.75</v>
      </c>
      <c r="E240" s="2">
        <v>0</v>
      </c>
      <c r="F240" s="2">
        <f>VLOOKUP(C240,'FPE LIST'!F:G,2,FALSE)</f>
        <v>2</v>
      </c>
      <c r="G240" s="2">
        <f t="shared" si="13"/>
        <v>19.5</v>
      </c>
    </row>
    <row r="241" spans="1:7" x14ac:dyDescent="0.35">
      <c r="A241" s="2" t="s">
        <v>291</v>
      </c>
      <c r="B241" s="2" t="str">
        <f t="shared" si="12"/>
        <v>SPA21XXX</v>
      </c>
      <c r="C241" s="2" t="s">
        <v>500</v>
      </c>
      <c r="D241" s="2">
        <v>0</v>
      </c>
      <c r="E241" s="2">
        <v>246.057000160217</v>
      </c>
      <c r="F241" s="2">
        <f>VLOOKUP(C241,'FPE LIST'!F:G,2,FALSE)</f>
        <v>3</v>
      </c>
      <c r="G241" s="2">
        <f t="shared" si="13"/>
        <v>0</v>
      </c>
    </row>
    <row r="242" spans="1:7" x14ac:dyDescent="0.35">
      <c r="A242" s="2" t="s">
        <v>291</v>
      </c>
      <c r="B242" s="2" t="str">
        <f t="shared" si="12"/>
        <v>SPA21XXX</v>
      </c>
      <c r="C242" s="2" t="s">
        <v>486</v>
      </c>
      <c r="D242" s="16">
        <v>7.0000002160668399E-3</v>
      </c>
      <c r="E242" s="2">
        <v>268.06200027465798</v>
      </c>
      <c r="F242" s="2">
        <f>VLOOKUP(C242,'FPE LIST'!F:G,2,FALSE)</f>
        <v>3</v>
      </c>
      <c r="G242" s="2">
        <f t="shared" si="13"/>
        <v>2.1000000648200519E-2</v>
      </c>
    </row>
    <row r="243" spans="1:7" x14ac:dyDescent="0.35">
      <c r="A243" s="2" t="s">
        <v>291</v>
      </c>
      <c r="B243" s="2" t="str">
        <f t="shared" si="12"/>
        <v>SPA21XXX</v>
      </c>
      <c r="C243" s="2" t="s">
        <v>8</v>
      </c>
      <c r="D243" s="2">
        <v>4.4489999506622597</v>
      </c>
      <c r="E243" s="2">
        <v>7870.7699851989701</v>
      </c>
      <c r="F243" s="2">
        <f>VLOOKUP(C243,'FPE LIST'!F:G,2,FALSE)</f>
        <v>2</v>
      </c>
      <c r="G243" s="2">
        <f t="shared" si="13"/>
        <v>8.8979999013245195</v>
      </c>
    </row>
    <row r="244" spans="1:7" x14ac:dyDescent="0.35">
      <c r="A244" s="2" t="s">
        <v>291</v>
      </c>
      <c r="B244" s="2" t="str">
        <f t="shared" si="12"/>
        <v>SPA21XXX</v>
      </c>
      <c r="C244" s="2" t="s">
        <v>645</v>
      </c>
      <c r="D244" s="2">
        <v>0.112999998033047</v>
      </c>
      <c r="E244" s="2">
        <v>22.174999713897702</v>
      </c>
      <c r="F244" s="2">
        <f>VLOOKUP(C244,'FPE LIST'!F:G,2,FALSE)</f>
        <v>1</v>
      </c>
      <c r="G244" s="2">
        <f t="shared" si="13"/>
        <v>0.112999998033047</v>
      </c>
    </row>
    <row r="245" spans="1:7" x14ac:dyDescent="0.35">
      <c r="A245" s="2" t="s">
        <v>454</v>
      </c>
      <c r="B245" s="2" t="str">
        <f t="shared" si="12"/>
        <v>SPA21XXX</v>
      </c>
      <c r="C245" s="2" t="s">
        <v>493</v>
      </c>
      <c r="D245" s="2">
        <v>94.664001464843807</v>
      </c>
      <c r="E245" s="2">
        <v>82.840999603271499</v>
      </c>
      <c r="F245" s="2">
        <f>VLOOKUP(C245,'FPE LIST'!F:G,2,FALSE)</f>
        <v>2</v>
      </c>
      <c r="G245" s="2">
        <f t="shared" si="13"/>
        <v>189.32800292968761</v>
      </c>
    </row>
    <row r="246" spans="1:7" x14ac:dyDescent="0.35">
      <c r="A246" s="2" t="s">
        <v>454</v>
      </c>
      <c r="B246" s="2" t="str">
        <f t="shared" si="12"/>
        <v>SPA21XXX</v>
      </c>
      <c r="C246" s="2" t="s">
        <v>605</v>
      </c>
      <c r="D246" s="2">
        <v>189.72399902343801</v>
      </c>
      <c r="E246" s="2">
        <v>0</v>
      </c>
      <c r="F246" s="2">
        <f>VLOOKUP(C246,'FPE LIST'!F:G,2,FALSE)</f>
        <v>2</v>
      </c>
      <c r="G246" s="2">
        <f t="shared" si="13"/>
        <v>379.44799804687602</v>
      </c>
    </row>
    <row r="247" spans="1:7" x14ac:dyDescent="0.35">
      <c r="A247" s="2" t="s">
        <v>454</v>
      </c>
      <c r="B247" s="2" t="str">
        <f t="shared" si="12"/>
        <v>SPA21XXX</v>
      </c>
      <c r="C247" s="2" t="s">
        <v>500</v>
      </c>
      <c r="D247" s="2">
        <v>0.81299998238682702</v>
      </c>
      <c r="E247" s="2">
        <v>401.73700523376499</v>
      </c>
      <c r="F247" s="2">
        <f>VLOOKUP(C247,'FPE LIST'!F:G,2,FALSE)</f>
        <v>3</v>
      </c>
      <c r="G247" s="2">
        <f t="shared" si="13"/>
        <v>2.4389999471604811</v>
      </c>
    </row>
    <row r="248" spans="1:7" x14ac:dyDescent="0.35">
      <c r="A248" s="2" t="s">
        <v>454</v>
      </c>
      <c r="B248" s="2" t="str">
        <f t="shared" si="12"/>
        <v>SPA21XXX</v>
      </c>
      <c r="C248" s="2" t="s">
        <v>8</v>
      </c>
      <c r="D248" s="2">
        <v>3492.8970079729302</v>
      </c>
      <c r="E248" s="2">
        <v>5235.9960050582904</v>
      </c>
      <c r="F248" s="2">
        <f>VLOOKUP(C248,'FPE LIST'!F:G,2,FALSE)</f>
        <v>2</v>
      </c>
      <c r="G248" s="2">
        <f t="shared" si="13"/>
        <v>6985.7940159458603</v>
      </c>
    </row>
    <row r="249" spans="1:7" x14ac:dyDescent="0.35">
      <c r="A249" s="2" t="s">
        <v>246</v>
      </c>
      <c r="B249" s="2" t="str">
        <f t="shared" si="12"/>
        <v>SPA21XXX</v>
      </c>
      <c r="C249" s="2" t="s">
        <v>616</v>
      </c>
      <c r="D249" s="2">
        <v>0</v>
      </c>
      <c r="E249" s="2">
        <v>416.56900262832602</v>
      </c>
      <c r="F249" s="2">
        <f>VLOOKUP(C249,'FPE LIST'!F:G,2,FALSE)</f>
        <v>3</v>
      </c>
      <c r="G249" s="2">
        <f t="shared" si="13"/>
        <v>0</v>
      </c>
    </row>
    <row r="250" spans="1:7" x14ac:dyDescent="0.35">
      <c r="A250" s="2" t="s">
        <v>246</v>
      </c>
      <c r="B250" s="2" t="str">
        <f t="shared" si="12"/>
        <v>SPA21XXX</v>
      </c>
      <c r="C250" s="2" t="s">
        <v>6</v>
      </c>
      <c r="D250" s="2">
        <v>153.44500732421901</v>
      </c>
      <c r="E250" s="2">
        <v>0</v>
      </c>
      <c r="F250" s="2">
        <f>VLOOKUP(C250,'FPE LIST'!F:G,2,FALSE)</f>
        <v>1</v>
      </c>
      <c r="G250" s="2">
        <f t="shared" si="13"/>
        <v>153.44500732421901</v>
      </c>
    </row>
    <row r="251" spans="1:7" x14ac:dyDescent="0.35">
      <c r="A251" s="2" t="s">
        <v>246</v>
      </c>
      <c r="B251" s="2" t="str">
        <f t="shared" si="12"/>
        <v>SPA21XXX</v>
      </c>
      <c r="C251" s="2" t="s">
        <v>605</v>
      </c>
      <c r="D251" s="2">
        <v>252.334008216858</v>
      </c>
      <c r="E251" s="2">
        <v>0</v>
      </c>
      <c r="F251" s="2">
        <f>VLOOKUP(C251,'FPE LIST'!F:G,2,FALSE)</f>
        <v>2</v>
      </c>
      <c r="G251" s="2">
        <f t="shared" si="13"/>
        <v>504.66801643371599</v>
      </c>
    </row>
    <row r="252" spans="1:7" x14ac:dyDescent="0.35">
      <c r="A252" s="2" t="s">
        <v>246</v>
      </c>
      <c r="B252" s="2" t="str">
        <f t="shared" si="12"/>
        <v>SPA21XXX</v>
      </c>
      <c r="C252" s="2" t="s">
        <v>500</v>
      </c>
      <c r="D252" s="2">
        <v>0</v>
      </c>
      <c r="E252" s="2">
        <v>348.71600055694603</v>
      </c>
      <c r="F252" s="2">
        <f>VLOOKUP(C252,'FPE LIST'!F:G,2,FALSE)</f>
        <v>3</v>
      </c>
      <c r="G252" s="2">
        <f t="shared" si="13"/>
        <v>0</v>
      </c>
    </row>
    <row r="253" spans="1:7" x14ac:dyDescent="0.35">
      <c r="A253" s="2" t="s">
        <v>246</v>
      </c>
      <c r="B253" s="2" t="str">
        <f t="shared" si="12"/>
        <v>SPA21XXX</v>
      </c>
      <c r="C253" s="2" t="s">
        <v>8</v>
      </c>
      <c r="D253" s="2">
        <v>48768.402033858903</v>
      </c>
      <c r="E253" s="2">
        <v>8967.9569654464703</v>
      </c>
      <c r="F253" s="2">
        <f>VLOOKUP(C253,'FPE LIST'!F:G,2,FALSE)</f>
        <v>2</v>
      </c>
      <c r="G253" s="2">
        <f t="shared" si="13"/>
        <v>97536.804067717807</v>
      </c>
    </row>
    <row r="254" spans="1:7" x14ac:dyDescent="0.35">
      <c r="A254" s="2" t="s">
        <v>375</v>
      </c>
      <c r="B254" s="2" t="str">
        <f t="shared" si="12"/>
        <v>SPA21XXX</v>
      </c>
      <c r="C254" s="2" t="s">
        <v>616</v>
      </c>
      <c r="D254" s="2">
        <v>0</v>
      </c>
      <c r="E254" s="2">
        <v>39.701000213622997</v>
      </c>
      <c r="F254" s="2">
        <f>VLOOKUP(C254,'FPE LIST'!F:G,2,FALSE)</f>
        <v>3</v>
      </c>
      <c r="G254" s="2">
        <f t="shared" si="13"/>
        <v>0</v>
      </c>
    </row>
    <row r="255" spans="1:7" x14ac:dyDescent="0.35">
      <c r="A255" s="2" t="s">
        <v>375</v>
      </c>
      <c r="B255" s="2" t="str">
        <f t="shared" si="12"/>
        <v>SPA21XXX</v>
      </c>
      <c r="C255" s="2" t="s">
        <v>493</v>
      </c>
      <c r="D255" s="2">
        <v>1.59999996423721</v>
      </c>
      <c r="E255" s="2">
        <v>357.39414072036698</v>
      </c>
      <c r="F255" s="2">
        <f>VLOOKUP(C255,'FPE LIST'!F:G,2,FALSE)</f>
        <v>2</v>
      </c>
      <c r="G255" s="2">
        <f t="shared" si="13"/>
        <v>3.1999999284744201</v>
      </c>
    </row>
    <row r="256" spans="1:7" x14ac:dyDescent="0.35">
      <c r="A256" s="2" t="s">
        <v>375</v>
      </c>
      <c r="B256" s="2" t="str">
        <f t="shared" si="12"/>
        <v>SPA21XXX</v>
      </c>
      <c r="C256" s="2" t="s">
        <v>6</v>
      </c>
      <c r="D256" s="2">
        <v>1.85699999332428</v>
      </c>
      <c r="E256" s="2">
        <v>156.372000217438</v>
      </c>
      <c r="F256" s="2">
        <f>VLOOKUP(C256,'FPE LIST'!F:G,2,FALSE)</f>
        <v>1</v>
      </c>
      <c r="G256" s="2">
        <f t="shared" si="13"/>
        <v>1.85699999332428</v>
      </c>
    </row>
    <row r="257" spans="1:7" x14ac:dyDescent="0.35">
      <c r="A257" s="2" t="s">
        <v>375</v>
      </c>
      <c r="B257" s="2" t="str">
        <f t="shared" si="12"/>
        <v>SPA21XXX</v>
      </c>
      <c r="C257" s="2" t="s">
        <v>605</v>
      </c>
      <c r="D257" s="2">
        <v>0</v>
      </c>
      <c r="E257" s="2">
        <v>196.17999267578099</v>
      </c>
      <c r="F257" s="2">
        <f>VLOOKUP(C257,'FPE LIST'!F:G,2,FALSE)</f>
        <v>2</v>
      </c>
      <c r="G257" s="2">
        <f t="shared" si="13"/>
        <v>0</v>
      </c>
    </row>
    <row r="258" spans="1:7" x14ac:dyDescent="0.35">
      <c r="A258" s="2" t="s">
        <v>375</v>
      </c>
      <c r="B258" s="2" t="str">
        <f t="shared" si="12"/>
        <v>SPA21XXX</v>
      </c>
      <c r="C258" s="2" t="s">
        <v>500</v>
      </c>
      <c r="D258" s="16">
        <v>5.7000000029802302E-2</v>
      </c>
      <c r="E258" s="2">
        <v>158.46299743652301</v>
      </c>
      <c r="F258" s="2">
        <f>VLOOKUP(C258,'FPE LIST'!F:G,2,FALSE)</f>
        <v>3</v>
      </c>
      <c r="G258" s="2">
        <f t="shared" si="13"/>
        <v>0.17100000008940691</v>
      </c>
    </row>
    <row r="259" spans="1:7" x14ac:dyDescent="0.35">
      <c r="A259" s="2" t="s">
        <v>375</v>
      </c>
      <c r="B259" s="2" t="str">
        <f t="shared" ref="B259:B322" si="14">REPLACE(A259,6,3,"XXX")</f>
        <v>SPA21XXX</v>
      </c>
      <c r="C259" s="2" t="s">
        <v>486</v>
      </c>
      <c r="D259" s="2">
        <v>0</v>
      </c>
      <c r="E259" s="2">
        <v>13.8090000152588</v>
      </c>
      <c r="F259" s="2">
        <f>VLOOKUP(C259,'FPE LIST'!F:G,2,FALSE)</f>
        <v>3</v>
      </c>
      <c r="G259" s="2">
        <f t="shared" ref="G259:G322" si="15">D259*F259</f>
        <v>0</v>
      </c>
    </row>
    <row r="260" spans="1:7" x14ac:dyDescent="0.35">
      <c r="A260" s="2" t="s">
        <v>375</v>
      </c>
      <c r="B260" s="2" t="str">
        <f t="shared" si="14"/>
        <v>SPA21XXX</v>
      </c>
      <c r="C260" s="2" t="s">
        <v>8</v>
      </c>
      <c r="D260" s="2">
        <v>0.51999999582767498</v>
      </c>
      <c r="E260" s="2">
        <v>631.28699159622204</v>
      </c>
      <c r="F260" s="2">
        <f>VLOOKUP(C260,'FPE LIST'!F:G,2,FALSE)</f>
        <v>2</v>
      </c>
      <c r="G260" s="2">
        <f t="shared" si="15"/>
        <v>1.03999999165535</v>
      </c>
    </row>
    <row r="261" spans="1:7" x14ac:dyDescent="0.35">
      <c r="A261" s="2" t="s">
        <v>345</v>
      </c>
      <c r="B261" s="2" t="str">
        <f t="shared" si="14"/>
        <v>SPA21XXX</v>
      </c>
      <c r="C261" s="2" t="s">
        <v>629</v>
      </c>
      <c r="D261" s="2">
        <v>0</v>
      </c>
      <c r="E261" s="2">
        <v>269.71600294113199</v>
      </c>
      <c r="F261" s="2">
        <f>VLOOKUP(C261,'FPE LIST'!F:G,2,FALSE)</f>
        <v>1</v>
      </c>
      <c r="G261" s="2">
        <f t="shared" si="15"/>
        <v>0</v>
      </c>
    </row>
    <row r="262" spans="1:7" x14ac:dyDescent="0.35">
      <c r="A262" s="2" t="s">
        <v>345</v>
      </c>
      <c r="B262" s="2" t="str">
        <f t="shared" si="14"/>
        <v>SPA21XXX</v>
      </c>
      <c r="C262" s="2" t="s">
        <v>493</v>
      </c>
      <c r="D262" s="2">
        <v>0.80500000715255704</v>
      </c>
      <c r="E262" s="2">
        <v>147.580001831055</v>
      </c>
      <c r="F262" s="2">
        <f>VLOOKUP(C262,'FPE LIST'!F:G,2,FALSE)</f>
        <v>2</v>
      </c>
      <c r="G262" s="2">
        <f t="shared" si="15"/>
        <v>1.6100000143051141</v>
      </c>
    </row>
    <row r="263" spans="1:7" x14ac:dyDescent="0.35">
      <c r="A263" s="2" t="s">
        <v>345</v>
      </c>
      <c r="B263" s="2" t="str">
        <f t="shared" si="14"/>
        <v>SPA21XXX</v>
      </c>
      <c r="C263" s="2" t="s">
        <v>6</v>
      </c>
      <c r="D263" s="2">
        <v>1.94599997997284</v>
      </c>
      <c r="E263" s="2">
        <v>335.21700167655899</v>
      </c>
      <c r="F263" s="2">
        <f>VLOOKUP(C263,'FPE LIST'!F:G,2,FALSE)</f>
        <v>1</v>
      </c>
      <c r="G263" s="2">
        <f t="shared" si="15"/>
        <v>1.94599997997284</v>
      </c>
    </row>
    <row r="264" spans="1:7" x14ac:dyDescent="0.35">
      <c r="A264" s="2" t="s">
        <v>345</v>
      </c>
      <c r="B264" s="2" t="str">
        <f t="shared" si="14"/>
        <v>SPA21XXX</v>
      </c>
      <c r="C264" s="2" t="s">
        <v>495</v>
      </c>
      <c r="D264" s="2">
        <v>0</v>
      </c>
      <c r="E264" s="2">
        <v>189.838996887207</v>
      </c>
      <c r="F264" s="2">
        <f>VLOOKUP(C264,'FPE LIST'!F:G,2,FALSE)</f>
        <v>3</v>
      </c>
      <c r="G264" s="2">
        <f t="shared" si="15"/>
        <v>0</v>
      </c>
    </row>
    <row r="265" spans="1:7" x14ac:dyDescent="0.35">
      <c r="A265" s="2" t="s">
        <v>345</v>
      </c>
      <c r="B265" s="2" t="str">
        <f t="shared" si="14"/>
        <v>SPA21XXX</v>
      </c>
      <c r="C265" s="2" t="s">
        <v>500</v>
      </c>
      <c r="D265" s="2">
        <v>3.4999999916181003E-2</v>
      </c>
      <c r="E265" s="2">
        <v>370.12400609254797</v>
      </c>
      <c r="F265" s="2">
        <f>VLOOKUP(C265,'FPE LIST'!F:G,2,FALSE)</f>
        <v>3</v>
      </c>
      <c r="G265" s="2">
        <f t="shared" si="15"/>
        <v>0.10499999974854302</v>
      </c>
    </row>
    <row r="266" spans="1:7" x14ac:dyDescent="0.35">
      <c r="A266" s="2" t="s">
        <v>345</v>
      </c>
      <c r="B266" s="2" t="str">
        <f t="shared" si="14"/>
        <v>SPA21XXX</v>
      </c>
      <c r="C266" s="2" t="s">
        <v>486</v>
      </c>
      <c r="D266" s="2">
        <v>0</v>
      </c>
      <c r="E266" s="2">
        <v>375.81599450111401</v>
      </c>
      <c r="F266" s="2">
        <f>VLOOKUP(C266,'FPE LIST'!F:G,2,FALSE)</f>
        <v>3</v>
      </c>
      <c r="G266" s="2">
        <f t="shared" si="15"/>
        <v>0</v>
      </c>
    </row>
    <row r="267" spans="1:7" x14ac:dyDescent="0.35">
      <c r="A267" s="2" t="s">
        <v>345</v>
      </c>
      <c r="B267" s="2" t="str">
        <f t="shared" si="14"/>
        <v>SPA21XXX</v>
      </c>
      <c r="C267" s="2" t="s">
        <v>8</v>
      </c>
      <c r="D267" s="2">
        <v>142.88999366760299</v>
      </c>
      <c r="E267" s="2">
        <v>192.419998168945</v>
      </c>
      <c r="F267" s="2">
        <f>VLOOKUP(C267,'FPE LIST'!F:G,2,FALSE)</f>
        <v>2</v>
      </c>
      <c r="G267" s="2">
        <f t="shared" si="15"/>
        <v>285.77998733520599</v>
      </c>
    </row>
    <row r="268" spans="1:7" x14ac:dyDescent="0.35">
      <c r="A268" s="2" t="s">
        <v>345</v>
      </c>
      <c r="B268" s="2" t="str">
        <f t="shared" si="14"/>
        <v>SPA21XXX</v>
      </c>
      <c r="C268" s="2" t="s">
        <v>645</v>
      </c>
      <c r="D268" s="2">
        <v>0</v>
      </c>
      <c r="E268" s="2">
        <v>32.418999671936</v>
      </c>
      <c r="F268" s="2">
        <f>VLOOKUP(C268,'FPE LIST'!F:G,2,FALSE)</f>
        <v>1</v>
      </c>
      <c r="G268" s="2">
        <f t="shared" si="15"/>
        <v>0</v>
      </c>
    </row>
    <row r="269" spans="1:7" x14ac:dyDescent="0.35">
      <c r="A269" s="2" t="s">
        <v>442</v>
      </c>
      <c r="B269" s="2" t="str">
        <f t="shared" si="14"/>
        <v>SPA21XXX</v>
      </c>
      <c r="C269" s="2" t="s">
        <v>616</v>
      </c>
      <c r="D269" s="16">
        <v>4.0000001899898104E-3</v>
      </c>
      <c r="E269" s="2">
        <v>79.595999717712402</v>
      </c>
      <c r="F269" s="2">
        <f>VLOOKUP(C269,'FPE LIST'!F:G,2,FALSE)</f>
        <v>3</v>
      </c>
      <c r="G269" s="2">
        <f t="shared" si="15"/>
        <v>1.2000000569969431E-2</v>
      </c>
    </row>
    <row r="270" spans="1:7" x14ac:dyDescent="0.35">
      <c r="A270" s="2" t="s">
        <v>442</v>
      </c>
      <c r="B270" s="2" t="str">
        <f t="shared" si="14"/>
        <v>SPA21XXX</v>
      </c>
      <c r="C270" s="2" t="s">
        <v>629</v>
      </c>
      <c r="D270" s="2">
        <v>0.312999994959682</v>
      </c>
      <c r="E270" s="2">
        <v>3654.04309558868</v>
      </c>
      <c r="F270" s="2">
        <f>VLOOKUP(C270,'FPE LIST'!F:G,2,FALSE)</f>
        <v>1</v>
      </c>
      <c r="G270" s="2">
        <f t="shared" si="15"/>
        <v>0.312999994959682</v>
      </c>
    </row>
    <row r="271" spans="1:7" x14ac:dyDescent="0.35">
      <c r="A271" s="2" t="s">
        <v>442</v>
      </c>
      <c r="B271" s="2" t="str">
        <f t="shared" si="14"/>
        <v>SPA21XXX</v>
      </c>
      <c r="C271" s="2" t="s">
        <v>493</v>
      </c>
      <c r="D271" s="2">
        <v>8959.2310181558096</v>
      </c>
      <c r="E271" s="2">
        <v>735.06400382518802</v>
      </c>
      <c r="F271" s="2">
        <f>VLOOKUP(C271,'FPE LIST'!F:G,2,FALSE)</f>
        <v>2</v>
      </c>
      <c r="G271" s="2">
        <f t="shared" si="15"/>
        <v>17918.462036311619</v>
      </c>
    </row>
    <row r="272" spans="1:7" x14ac:dyDescent="0.35">
      <c r="A272" s="2" t="s">
        <v>442</v>
      </c>
      <c r="B272" s="2" t="str">
        <f t="shared" si="14"/>
        <v>SPA21XXX</v>
      </c>
      <c r="C272" s="2" t="s">
        <v>6</v>
      </c>
      <c r="D272" s="2">
        <v>1263.7960076332099</v>
      </c>
      <c r="E272" s="2">
        <v>22.395999908447301</v>
      </c>
      <c r="F272" s="2">
        <f>VLOOKUP(C272,'FPE LIST'!F:G,2,FALSE)</f>
        <v>1</v>
      </c>
      <c r="G272" s="2">
        <f t="shared" si="15"/>
        <v>1263.7960076332099</v>
      </c>
    </row>
    <row r="273" spans="1:7" x14ac:dyDescent="0.35">
      <c r="A273" s="2" t="s">
        <v>442</v>
      </c>
      <c r="B273" s="2" t="str">
        <f t="shared" si="14"/>
        <v>SPA21XXX</v>
      </c>
      <c r="C273" s="2" t="s">
        <v>495</v>
      </c>
      <c r="D273" s="16">
        <v>0</v>
      </c>
      <c r="E273" s="2">
        <v>55.778999328613303</v>
      </c>
      <c r="F273" s="2">
        <f>VLOOKUP(C273,'FPE LIST'!F:G,2,FALSE)</f>
        <v>3</v>
      </c>
      <c r="G273" s="2">
        <f t="shared" si="15"/>
        <v>0</v>
      </c>
    </row>
    <row r="274" spans="1:7" x14ac:dyDescent="0.35">
      <c r="A274" s="2" t="s">
        <v>442</v>
      </c>
      <c r="B274" s="2" t="str">
        <f t="shared" si="14"/>
        <v>SPA21XXX</v>
      </c>
      <c r="C274" s="2" t="s">
        <v>608</v>
      </c>
      <c r="D274" s="2">
        <v>1.26799999084324</v>
      </c>
      <c r="E274" s="2">
        <v>1308.36900234222</v>
      </c>
      <c r="F274" s="2">
        <f>VLOOKUP(C274,'FPE LIST'!F:G,2,FALSE)</f>
        <v>1</v>
      </c>
      <c r="G274" s="2">
        <f t="shared" si="15"/>
        <v>1.26799999084324</v>
      </c>
    </row>
    <row r="275" spans="1:7" x14ac:dyDescent="0.35">
      <c r="A275" s="2" t="s">
        <v>442</v>
      </c>
      <c r="B275" s="2" t="str">
        <f t="shared" si="14"/>
        <v>SPA21XXX</v>
      </c>
      <c r="C275" s="2" t="s">
        <v>605</v>
      </c>
      <c r="D275" s="2">
        <v>5026.6500072479203</v>
      </c>
      <c r="E275" s="2">
        <v>0</v>
      </c>
      <c r="F275" s="2">
        <f>VLOOKUP(C275,'FPE LIST'!F:G,2,FALSE)</f>
        <v>2</v>
      </c>
      <c r="G275" s="2">
        <f t="shared" si="15"/>
        <v>10053.300014495841</v>
      </c>
    </row>
    <row r="276" spans="1:7" x14ac:dyDescent="0.35">
      <c r="A276" s="2" t="s">
        <v>442</v>
      </c>
      <c r="B276" s="2" t="str">
        <f t="shared" si="14"/>
        <v>SPA21XXX</v>
      </c>
      <c r="C276" s="2" t="s">
        <v>500</v>
      </c>
      <c r="D276" s="2">
        <v>0.66300000250339497</v>
      </c>
      <c r="E276" s="2">
        <v>550.98200416564896</v>
      </c>
      <c r="F276" s="2">
        <f>VLOOKUP(C276,'FPE LIST'!F:G,2,FALSE)</f>
        <v>3</v>
      </c>
      <c r="G276" s="2">
        <f t="shared" si="15"/>
        <v>1.9890000075101848</v>
      </c>
    </row>
    <row r="277" spans="1:7" x14ac:dyDescent="0.35">
      <c r="A277" s="2" t="s">
        <v>442</v>
      </c>
      <c r="B277" s="2" t="str">
        <f t="shared" si="14"/>
        <v>SPA21XXX</v>
      </c>
      <c r="C277" s="2" t="s">
        <v>486</v>
      </c>
      <c r="D277" s="2">
        <v>0</v>
      </c>
      <c r="E277" s="2">
        <v>584.40599822998001</v>
      </c>
      <c r="F277" s="2">
        <f>VLOOKUP(C277,'FPE LIST'!F:G,2,FALSE)</f>
        <v>3</v>
      </c>
      <c r="G277" s="2">
        <f t="shared" si="15"/>
        <v>0</v>
      </c>
    </row>
    <row r="278" spans="1:7" x14ac:dyDescent="0.35">
      <c r="A278" s="2" t="s">
        <v>442</v>
      </c>
      <c r="B278" s="2" t="str">
        <f t="shared" si="14"/>
        <v>SPA21XXX</v>
      </c>
      <c r="C278" s="2" t="s">
        <v>7</v>
      </c>
      <c r="D278" s="2">
        <v>490.46999168396002</v>
      </c>
      <c r="E278" s="2">
        <v>0</v>
      </c>
      <c r="F278" s="2">
        <f>VLOOKUP(C278,'FPE LIST'!F:G,2,FALSE)</f>
        <v>2</v>
      </c>
      <c r="G278" s="2">
        <f t="shared" si="15"/>
        <v>980.93998336792004</v>
      </c>
    </row>
    <row r="279" spans="1:7" x14ac:dyDescent="0.35">
      <c r="A279" s="2" t="s">
        <v>442</v>
      </c>
      <c r="B279" s="2" t="str">
        <f t="shared" si="14"/>
        <v>SPA21XXX</v>
      </c>
      <c r="C279" s="2" t="s">
        <v>8</v>
      </c>
      <c r="D279" s="2">
        <v>26972.219056869901</v>
      </c>
      <c r="E279" s="2">
        <v>1162.2320051193201</v>
      </c>
      <c r="F279" s="2">
        <f>VLOOKUP(C279,'FPE LIST'!F:G,2,FALSE)</f>
        <v>2</v>
      </c>
      <c r="G279" s="2">
        <f t="shared" si="15"/>
        <v>53944.438113739801</v>
      </c>
    </row>
    <row r="280" spans="1:7" x14ac:dyDescent="0.35">
      <c r="A280" s="2" t="s">
        <v>199</v>
      </c>
      <c r="B280" s="2" t="str">
        <f t="shared" si="14"/>
        <v>SPA21XXX</v>
      </c>
      <c r="C280" s="2" t="s">
        <v>4</v>
      </c>
      <c r="D280" s="2">
        <v>0</v>
      </c>
      <c r="E280" s="2">
        <v>15.644000053405801</v>
      </c>
      <c r="F280" s="2">
        <f>VLOOKUP(C280,'FPE LIST'!F:G,2,FALSE)</f>
        <v>1</v>
      </c>
      <c r="G280" s="2">
        <f t="shared" si="15"/>
        <v>0</v>
      </c>
    </row>
    <row r="281" spans="1:7" x14ac:dyDescent="0.35">
      <c r="A281" s="2" t="s">
        <v>199</v>
      </c>
      <c r="B281" s="2" t="str">
        <f t="shared" si="14"/>
        <v>SPA21XXX</v>
      </c>
      <c r="C281" s="2" t="s">
        <v>6</v>
      </c>
      <c r="D281" s="2">
        <v>153.78300476074199</v>
      </c>
      <c r="E281" s="2">
        <v>0</v>
      </c>
      <c r="F281" s="2">
        <f>VLOOKUP(C281,'FPE LIST'!F:G,2,FALSE)</f>
        <v>1</v>
      </c>
      <c r="G281" s="2">
        <f t="shared" si="15"/>
        <v>153.78300476074199</v>
      </c>
    </row>
    <row r="282" spans="1:7" x14ac:dyDescent="0.35">
      <c r="A282" s="2" t="s">
        <v>199</v>
      </c>
      <c r="B282" s="2" t="str">
        <f t="shared" si="14"/>
        <v>SPA21XXX</v>
      </c>
      <c r="C282" s="2" t="s">
        <v>608</v>
      </c>
      <c r="D282" s="2">
        <v>0.28000000119209301</v>
      </c>
      <c r="E282" s="2">
        <v>195.77700138092001</v>
      </c>
      <c r="F282" s="2">
        <f>VLOOKUP(C282,'FPE LIST'!F:G,2,FALSE)</f>
        <v>1</v>
      </c>
      <c r="G282" s="2">
        <f t="shared" si="15"/>
        <v>0.28000000119209301</v>
      </c>
    </row>
    <row r="283" spans="1:7" x14ac:dyDescent="0.35">
      <c r="A283" s="2" t="s">
        <v>199</v>
      </c>
      <c r="B283" s="2" t="str">
        <f t="shared" si="14"/>
        <v>SPA21XXX</v>
      </c>
      <c r="C283" s="2" t="s">
        <v>500</v>
      </c>
      <c r="D283" s="2">
        <v>0</v>
      </c>
      <c r="E283" s="2">
        <v>115.55599975585901</v>
      </c>
      <c r="F283" s="2">
        <f>VLOOKUP(C283,'FPE LIST'!F:G,2,FALSE)</f>
        <v>3</v>
      </c>
      <c r="G283" s="2">
        <f t="shared" si="15"/>
        <v>0</v>
      </c>
    </row>
    <row r="284" spans="1:7" x14ac:dyDescent="0.35">
      <c r="A284" s="2" t="s">
        <v>199</v>
      </c>
      <c r="B284" s="2" t="str">
        <f t="shared" si="14"/>
        <v>SPA21XXX</v>
      </c>
      <c r="C284" s="2" t="s">
        <v>486</v>
      </c>
      <c r="D284" s="2">
        <v>0</v>
      </c>
      <c r="E284" s="2">
        <v>122.90900421142599</v>
      </c>
      <c r="F284" s="2">
        <f>VLOOKUP(C284,'FPE LIST'!F:G,2,FALSE)</f>
        <v>3</v>
      </c>
      <c r="G284" s="2">
        <f t="shared" si="15"/>
        <v>0</v>
      </c>
    </row>
    <row r="285" spans="1:7" x14ac:dyDescent="0.35">
      <c r="A285" s="2" t="s">
        <v>199</v>
      </c>
      <c r="B285" s="2" t="str">
        <f t="shared" si="14"/>
        <v>SPA21XXX</v>
      </c>
      <c r="C285" s="2" t="s">
        <v>8</v>
      </c>
      <c r="D285" s="2">
        <v>4871.9319922700497</v>
      </c>
      <c r="E285" s="2">
        <v>3855.0390300750701</v>
      </c>
      <c r="F285" s="2">
        <f>VLOOKUP(C285,'FPE LIST'!F:G,2,FALSE)</f>
        <v>2</v>
      </c>
      <c r="G285" s="2">
        <f t="shared" si="15"/>
        <v>9743.8639845400994</v>
      </c>
    </row>
    <row r="286" spans="1:7" x14ac:dyDescent="0.35">
      <c r="A286" s="2" t="s">
        <v>199</v>
      </c>
      <c r="B286" s="2" t="str">
        <f t="shared" si="14"/>
        <v>SPA21XXX</v>
      </c>
      <c r="C286" s="2" t="s">
        <v>645</v>
      </c>
      <c r="D286" s="2">
        <v>0</v>
      </c>
      <c r="E286" s="2">
        <v>15.0030002593994</v>
      </c>
      <c r="F286" s="2">
        <f>VLOOKUP(C286,'FPE LIST'!F:G,2,FALSE)</f>
        <v>1</v>
      </c>
      <c r="G286" s="2">
        <f t="shared" si="15"/>
        <v>0</v>
      </c>
    </row>
    <row r="287" spans="1:7" x14ac:dyDescent="0.35">
      <c r="A287" s="2" t="s">
        <v>467</v>
      </c>
      <c r="B287" s="2" t="str">
        <f t="shared" si="14"/>
        <v>SPA21XXX</v>
      </c>
      <c r="C287" s="2" t="s">
        <v>616</v>
      </c>
      <c r="D287" s="2">
        <v>1.05500001413748</v>
      </c>
      <c r="E287" s="2">
        <v>9399.9810078144092</v>
      </c>
      <c r="F287" s="2">
        <f>VLOOKUP(C287,'FPE LIST'!F:G,2,FALSE)</f>
        <v>3</v>
      </c>
      <c r="G287" s="2">
        <f t="shared" si="15"/>
        <v>3.1650000424124398</v>
      </c>
    </row>
    <row r="288" spans="1:7" x14ac:dyDescent="0.35">
      <c r="A288" s="2" t="s">
        <v>467</v>
      </c>
      <c r="B288" s="2" t="str">
        <f t="shared" si="14"/>
        <v>SPA21XXX</v>
      </c>
      <c r="C288" s="2" t="s">
        <v>493</v>
      </c>
      <c r="D288" s="2">
        <v>0</v>
      </c>
      <c r="E288" s="2">
        <v>119.47900390625</v>
      </c>
      <c r="F288" s="2">
        <f>VLOOKUP(C288,'FPE LIST'!F:G,2,FALSE)</f>
        <v>2</v>
      </c>
      <c r="G288" s="2">
        <f t="shared" si="15"/>
        <v>0</v>
      </c>
    </row>
    <row r="289" spans="1:7" x14ac:dyDescent="0.35">
      <c r="A289" s="2" t="s">
        <v>467</v>
      </c>
      <c r="B289" s="2" t="str">
        <f t="shared" si="14"/>
        <v>SPA21XXX</v>
      </c>
      <c r="C289" s="2" t="s">
        <v>665</v>
      </c>
      <c r="D289" s="2">
        <v>0</v>
      </c>
      <c r="E289" s="2">
        <v>40</v>
      </c>
      <c r="F289" s="2">
        <f>VLOOKUP(C289,'FPE LIST'!F:G,2,FALSE)</f>
        <v>1</v>
      </c>
      <c r="G289" s="2">
        <f t="shared" si="15"/>
        <v>0</v>
      </c>
    </row>
    <row r="290" spans="1:7" x14ac:dyDescent="0.35">
      <c r="A290" s="2" t="s">
        <v>467</v>
      </c>
      <c r="B290" s="2" t="str">
        <f t="shared" si="14"/>
        <v>SPA21XXX</v>
      </c>
      <c r="C290" s="2" t="s">
        <v>500</v>
      </c>
      <c r="D290" s="2">
        <v>0</v>
      </c>
      <c r="E290" s="2">
        <v>180.31599998474101</v>
      </c>
      <c r="F290" s="2">
        <f>VLOOKUP(C290,'FPE LIST'!F:G,2,FALSE)</f>
        <v>3</v>
      </c>
      <c r="G290" s="2">
        <f t="shared" si="15"/>
        <v>0</v>
      </c>
    </row>
    <row r="291" spans="1:7" x14ac:dyDescent="0.35">
      <c r="A291" s="2" t="s">
        <v>467</v>
      </c>
      <c r="B291" s="2" t="str">
        <f t="shared" si="14"/>
        <v>SPA21XXX</v>
      </c>
      <c r="C291" s="2" t="s">
        <v>486</v>
      </c>
      <c r="D291" s="2">
        <v>0</v>
      </c>
      <c r="E291" s="2">
        <v>278.98099899291998</v>
      </c>
      <c r="F291" s="2">
        <f>VLOOKUP(C291,'FPE LIST'!F:G,2,FALSE)</f>
        <v>3</v>
      </c>
      <c r="G291" s="2">
        <f t="shared" si="15"/>
        <v>0</v>
      </c>
    </row>
    <row r="292" spans="1:7" x14ac:dyDescent="0.35">
      <c r="A292" s="2" t="s">
        <v>467</v>
      </c>
      <c r="B292" s="2" t="str">
        <f t="shared" si="14"/>
        <v>SPA21XXX</v>
      </c>
      <c r="C292" s="2" t="s">
        <v>8</v>
      </c>
      <c r="D292" s="2">
        <v>0</v>
      </c>
      <c r="E292" s="2">
        <v>82.454998016357393</v>
      </c>
      <c r="F292" s="2">
        <f>VLOOKUP(C292,'FPE LIST'!F:G,2,FALSE)</f>
        <v>2</v>
      </c>
      <c r="G292" s="2">
        <f t="shared" si="15"/>
        <v>0</v>
      </c>
    </row>
    <row r="293" spans="1:7" x14ac:dyDescent="0.35">
      <c r="A293" s="2" t="s">
        <v>382</v>
      </c>
      <c r="B293" s="2" t="str">
        <f t="shared" si="14"/>
        <v>SPA21XXX</v>
      </c>
      <c r="C293" s="2" t="s">
        <v>493</v>
      </c>
      <c r="D293" s="2">
        <v>0</v>
      </c>
      <c r="E293" s="2">
        <v>33.840000152587898</v>
      </c>
      <c r="F293" s="2">
        <f>VLOOKUP(C293,'FPE LIST'!F:G,2,FALSE)</f>
        <v>2</v>
      </c>
      <c r="G293" s="2">
        <f t="shared" si="15"/>
        <v>0</v>
      </c>
    </row>
    <row r="294" spans="1:7" x14ac:dyDescent="0.35">
      <c r="A294" s="2" t="s">
        <v>382</v>
      </c>
      <c r="B294" s="2" t="str">
        <f t="shared" si="14"/>
        <v>SPA21XXX</v>
      </c>
      <c r="C294" s="2" t="s">
        <v>500</v>
      </c>
      <c r="D294" s="2">
        <v>0.48099999502301199</v>
      </c>
      <c r="E294" s="2">
        <v>2550.0469985008199</v>
      </c>
      <c r="F294" s="2">
        <f>VLOOKUP(C294,'FPE LIST'!F:G,2,FALSE)</f>
        <v>3</v>
      </c>
      <c r="G294" s="2">
        <f t="shared" si="15"/>
        <v>1.442999985069036</v>
      </c>
    </row>
    <row r="295" spans="1:7" x14ac:dyDescent="0.35">
      <c r="A295" s="2" t="s">
        <v>190</v>
      </c>
      <c r="B295" s="2" t="str">
        <f t="shared" si="14"/>
        <v>SPA21XXX</v>
      </c>
      <c r="C295" s="2" t="s">
        <v>616</v>
      </c>
      <c r="D295" s="2">
        <v>4.6000000089407002E-2</v>
      </c>
      <c r="E295" s="2">
        <v>536.49699687957798</v>
      </c>
      <c r="F295" s="2">
        <f>VLOOKUP(C295,'FPE LIST'!F:G,2,FALSE)</f>
        <v>3</v>
      </c>
      <c r="G295" s="2">
        <f t="shared" si="15"/>
        <v>0.13800000026822101</v>
      </c>
    </row>
    <row r="296" spans="1:7" x14ac:dyDescent="0.35">
      <c r="A296" s="2" t="s">
        <v>190</v>
      </c>
      <c r="B296" s="2" t="str">
        <f t="shared" si="14"/>
        <v>SPA21XXX</v>
      </c>
      <c r="C296" s="2" t="s">
        <v>500</v>
      </c>
      <c r="D296" s="16">
        <v>7.0000002160668399E-3</v>
      </c>
      <c r="E296" s="2">
        <v>68.981000900268597</v>
      </c>
      <c r="F296" s="2">
        <f>VLOOKUP(C296,'FPE LIST'!F:G,2,FALSE)</f>
        <v>3</v>
      </c>
      <c r="G296" s="2">
        <f t="shared" si="15"/>
        <v>2.1000000648200519E-2</v>
      </c>
    </row>
    <row r="297" spans="1:7" x14ac:dyDescent="0.35">
      <c r="A297" s="2" t="s">
        <v>190</v>
      </c>
      <c r="B297" s="2" t="str">
        <f t="shared" si="14"/>
        <v>SPA21XXX</v>
      </c>
      <c r="C297" s="2" t="s">
        <v>486</v>
      </c>
      <c r="D297" s="2">
        <v>0</v>
      </c>
      <c r="E297" s="2">
        <v>21.068000793456999</v>
      </c>
      <c r="F297" s="2">
        <f>VLOOKUP(C297,'FPE LIST'!F:G,2,FALSE)</f>
        <v>3</v>
      </c>
      <c r="G297" s="2">
        <f t="shared" si="15"/>
        <v>0</v>
      </c>
    </row>
    <row r="298" spans="1:7" x14ac:dyDescent="0.35">
      <c r="A298" s="2" t="s">
        <v>275</v>
      </c>
      <c r="B298" s="2" t="str">
        <f t="shared" si="14"/>
        <v>SPA21XXX</v>
      </c>
      <c r="C298" s="2" t="s">
        <v>616</v>
      </c>
      <c r="D298" s="2">
        <v>0</v>
      </c>
      <c r="E298" s="2">
        <v>15.718000411987299</v>
      </c>
      <c r="F298" s="2">
        <f>VLOOKUP(C298,'FPE LIST'!F:G,2,FALSE)</f>
        <v>3</v>
      </c>
      <c r="G298" s="2">
        <f t="shared" si="15"/>
        <v>0</v>
      </c>
    </row>
    <row r="299" spans="1:7" x14ac:dyDescent="0.35">
      <c r="A299" s="2" t="s">
        <v>275</v>
      </c>
      <c r="B299" s="2" t="str">
        <f t="shared" si="14"/>
        <v>SPA21XXX</v>
      </c>
      <c r="C299" s="2" t="s">
        <v>493</v>
      </c>
      <c r="D299" s="2">
        <v>7.3999998569488499</v>
      </c>
      <c r="E299" s="2">
        <v>125.159999847412</v>
      </c>
      <c r="F299" s="2">
        <f>VLOOKUP(C299,'FPE LIST'!F:G,2,FALSE)</f>
        <v>2</v>
      </c>
      <c r="G299" s="2">
        <f t="shared" si="15"/>
        <v>14.7999997138977</v>
      </c>
    </row>
    <row r="300" spans="1:7" x14ac:dyDescent="0.35">
      <c r="A300" s="2" t="s">
        <v>275</v>
      </c>
      <c r="B300" s="2" t="str">
        <f t="shared" si="14"/>
        <v>SPA21XXX</v>
      </c>
      <c r="C300" s="2" t="s">
        <v>6</v>
      </c>
      <c r="D300" s="2">
        <v>682.48800659179699</v>
      </c>
      <c r="E300" s="2">
        <v>0</v>
      </c>
      <c r="F300" s="2">
        <f>VLOOKUP(C300,'FPE LIST'!F:G,2,FALSE)</f>
        <v>1</v>
      </c>
      <c r="G300" s="2">
        <f t="shared" si="15"/>
        <v>682.48800659179699</v>
      </c>
    </row>
    <row r="301" spans="1:7" x14ac:dyDescent="0.35">
      <c r="A301" s="2" t="s">
        <v>275</v>
      </c>
      <c r="B301" s="2" t="str">
        <f t="shared" si="14"/>
        <v>SPA21XXX</v>
      </c>
      <c r="C301" s="2" t="s">
        <v>605</v>
      </c>
      <c r="D301" s="2">
        <v>374.22000122070301</v>
      </c>
      <c r="E301" s="2">
        <v>0</v>
      </c>
      <c r="F301" s="2">
        <f>VLOOKUP(C301,'FPE LIST'!F:G,2,FALSE)</f>
        <v>2</v>
      </c>
      <c r="G301" s="2">
        <f t="shared" si="15"/>
        <v>748.44000244140602</v>
      </c>
    </row>
    <row r="302" spans="1:7" x14ac:dyDescent="0.35">
      <c r="A302" s="2" t="s">
        <v>275</v>
      </c>
      <c r="B302" s="2" t="str">
        <f t="shared" si="14"/>
        <v>SPA21XXX</v>
      </c>
      <c r="C302" s="2" t="s">
        <v>8</v>
      </c>
      <c r="D302" s="2">
        <v>1766.06999634206</v>
      </c>
      <c r="E302" s="2">
        <v>2145.8700180053702</v>
      </c>
      <c r="F302" s="2">
        <f>VLOOKUP(C302,'FPE LIST'!F:G,2,FALSE)</f>
        <v>2</v>
      </c>
      <c r="G302" s="2">
        <f t="shared" si="15"/>
        <v>3532.13999268412</v>
      </c>
    </row>
    <row r="303" spans="1:7" x14ac:dyDescent="0.35">
      <c r="A303" s="2" t="s">
        <v>331</v>
      </c>
      <c r="B303" s="2" t="str">
        <f t="shared" si="14"/>
        <v>SPA21XXX</v>
      </c>
      <c r="C303" s="2" t="s">
        <v>616</v>
      </c>
      <c r="D303" s="2">
        <v>0</v>
      </c>
      <c r="E303" s="2">
        <v>73.524999618530302</v>
      </c>
      <c r="F303" s="2">
        <f>VLOOKUP(C303,'FPE LIST'!F:G,2,FALSE)</f>
        <v>3</v>
      </c>
      <c r="G303" s="2">
        <f t="shared" si="15"/>
        <v>0</v>
      </c>
    </row>
    <row r="304" spans="1:7" x14ac:dyDescent="0.35">
      <c r="A304" s="2" t="s">
        <v>331</v>
      </c>
      <c r="B304" s="2" t="str">
        <f t="shared" si="14"/>
        <v>SPA21XXX</v>
      </c>
      <c r="C304" s="2" t="s">
        <v>494</v>
      </c>
      <c r="D304" s="2">
        <v>0</v>
      </c>
      <c r="E304" s="2">
        <v>11.210000038146999</v>
      </c>
      <c r="F304" s="2">
        <f>VLOOKUP(C304,'FPE LIST'!F:G,2,FALSE)</f>
        <v>2</v>
      </c>
      <c r="G304" s="2">
        <f t="shared" si="15"/>
        <v>0</v>
      </c>
    </row>
    <row r="305" spans="1:7" x14ac:dyDescent="0.35">
      <c r="A305" s="2" t="s">
        <v>331</v>
      </c>
      <c r="B305" s="2" t="str">
        <f t="shared" si="14"/>
        <v>SPA21XXX</v>
      </c>
      <c r="C305" s="2" t="s">
        <v>495</v>
      </c>
      <c r="D305" s="16">
        <v>8.79999995231628E-2</v>
      </c>
      <c r="E305" s="2">
        <v>195.55699872970601</v>
      </c>
      <c r="F305" s="2">
        <f>VLOOKUP(C305,'FPE LIST'!F:G,2,FALSE)</f>
        <v>3</v>
      </c>
      <c r="G305" s="2">
        <f t="shared" si="15"/>
        <v>0.26399999856948841</v>
      </c>
    </row>
    <row r="306" spans="1:7" x14ac:dyDescent="0.35">
      <c r="A306" s="2" t="s">
        <v>331</v>
      </c>
      <c r="B306" s="2" t="str">
        <f t="shared" si="14"/>
        <v>SPA21XXX</v>
      </c>
      <c r="C306" s="2" t="s">
        <v>486</v>
      </c>
      <c r="D306" s="2">
        <v>1.7999999690800901</v>
      </c>
      <c r="E306" s="2">
        <v>1688.7480031251901</v>
      </c>
      <c r="F306" s="2">
        <f>VLOOKUP(C306,'FPE LIST'!F:G,2,FALSE)</f>
        <v>3</v>
      </c>
      <c r="G306" s="2">
        <f t="shared" si="15"/>
        <v>5.3999999072402698</v>
      </c>
    </row>
    <row r="307" spans="1:7" x14ac:dyDescent="0.35">
      <c r="A307" s="2" t="s">
        <v>331</v>
      </c>
      <c r="B307" s="2" t="str">
        <f t="shared" si="14"/>
        <v>SPA21XXX</v>
      </c>
      <c r="C307" s="2" t="s">
        <v>8</v>
      </c>
      <c r="D307" s="2">
        <v>0</v>
      </c>
      <c r="E307" s="2">
        <v>12.656999588012701</v>
      </c>
      <c r="F307" s="2">
        <f>VLOOKUP(C307,'FPE LIST'!F:G,2,FALSE)</f>
        <v>2</v>
      </c>
      <c r="G307" s="2">
        <f t="shared" si="15"/>
        <v>0</v>
      </c>
    </row>
    <row r="308" spans="1:7" x14ac:dyDescent="0.35">
      <c r="A308" s="2" t="s">
        <v>331</v>
      </c>
      <c r="B308" s="2" t="str">
        <f t="shared" si="14"/>
        <v>SPA21XXX</v>
      </c>
      <c r="C308" s="2" t="s">
        <v>645</v>
      </c>
      <c r="D308" s="2">
        <v>0</v>
      </c>
      <c r="E308" s="2">
        <v>25.154999494552602</v>
      </c>
      <c r="F308" s="2">
        <f>VLOOKUP(C308,'FPE LIST'!F:G,2,FALSE)</f>
        <v>1</v>
      </c>
      <c r="G308" s="2">
        <f t="shared" si="15"/>
        <v>0</v>
      </c>
    </row>
    <row r="309" spans="1:7" x14ac:dyDescent="0.35">
      <c r="A309" s="2" t="s">
        <v>179</v>
      </c>
      <c r="B309" s="2" t="str">
        <f t="shared" si="14"/>
        <v>SPA21XXX</v>
      </c>
      <c r="C309" s="2" t="s">
        <v>493</v>
      </c>
      <c r="D309" s="2">
        <v>7.4930000305175799</v>
      </c>
      <c r="E309" s="2">
        <v>405.609003067017</v>
      </c>
      <c r="F309" s="2">
        <f>VLOOKUP(C309,'FPE LIST'!F:G,2,FALSE)</f>
        <v>2</v>
      </c>
      <c r="G309" s="2">
        <f t="shared" si="15"/>
        <v>14.98600006103516</v>
      </c>
    </row>
    <row r="310" spans="1:7" x14ac:dyDescent="0.35">
      <c r="A310" s="2" t="s">
        <v>179</v>
      </c>
      <c r="B310" s="2" t="str">
        <f t="shared" si="14"/>
        <v>SPA21XXX</v>
      </c>
      <c r="C310" s="2" t="s">
        <v>6</v>
      </c>
      <c r="D310" s="2">
        <v>544.90399932861305</v>
      </c>
      <c r="E310" s="2">
        <v>0</v>
      </c>
      <c r="F310" s="2">
        <f>VLOOKUP(C310,'FPE LIST'!F:G,2,FALSE)</f>
        <v>1</v>
      </c>
      <c r="G310" s="2">
        <f t="shared" si="15"/>
        <v>544.90399932861305</v>
      </c>
    </row>
    <row r="311" spans="1:7" x14ac:dyDescent="0.35">
      <c r="A311" s="2" t="s">
        <v>179</v>
      </c>
      <c r="B311" s="2" t="str">
        <f t="shared" si="14"/>
        <v>SPA21XXX</v>
      </c>
      <c r="C311" s="2" t="s">
        <v>605</v>
      </c>
      <c r="D311" s="2">
        <v>205.80000305175801</v>
      </c>
      <c r="E311" s="2">
        <v>0</v>
      </c>
      <c r="F311" s="2">
        <f>VLOOKUP(C311,'FPE LIST'!F:G,2,FALSE)</f>
        <v>2</v>
      </c>
      <c r="G311" s="2">
        <f t="shared" si="15"/>
        <v>411.60000610351602</v>
      </c>
    </row>
    <row r="312" spans="1:7" x14ac:dyDescent="0.35">
      <c r="A312" s="2" t="s">
        <v>179</v>
      </c>
      <c r="B312" s="2" t="str">
        <f t="shared" si="14"/>
        <v>SPA21XXX</v>
      </c>
      <c r="C312" s="2" t="s">
        <v>8</v>
      </c>
      <c r="D312" s="2">
        <v>444.93000252917398</v>
      </c>
      <c r="E312" s="2">
        <v>2407.4700317382799</v>
      </c>
      <c r="F312" s="2">
        <f>VLOOKUP(C312,'FPE LIST'!F:G,2,FALSE)</f>
        <v>2</v>
      </c>
      <c r="G312" s="2">
        <f t="shared" si="15"/>
        <v>889.86000505834795</v>
      </c>
    </row>
    <row r="313" spans="1:7" x14ac:dyDescent="0.35">
      <c r="A313" s="2" t="s">
        <v>372</v>
      </c>
      <c r="B313" s="2" t="str">
        <f t="shared" si="14"/>
        <v>SPA21XXX</v>
      </c>
      <c r="C313" s="2" t="s">
        <v>605</v>
      </c>
      <c r="D313" s="2">
        <v>115.137001037598</v>
      </c>
      <c r="E313" s="2">
        <v>0</v>
      </c>
      <c r="F313" s="2">
        <f>VLOOKUP(C313,'FPE LIST'!F:G,2,FALSE)</f>
        <v>2</v>
      </c>
      <c r="G313" s="2">
        <f t="shared" si="15"/>
        <v>230.27400207519599</v>
      </c>
    </row>
    <row r="314" spans="1:7" x14ac:dyDescent="0.35">
      <c r="A314" s="2" t="s">
        <v>372</v>
      </c>
      <c r="B314" s="2" t="str">
        <f t="shared" si="14"/>
        <v>SPA21XXX</v>
      </c>
      <c r="C314" s="2" t="s">
        <v>500</v>
      </c>
      <c r="D314" s="2">
        <v>0</v>
      </c>
      <c r="E314" s="2">
        <v>61.654999732971199</v>
      </c>
      <c r="F314" s="2">
        <f>VLOOKUP(C314,'FPE LIST'!F:G,2,FALSE)</f>
        <v>3</v>
      </c>
      <c r="G314" s="2">
        <f t="shared" si="15"/>
        <v>0</v>
      </c>
    </row>
    <row r="315" spans="1:7" x14ac:dyDescent="0.35">
      <c r="A315" s="2" t="s">
        <v>372</v>
      </c>
      <c r="B315" s="2" t="str">
        <f t="shared" si="14"/>
        <v>SPA21XXX</v>
      </c>
      <c r="C315" s="2" t="s">
        <v>486</v>
      </c>
      <c r="D315" s="2">
        <v>0</v>
      </c>
      <c r="E315" s="2">
        <v>42</v>
      </c>
      <c r="F315" s="2">
        <f>VLOOKUP(C315,'FPE LIST'!F:G,2,FALSE)</f>
        <v>3</v>
      </c>
      <c r="G315" s="2">
        <f t="shared" si="15"/>
        <v>0</v>
      </c>
    </row>
    <row r="316" spans="1:7" x14ac:dyDescent="0.35">
      <c r="A316" s="2" t="s">
        <v>372</v>
      </c>
      <c r="B316" s="2" t="str">
        <f t="shared" si="14"/>
        <v>SPA21XXX</v>
      </c>
      <c r="C316" s="2" t="s">
        <v>8</v>
      </c>
      <c r="D316" s="2">
        <v>81779.248183710501</v>
      </c>
      <c r="E316" s="2">
        <v>8108.9189958572397</v>
      </c>
      <c r="F316" s="2">
        <f>VLOOKUP(C316,'FPE LIST'!F:G,2,FALSE)</f>
        <v>2</v>
      </c>
      <c r="G316" s="2">
        <f t="shared" si="15"/>
        <v>163558.496367421</v>
      </c>
    </row>
    <row r="317" spans="1:7" x14ac:dyDescent="0.35">
      <c r="A317" s="2" t="s">
        <v>363</v>
      </c>
      <c r="B317" s="2" t="str">
        <f t="shared" si="14"/>
        <v>SPA21XXX</v>
      </c>
      <c r="C317" s="2" t="s">
        <v>605</v>
      </c>
      <c r="D317" s="2">
        <v>121.26000213623</v>
      </c>
      <c r="E317" s="2">
        <v>0</v>
      </c>
      <c r="F317" s="2">
        <f>VLOOKUP(C317,'FPE LIST'!F:G,2,FALSE)</f>
        <v>2</v>
      </c>
      <c r="G317" s="2">
        <f t="shared" si="15"/>
        <v>242.52000427246</v>
      </c>
    </row>
    <row r="318" spans="1:7" x14ac:dyDescent="0.35">
      <c r="A318" s="2" t="s">
        <v>363</v>
      </c>
      <c r="B318" s="2" t="str">
        <f t="shared" si="14"/>
        <v>SPA21XXX</v>
      </c>
      <c r="C318" s="2" t="s">
        <v>486</v>
      </c>
      <c r="D318" s="2">
        <v>0</v>
      </c>
      <c r="E318" s="2">
        <v>24.711999893188501</v>
      </c>
      <c r="F318" s="2">
        <f>VLOOKUP(C318,'FPE LIST'!F:G,2,FALSE)</f>
        <v>3</v>
      </c>
      <c r="G318" s="2">
        <f t="shared" si="15"/>
        <v>0</v>
      </c>
    </row>
    <row r="319" spans="1:7" x14ac:dyDescent="0.35">
      <c r="A319" s="2" t="s">
        <v>363</v>
      </c>
      <c r="B319" s="2" t="str">
        <f t="shared" si="14"/>
        <v>SPA21XXX</v>
      </c>
      <c r="C319" s="2" t="s">
        <v>8</v>
      </c>
      <c r="D319" s="2">
        <v>35731.757918991098</v>
      </c>
      <c r="E319" s="2">
        <v>6476.7429885864303</v>
      </c>
      <c r="F319" s="2">
        <f>VLOOKUP(C319,'FPE LIST'!F:G,2,FALSE)</f>
        <v>2</v>
      </c>
      <c r="G319" s="2">
        <f t="shared" si="15"/>
        <v>71463.515837982195</v>
      </c>
    </row>
    <row r="320" spans="1:7" x14ac:dyDescent="0.35">
      <c r="A320" s="2" t="s">
        <v>390</v>
      </c>
      <c r="B320" s="2" t="str">
        <f t="shared" si="14"/>
        <v>SPA21XXX</v>
      </c>
      <c r="C320" s="2" t="s">
        <v>616</v>
      </c>
      <c r="D320" s="16">
        <v>0</v>
      </c>
      <c r="E320" s="2">
        <v>188.520998001099</v>
      </c>
      <c r="F320" s="2">
        <f>VLOOKUP(C320,'FPE LIST'!F:G,2,FALSE)</f>
        <v>3</v>
      </c>
      <c r="G320" s="2">
        <f t="shared" si="15"/>
        <v>0</v>
      </c>
    </row>
    <row r="321" spans="1:7" x14ac:dyDescent="0.35">
      <c r="A321" s="2" t="s">
        <v>390</v>
      </c>
      <c r="B321" s="2" t="str">
        <f t="shared" si="14"/>
        <v>SPA21XXX</v>
      </c>
      <c r="C321" s="2" t="s">
        <v>581</v>
      </c>
      <c r="D321" s="2">
        <v>0</v>
      </c>
      <c r="E321" s="2">
        <v>44.173999786377003</v>
      </c>
      <c r="F321" s="2">
        <f>VLOOKUP(C321,'FPE LIST'!F:G,2,FALSE)</f>
        <v>1</v>
      </c>
      <c r="G321" s="2">
        <f t="shared" si="15"/>
        <v>0</v>
      </c>
    </row>
    <row r="322" spans="1:7" x14ac:dyDescent="0.35">
      <c r="A322" s="2" t="s">
        <v>390</v>
      </c>
      <c r="B322" s="2" t="str">
        <f t="shared" si="14"/>
        <v>SPA21XXX</v>
      </c>
      <c r="C322" s="2" t="s">
        <v>629</v>
      </c>
      <c r="D322" s="2">
        <v>0.22699999809265101</v>
      </c>
      <c r="E322" s="2">
        <v>58.829002380371101</v>
      </c>
      <c r="F322" s="2">
        <f>VLOOKUP(C322,'FPE LIST'!F:G,2,FALSE)</f>
        <v>1</v>
      </c>
      <c r="G322" s="2">
        <f t="shared" si="15"/>
        <v>0.22699999809265101</v>
      </c>
    </row>
    <row r="323" spans="1:7" x14ac:dyDescent="0.35">
      <c r="A323" s="2" t="s">
        <v>390</v>
      </c>
      <c r="B323" s="2" t="str">
        <f t="shared" ref="B323:B386" si="16">REPLACE(A323,6,3,"XXX")</f>
        <v>SPA21XXX</v>
      </c>
      <c r="C323" s="2" t="s">
        <v>493</v>
      </c>
      <c r="D323" s="2">
        <v>612.13600222766399</v>
      </c>
      <c r="E323" s="2">
        <v>1471.5859973430599</v>
      </c>
      <c r="F323" s="2">
        <f>VLOOKUP(C323,'FPE LIST'!F:G,2,FALSE)</f>
        <v>2</v>
      </c>
      <c r="G323" s="2">
        <f t="shared" ref="G323:G386" si="17">D323*F323</f>
        <v>1224.272004455328</v>
      </c>
    </row>
    <row r="324" spans="1:7" x14ac:dyDescent="0.35">
      <c r="A324" s="2" t="s">
        <v>390</v>
      </c>
      <c r="B324" s="2" t="str">
        <f t="shared" si="16"/>
        <v>SPA21XXX</v>
      </c>
      <c r="C324" s="2" t="s">
        <v>494</v>
      </c>
      <c r="D324" s="2">
        <v>0</v>
      </c>
      <c r="E324" s="2">
        <v>47.8880004882813</v>
      </c>
      <c r="F324" s="2">
        <f>VLOOKUP(C324,'FPE LIST'!F:G,2,FALSE)</f>
        <v>2</v>
      </c>
      <c r="G324" s="2">
        <f t="shared" si="17"/>
        <v>0</v>
      </c>
    </row>
    <row r="325" spans="1:7" x14ac:dyDescent="0.35">
      <c r="A325" s="2" t="s">
        <v>390</v>
      </c>
      <c r="B325" s="2" t="str">
        <f t="shared" si="16"/>
        <v>SPA21XXX</v>
      </c>
      <c r="C325" s="2" t="s">
        <v>6</v>
      </c>
      <c r="D325" s="2">
        <v>0</v>
      </c>
      <c r="E325" s="2">
        <v>65.021000862121596</v>
      </c>
      <c r="F325" s="2">
        <f>VLOOKUP(C325,'FPE LIST'!F:G,2,FALSE)</f>
        <v>1</v>
      </c>
      <c r="G325" s="2">
        <f t="shared" si="17"/>
        <v>0</v>
      </c>
    </row>
    <row r="326" spans="1:7" x14ac:dyDescent="0.35">
      <c r="A326" s="2" t="s">
        <v>390</v>
      </c>
      <c r="B326" s="2" t="str">
        <f t="shared" si="16"/>
        <v>SPA21XXX</v>
      </c>
      <c r="C326" s="2" t="s">
        <v>495</v>
      </c>
      <c r="D326" s="2">
        <v>0</v>
      </c>
      <c r="E326" s="2">
        <v>23.0100002288818</v>
      </c>
      <c r="F326" s="2">
        <f>VLOOKUP(C326,'FPE LIST'!F:G,2,FALSE)</f>
        <v>3</v>
      </c>
      <c r="G326" s="2">
        <f t="shared" si="17"/>
        <v>0</v>
      </c>
    </row>
    <row r="327" spans="1:7" x14ac:dyDescent="0.35">
      <c r="A327" s="2" t="s">
        <v>390</v>
      </c>
      <c r="B327" s="2" t="str">
        <f t="shared" si="16"/>
        <v>SPA21XXX</v>
      </c>
      <c r="C327" s="2" t="s">
        <v>500</v>
      </c>
      <c r="D327" s="2">
        <v>6.1999998986720997E-2</v>
      </c>
      <c r="E327" s="2">
        <v>331.52799749374401</v>
      </c>
      <c r="F327" s="2">
        <f>VLOOKUP(C327,'FPE LIST'!F:G,2,FALSE)</f>
        <v>3</v>
      </c>
      <c r="G327" s="2">
        <f t="shared" si="17"/>
        <v>0.18599999696016301</v>
      </c>
    </row>
    <row r="328" spans="1:7" x14ac:dyDescent="0.35">
      <c r="A328" s="2" t="s">
        <v>390</v>
      </c>
      <c r="B328" s="2" t="str">
        <f t="shared" si="16"/>
        <v>SPA21XXX</v>
      </c>
      <c r="C328" s="2" t="s">
        <v>486</v>
      </c>
      <c r="D328" s="2">
        <v>4.0709999203681901</v>
      </c>
      <c r="E328" s="2">
        <v>600.50700187683105</v>
      </c>
      <c r="F328" s="2">
        <f>VLOOKUP(C328,'FPE LIST'!F:G,2,FALSE)</f>
        <v>3</v>
      </c>
      <c r="G328" s="2">
        <f t="shared" si="17"/>
        <v>12.21299976110457</v>
      </c>
    </row>
    <row r="329" spans="1:7" x14ac:dyDescent="0.35">
      <c r="A329" s="2" t="s">
        <v>390</v>
      </c>
      <c r="B329" s="2" t="str">
        <f t="shared" si="16"/>
        <v>SPA21XXX</v>
      </c>
      <c r="C329" s="2" t="s">
        <v>8</v>
      </c>
      <c r="D329" s="2">
        <v>1881.6449885489401</v>
      </c>
      <c r="E329" s="2">
        <v>5416.52101516724</v>
      </c>
      <c r="F329" s="2">
        <f>VLOOKUP(C329,'FPE LIST'!F:G,2,FALSE)</f>
        <v>2</v>
      </c>
      <c r="G329" s="2">
        <f t="shared" si="17"/>
        <v>3763.2899770978802</v>
      </c>
    </row>
    <row r="330" spans="1:7" x14ac:dyDescent="0.35">
      <c r="A330" s="2" t="s">
        <v>386</v>
      </c>
      <c r="B330" s="2" t="str">
        <f t="shared" si="16"/>
        <v>SPA21XXX</v>
      </c>
      <c r="C330" s="2" t="s">
        <v>629</v>
      </c>
      <c r="D330" s="2">
        <v>0</v>
      </c>
      <c r="E330" s="2">
        <v>44.659999847412102</v>
      </c>
      <c r="F330" s="2">
        <f>VLOOKUP(C330,'FPE LIST'!F:G,2,FALSE)</f>
        <v>1</v>
      </c>
      <c r="G330" s="2">
        <f t="shared" si="17"/>
        <v>0</v>
      </c>
    </row>
    <row r="331" spans="1:7" x14ac:dyDescent="0.35">
      <c r="A331" s="2" t="s">
        <v>386</v>
      </c>
      <c r="B331" s="2" t="str">
        <f t="shared" si="16"/>
        <v>SPA21XXX</v>
      </c>
      <c r="C331" s="2" t="s">
        <v>493</v>
      </c>
      <c r="D331" s="2">
        <v>0</v>
      </c>
      <c r="E331" s="2">
        <v>59.370000839233398</v>
      </c>
      <c r="F331" s="2">
        <f>VLOOKUP(C331,'FPE LIST'!F:G,2,FALSE)</f>
        <v>2</v>
      </c>
      <c r="G331" s="2">
        <f t="shared" si="17"/>
        <v>0</v>
      </c>
    </row>
    <row r="332" spans="1:7" x14ac:dyDescent="0.35">
      <c r="A332" s="2" t="s">
        <v>386</v>
      </c>
      <c r="B332" s="2" t="str">
        <f t="shared" si="16"/>
        <v>SPA21XXX</v>
      </c>
      <c r="C332" s="2" t="s">
        <v>6</v>
      </c>
      <c r="D332" s="2">
        <v>0</v>
      </c>
      <c r="E332" s="2">
        <v>115.240001678467</v>
      </c>
      <c r="F332" s="2">
        <f>VLOOKUP(C332,'FPE LIST'!F:G,2,FALSE)</f>
        <v>1</v>
      </c>
      <c r="G332" s="2">
        <f t="shared" si="17"/>
        <v>0</v>
      </c>
    </row>
    <row r="333" spans="1:7" x14ac:dyDescent="0.35">
      <c r="A333" s="2" t="s">
        <v>386</v>
      </c>
      <c r="B333" s="2" t="str">
        <f t="shared" si="16"/>
        <v>SPA21XXX</v>
      </c>
      <c r="C333" s="2" t="s">
        <v>495</v>
      </c>
      <c r="D333" s="16">
        <v>1.8999999389052401E-2</v>
      </c>
      <c r="E333" s="2">
        <v>67.556001663207994</v>
      </c>
      <c r="F333" s="2">
        <f>VLOOKUP(C333,'FPE LIST'!F:G,2,FALSE)</f>
        <v>3</v>
      </c>
      <c r="G333" s="2">
        <f t="shared" si="17"/>
        <v>5.6999998167157201E-2</v>
      </c>
    </row>
    <row r="334" spans="1:7" x14ac:dyDescent="0.35">
      <c r="A334" s="2" t="s">
        <v>386</v>
      </c>
      <c r="B334" s="2" t="str">
        <f t="shared" si="16"/>
        <v>SPA21XXX</v>
      </c>
      <c r="C334" s="2" t="s">
        <v>500</v>
      </c>
      <c r="D334" s="2">
        <v>0.196999999694526</v>
      </c>
      <c r="E334" s="2">
        <v>1993.88999992609</v>
      </c>
      <c r="F334" s="2">
        <f>VLOOKUP(C334,'FPE LIST'!F:G,2,FALSE)</f>
        <v>3</v>
      </c>
      <c r="G334" s="2">
        <f t="shared" si="17"/>
        <v>0.59099999908357803</v>
      </c>
    </row>
    <row r="335" spans="1:7" x14ac:dyDescent="0.35">
      <c r="A335" s="2" t="s">
        <v>386</v>
      </c>
      <c r="B335" s="2" t="str">
        <f t="shared" si="16"/>
        <v>SPA21XXX</v>
      </c>
      <c r="C335" s="2" t="s">
        <v>486</v>
      </c>
      <c r="D335" s="2">
        <v>12.3740000422113</v>
      </c>
      <c r="E335" s="2">
        <v>7853.6830248758197</v>
      </c>
      <c r="F335" s="2">
        <f>VLOOKUP(C335,'FPE LIST'!F:G,2,FALSE)</f>
        <v>3</v>
      </c>
      <c r="G335" s="2">
        <f t="shared" si="17"/>
        <v>37.1220001266339</v>
      </c>
    </row>
    <row r="336" spans="1:7" x14ac:dyDescent="0.35">
      <c r="A336" s="2" t="s">
        <v>386</v>
      </c>
      <c r="B336" s="2" t="str">
        <f t="shared" si="16"/>
        <v>SPA21XXX</v>
      </c>
      <c r="C336" s="2" t="s">
        <v>7</v>
      </c>
      <c r="D336" s="2">
        <v>194.60000610351599</v>
      </c>
      <c r="E336" s="2">
        <v>0</v>
      </c>
      <c r="F336" s="2">
        <f>VLOOKUP(C336,'FPE LIST'!F:G,2,FALSE)</f>
        <v>2</v>
      </c>
      <c r="G336" s="2">
        <f t="shared" si="17"/>
        <v>389.20001220703199</v>
      </c>
    </row>
    <row r="337" spans="1:7" x14ac:dyDescent="0.35">
      <c r="A337" s="2" t="s">
        <v>386</v>
      </c>
      <c r="B337" s="2" t="str">
        <f t="shared" si="16"/>
        <v>SPA21XXX</v>
      </c>
      <c r="C337" s="2" t="s">
        <v>8</v>
      </c>
      <c r="D337" s="2">
        <v>5.65000000596046</v>
      </c>
      <c r="E337" s="2">
        <v>2198.8240022659302</v>
      </c>
      <c r="F337" s="2">
        <f>VLOOKUP(C337,'FPE LIST'!F:G,2,FALSE)</f>
        <v>2</v>
      </c>
      <c r="G337" s="2">
        <f t="shared" si="17"/>
        <v>11.30000001192092</v>
      </c>
    </row>
    <row r="338" spans="1:7" x14ac:dyDescent="0.35">
      <c r="A338" s="2" t="s">
        <v>167</v>
      </c>
      <c r="B338" s="2" t="str">
        <f t="shared" si="16"/>
        <v>SPA21XXX</v>
      </c>
      <c r="C338" s="2" t="s">
        <v>616</v>
      </c>
      <c r="D338" s="2">
        <v>0</v>
      </c>
      <c r="E338" s="2">
        <v>114.67799949646</v>
      </c>
      <c r="F338" s="2">
        <f>VLOOKUP(C338,'FPE LIST'!F:G,2,FALSE)</f>
        <v>3</v>
      </c>
      <c r="G338" s="2">
        <f t="shared" si="17"/>
        <v>0</v>
      </c>
    </row>
    <row r="339" spans="1:7" x14ac:dyDescent="0.35">
      <c r="A339" s="2" t="s">
        <v>167</v>
      </c>
      <c r="B339" s="2" t="str">
        <f t="shared" si="16"/>
        <v>SPA21XXX</v>
      </c>
      <c r="C339" s="2" t="s">
        <v>629</v>
      </c>
      <c r="D339" s="2">
        <v>0</v>
      </c>
      <c r="E339" s="2">
        <v>110.460996627808</v>
      </c>
      <c r="F339" s="2">
        <f>VLOOKUP(C339,'FPE LIST'!F:G,2,FALSE)</f>
        <v>1</v>
      </c>
      <c r="G339" s="2">
        <f t="shared" si="17"/>
        <v>0</v>
      </c>
    </row>
    <row r="340" spans="1:7" x14ac:dyDescent="0.35">
      <c r="A340" s="2" t="s">
        <v>167</v>
      </c>
      <c r="B340" s="2" t="str">
        <f t="shared" si="16"/>
        <v>SPA21XXX</v>
      </c>
      <c r="C340" s="2" t="s">
        <v>495</v>
      </c>
      <c r="D340" s="16">
        <v>2.3000000044703501E-2</v>
      </c>
      <c r="E340" s="2">
        <v>231.84399986267101</v>
      </c>
      <c r="F340" s="2">
        <f>VLOOKUP(C340,'FPE LIST'!F:G,2,FALSE)</f>
        <v>3</v>
      </c>
      <c r="G340" s="2">
        <f t="shared" si="17"/>
        <v>6.9000000134110506E-2</v>
      </c>
    </row>
    <row r="341" spans="1:7" x14ac:dyDescent="0.35">
      <c r="A341" s="2" t="s">
        <v>167</v>
      </c>
      <c r="B341" s="2" t="str">
        <f t="shared" si="16"/>
        <v>SPA21XXX</v>
      </c>
      <c r="C341" s="2" t="s">
        <v>500</v>
      </c>
      <c r="D341" s="2">
        <v>0.60900000156834699</v>
      </c>
      <c r="E341" s="2">
        <v>1375.6219940185499</v>
      </c>
      <c r="F341" s="2">
        <f>VLOOKUP(C341,'FPE LIST'!F:G,2,FALSE)</f>
        <v>3</v>
      </c>
      <c r="G341" s="2">
        <f t="shared" si="17"/>
        <v>1.827000004705041</v>
      </c>
    </row>
    <row r="342" spans="1:7" x14ac:dyDescent="0.35">
      <c r="A342" s="2" t="s">
        <v>167</v>
      </c>
      <c r="B342" s="2" t="str">
        <f t="shared" si="16"/>
        <v>SPA21XXX</v>
      </c>
      <c r="C342" s="2" t="s">
        <v>486</v>
      </c>
      <c r="D342" s="2">
        <v>2.2880000076256701</v>
      </c>
      <c r="E342" s="2">
        <v>8373.9879838228208</v>
      </c>
      <c r="F342" s="2">
        <f>VLOOKUP(C342,'FPE LIST'!F:G,2,FALSE)</f>
        <v>3</v>
      </c>
      <c r="G342" s="2">
        <f t="shared" si="17"/>
        <v>6.8640000228770104</v>
      </c>
    </row>
    <row r="343" spans="1:7" x14ac:dyDescent="0.35">
      <c r="A343" s="2" t="s">
        <v>167</v>
      </c>
      <c r="B343" s="2" t="str">
        <f t="shared" si="16"/>
        <v>SPA21XXX</v>
      </c>
      <c r="C343" s="2" t="s">
        <v>7</v>
      </c>
      <c r="D343" s="2">
        <v>0</v>
      </c>
      <c r="E343" s="2">
        <v>21.1350002288818</v>
      </c>
      <c r="F343" s="2">
        <f>VLOOKUP(C343,'FPE LIST'!F:G,2,FALSE)</f>
        <v>2</v>
      </c>
      <c r="G343" s="2">
        <f t="shared" si="17"/>
        <v>0</v>
      </c>
    </row>
    <row r="344" spans="1:7" x14ac:dyDescent="0.35">
      <c r="A344" s="2" t="s">
        <v>167</v>
      </c>
      <c r="B344" s="2" t="str">
        <f t="shared" si="16"/>
        <v>SPA21XXX</v>
      </c>
      <c r="C344" s="2" t="s">
        <v>8</v>
      </c>
      <c r="D344" s="2">
        <v>145.17299702391</v>
      </c>
      <c r="E344" s="2">
        <v>5453.2260065078699</v>
      </c>
      <c r="F344" s="2">
        <f>VLOOKUP(C344,'FPE LIST'!F:G,2,FALSE)</f>
        <v>2</v>
      </c>
      <c r="G344" s="2">
        <f t="shared" si="17"/>
        <v>290.34599404782</v>
      </c>
    </row>
    <row r="345" spans="1:7" x14ac:dyDescent="0.35">
      <c r="A345" s="2" t="s">
        <v>378</v>
      </c>
      <c r="B345" s="2" t="str">
        <f t="shared" si="16"/>
        <v>SPA21XXX</v>
      </c>
      <c r="C345" s="2" t="s">
        <v>4</v>
      </c>
      <c r="D345" s="2">
        <v>0</v>
      </c>
      <c r="E345" s="2">
        <v>39.9070014953613</v>
      </c>
      <c r="F345" s="2">
        <f>VLOOKUP(C345,'FPE LIST'!F:G,2,FALSE)</f>
        <v>1</v>
      </c>
      <c r="G345" s="2">
        <f t="shared" si="17"/>
        <v>0</v>
      </c>
    </row>
    <row r="346" spans="1:7" x14ac:dyDescent="0.35">
      <c r="A346" s="2" t="s">
        <v>378</v>
      </c>
      <c r="B346" s="2" t="str">
        <f t="shared" si="16"/>
        <v>SPA21XXX</v>
      </c>
      <c r="C346" s="2" t="s">
        <v>493</v>
      </c>
      <c r="D346" s="2">
        <v>0.69800001382827803</v>
      </c>
      <c r="E346" s="2">
        <v>519.74300193786598</v>
      </c>
      <c r="F346" s="2">
        <f>VLOOKUP(C346,'FPE LIST'!F:G,2,FALSE)</f>
        <v>2</v>
      </c>
      <c r="G346" s="2">
        <f t="shared" si="17"/>
        <v>1.3960000276565561</v>
      </c>
    </row>
    <row r="347" spans="1:7" x14ac:dyDescent="0.35">
      <c r="A347" s="2" t="s">
        <v>378</v>
      </c>
      <c r="B347" s="2" t="str">
        <f t="shared" si="16"/>
        <v>SPA21XXX</v>
      </c>
      <c r="C347" s="2" t="s">
        <v>6</v>
      </c>
      <c r="D347" s="2">
        <v>0</v>
      </c>
      <c r="E347" s="2">
        <v>23.4309997558594</v>
      </c>
      <c r="F347" s="2">
        <f>VLOOKUP(C347,'FPE LIST'!F:G,2,FALSE)</f>
        <v>1</v>
      </c>
      <c r="G347" s="2">
        <f t="shared" si="17"/>
        <v>0</v>
      </c>
    </row>
    <row r="348" spans="1:7" x14ac:dyDescent="0.35">
      <c r="A348" s="2" t="s">
        <v>378</v>
      </c>
      <c r="B348" s="2" t="str">
        <f t="shared" si="16"/>
        <v>SPA21XXX</v>
      </c>
      <c r="C348" s="2" t="s">
        <v>608</v>
      </c>
      <c r="D348" s="2">
        <v>0</v>
      </c>
      <c r="E348" s="2">
        <v>71.099998474121094</v>
      </c>
      <c r="F348" s="2">
        <f>VLOOKUP(C348,'FPE LIST'!F:G,2,FALSE)</f>
        <v>1</v>
      </c>
      <c r="G348" s="2">
        <f t="shared" si="17"/>
        <v>0</v>
      </c>
    </row>
    <row r="349" spans="1:7" x14ac:dyDescent="0.35">
      <c r="A349" s="2" t="s">
        <v>378</v>
      </c>
      <c r="B349" s="2" t="str">
        <f t="shared" si="16"/>
        <v>SPA21XXX</v>
      </c>
      <c r="C349" s="2" t="s">
        <v>605</v>
      </c>
      <c r="D349" s="2">
        <v>939.05900377035096</v>
      </c>
      <c r="E349" s="2">
        <v>0</v>
      </c>
      <c r="F349" s="2">
        <f>VLOOKUP(C349,'FPE LIST'!F:G,2,FALSE)</f>
        <v>2</v>
      </c>
      <c r="G349" s="2">
        <f t="shared" si="17"/>
        <v>1878.1180075407019</v>
      </c>
    </row>
    <row r="350" spans="1:7" x14ac:dyDescent="0.35">
      <c r="A350" s="2" t="s">
        <v>378</v>
      </c>
      <c r="B350" s="2" t="str">
        <f t="shared" si="16"/>
        <v>SPA21XXX</v>
      </c>
      <c r="C350" s="2" t="s">
        <v>500</v>
      </c>
      <c r="D350" s="16">
        <v>5.4999997839331599E-2</v>
      </c>
      <c r="E350" s="2">
        <v>775.02699279785202</v>
      </c>
      <c r="F350" s="2">
        <f>VLOOKUP(C350,'FPE LIST'!F:G,2,FALSE)</f>
        <v>3</v>
      </c>
      <c r="G350" s="2">
        <f t="shared" si="17"/>
        <v>0.1649999935179948</v>
      </c>
    </row>
    <row r="351" spans="1:7" x14ac:dyDescent="0.35">
      <c r="A351" s="2" t="s">
        <v>378</v>
      </c>
      <c r="B351" s="2" t="str">
        <f t="shared" si="16"/>
        <v>SPA21XXX</v>
      </c>
      <c r="C351" s="2" t="s">
        <v>486</v>
      </c>
      <c r="D351" s="16">
        <v>9.9999997764825804E-3</v>
      </c>
      <c r="E351" s="2">
        <v>483.127003669739</v>
      </c>
      <c r="F351" s="2">
        <f>VLOOKUP(C351,'FPE LIST'!F:G,2,FALSE)</f>
        <v>3</v>
      </c>
      <c r="G351" s="2">
        <f t="shared" si="17"/>
        <v>2.9999999329447739E-2</v>
      </c>
    </row>
    <row r="352" spans="1:7" x14ac:dyDescent="0.35">
      <c r="A352" s="2" t="s">
        <v>378</v>
      </c>
      <c r="B352" s="2" t="str">
        <f t="shared" si="16"/>
        <v>SPA21XXX</v>
      </c>
      <c r="C352" s="2" t="s">
        <v>7</v>
      </c>
      <c r="D352" s="2">
        <v>176.080001831055</v>
      </c>
      <c r="E352" s="2">
        <v>0</v>
      </c>
      <c r="F352" s="2">
        <f>VLOOKUP(C352,'FPE LIST'!F:G,2,FALSE)</f>
        <v>2</v>
      </c>
      <c r="G352" s="2">
        <f t="shared" si="17"/>
        <v>352.16000366211</v>
      </c>
    </row>
    <row r="353" spans="1:7" x14ac:dyDescent="0.35">
      <c r="A353" s="2" t="s">
        <v>378</v>
      </c>
      <c r="B353" s="2" t="str">
        <f t="shared" si="16"/>
        <v>SPA21XXX</v>
      </c>
      <c r="C353" s="2" t="s">
        <v>8</v>
      </c>
      <c r="D353" s="2">
        <v>250138.64055776899</v>
      </c>
      <c r="E353" s="2">
        <v>68563.6815683842</v>
      </c>
      <c r="F353" s="2">
        <f>VLOOKUP(C353,'FPE LIST'!F:G,2,FALSE)</f>
        <v>2</v>
      </c>
      <c r="G353" s="2">
        <f t="shared" si="17"/>
        <v>500277.28111553797</v>
      </c>
    </row>
    <row r="354" spans="1:7" x14ac:dyDescent="0.35">
      <c r="A354" s="2" t="s">
        <v>376</v>
      </c>
      <c r="B354" s="2" t="str">
        <f t="shared" si="16"/>
        <v>SPA21XXX</v>
      </c>
      <c r="C354" s="2" t="s">
        <v>486</v>
      </c>
      <c r="D354" s="16">
        <v>3.5000000149011598E-2</v>
      </c>
      <c r="E354" s="2">
        <v>355.95799636840798</v>
      </c>
      <c r="F354" s="2">
        <f>VLOOKUP(C354,'FPE LIST'!F:G,2,FALSE)</f>
        <v>3</v>
      </c>
      <c r="G354" s="2">
        <f t="shared" si="17"/>
        <v>0.10500000044703479</v>
      </c>
    </row>
    <row r="355" spans="1:7" x14ac:dyDescent="0.35">
      <c r="A355" s="2" t="s">
        <v>376</v>
      </c>
      <c r="B355" s="2" t="str">
        <f t="shared" si="16"/>
        <v>SPA21XXX</v>
      </c>
      <c r="C355" s="2" t="s">
        <v>8</v>
      </c>
      <c r="D355" s="2">
        <v>19627.8060157076</v>
      </c>
      <c r="E355" s="2">
        <v>3793.3490099906899</v>
      </c>
      <c r="F355" s="2">
        <f>VLOOKUP(C355,'FPE LIST'!F:G,2,FALSE)</f>
        <v>2</v>
      </c>
      <c r="G355" s="2">
        <f t="shared" si="17"/>
        <v>39255.612031415199</v>
      </c>
    </row>
    <row r="356" spans="1:7" x14ac:dyDescent="0.35">
      <c r="A356" s="2" t="s">
        <v>436</v>
      </c>
      <c r="B356" s="2" t="str">
        <f t="shared" si="16"/>
        <v>SPA21XXX</v>
      </c>
      <c r="C356" s="2" t="s">
        <v>493</v>
      </c>
      <c r="D356" s="2">
        <v>12.290000081062299</v>
      </c>
      <c r="E356" s="2">
        <v>319.90000915527298</v>
      </c>
      <c r="F356" s="2">
        <f>VLOOKUP(C356,'FPE LIST'!F:G,2,FALSE)</f>
        <v>2</v>
      </c>
      <c r="G356" s="2">
        <f t="shared" si="17"/>
        <v>24.580000162124598</v>
      </c>
    </row>
    <row r="357" spans="1:7" x14ac:dyDescent="0.35">
      <c r="A357" s="2" t="s">
        <v>436</v>
      </c>
      <c r="B357" s="2" t="str">
        <f t="shared" si="16"/>
        <v>SPA21XXX</v>
      </c>
      <c r="C357" s="2" t="s">
        <v>6</v>
      </c>
      <c r="D357" s="2">
        <v>2933.5879887640499</v>
      </c>
      <c r="E357" s="2">
        <v>0</v>
      </c>
      <c r="F357" s="2">
        <f>VLOOKUP(C357,'FPE LIST'!F:G,2,FALSE)</f>
        <v>1</v>
      </c>
      <c r="G357" s="2">
        <f t="shared" si="17"/>
        <v>2933.5879887640499</v>
      </c>
    </row>
    <row r="358" spans="1:7" x14ac:dyDescent="0.35">
      <c r="A358" s="2" t="s">
        <v>436</v>
      </c>
      <c r="B358" s="2" t="str">
        <f t="shared" si="16"/>
        <v>SPA21XXX</v>
      </c>
      <c r="C358" s="2" t="s">
        <v>605</v>
      </c>
      <c r="D358" s="2">
        <v>757.75000765919697</v>
      </c>
      <c r="E358" s="2">
        <v>109.84999847412099</v>
      </c>
      <c r="F358" s="2">
        <f>VLOOKUP(C358,'FPE LIST'!F:G,2,FALSE)</f>
        <v>2</v>
      </c>
      <c r="G358" s="2">
        <f t="shared" si="17"/>
        <v>1515.5000153183939</v>
      </c>
    </row>
    <row r="359" spans="1:7" x14ac:dyDescent="0.35">
      <c r="A359" s="2" t="s">
        <v>436</v>
      </c>
      <c r="B359" s="2" t="str">
        <f t="shared" si="16"/>
        <v>SPA21XXX</v>
      </c>
      <c r="C359" s="2" t="s">
        <v>500</v>
      </c>
      <c r="D359" s="2">
        <v>0</v>
      </c>
      <c r="E359" s="2">
        <v>22.9969997406006</v>
      </c>
      <c r="F359" s="2">
        <f>VLOOKUP(C359,'FPE LIST'!F:G,2,FALSE)</f>
        <v>3</v>
      </c>
      <c r="G359" s="2">
        <f t="shared" si="17"/>
        <v>0</v>
      </c>
    </row>
    <row r="360" spans="1:7" x14ac:dyDescent="0.35">
      <c r="A360" s="2" t="s">
        <v>436</v>
      </c>
      <c r="B360" s="2" t="str">
        <f t="shared" si="16"/>
        <v>SPA21XXX</v>
      </c>
      <c r="C360" s="2" t="s">
        <v>8</v>
      </c>
      <c r="D360" s="2">
        <v>8382.8180221766197</v>
      </c>
      <c r="E360" s="2">
        <v>2885.2699928283701</v>
      </c>
      <c r="F360" s="2">
        <f>VLOOKUP(C360,'FPE LIST'!F:G,2,FALSE)</f>
        <v>2</v>
      </c>
      <c r="G360" s="2">
        <f t="shared" si="17"/>
        <v>16765.636044353239</v>
      </c>
    </row>
    <row r="361" spans="1:7" x14ac:dyDescent="0.35">
      <c r="A361" s="2" t="s">
        <v>446</v>
      </c>
      <c r="B361" s="2" t="str">
        <f t="shared" si="16"/>
        <v>SPA21XXX</v>
      </c>
      <c r="C361" s="2" t="s">
        <v>4</v>
      </c>
      <c r="D361" s="2">
        <v>0</v>
      </c>
      <c r="E361" s="2">
        <v>9.6280002593994105</v>
      </c>
      <c r="F361" s="2">
        <f>VLOOKUP(C361,'FPE LIST'!F:G,2,FALSE)</f>
        <v>1</v>
      </c>
      <c r="G361" s="2">
        <f t="shared" si="17"/>
        <v>0</v>
      </c>
    </row>
    <row r="362" spans="1:7" x14ac:dyDescent="0.35">
      <c r="A362" s="2" t="s">
        <v>446</v>
      </c>
      <c r="B362" s="2" t="str">
        <f t="shared" si="16"/>
        <v>SPA21XXX</v>
      </c>
      <c r="C362" s="2" t="s">
        <v>493</v>
      </c>
      <c r="D362" s="2">
        <v>1225.3739945888501</v>
      </c>
      <c r="E362" s="2">
        <v>167.88699817657499</v>
      </c>
      <c r="F362" s="2">
        <f>VLOOKUP(C362,'FPE LIST'!F:G,2,FALSE)</f>
        <v>2</v>
      </c>
      <c r="G362" s="2">
        <f t="shared" si="17"/>
        <v>2450.7479891777002</v>
      </c>
    </row>
    <row r="363" spans="1:7" x14ac:dyDescent="0.35">
      <c r="A363" s="2" t="s">
        <v>446</v>
      </c>
      <c r="B363" s="2" t="str">
        <f t="shared" si="16"/>
        <v>SPA21XXX</v>
      </c>
      <c r="C363" s="2" t="s">
        <v>6</v>
      </c>
      <c r="D363" s="2">
        <v>1770.4249887466401</v>
      </c>
      <c r="E363" s="2">
        <v>18.877000808715799</v>
      </c>
      <c r="F363" s="2">
        <f>VLOOKUP(C363,'FPE LIST'!F:G,2,FALSE)</f>
        <v>1</v>
      </c>
      <c r="G363" s="2">
        <f t="shared" si="17"/>
        <v>1770.4249887466401</v>
      </c>
    </row>
    <row r="364" spans="1:7" x14ac:dyDescent="0.35">
      <c r="A364" s="2" t="s">
        <v>446</v>
      </c>
      <c r="B364" s="2" t="str">
        <f t="shared" si="16"/>
        <v>SPA21XXX</v>
      </c>
      <c r="C364" s="2" t="s">
        <v>495</v>
      </c>
      <c r="D364" s="16">
        <v>6.3000001944601494E-2</v>
      </c>
      <c r="E364" s="2">
        <v>1054.7120018005401</v>
      </c>
      <c r="F364" s="2">
        <f>VLOOKUP(C364,'FPE LIST'!F:G,2,FALSE)</f>
        <v>3</v>
      </c>
      <c r="G364" s="2">
        <f t="shared" si="17"/>
        <v>0.1890000058338045</v>
      </c>
    </row>
    <row r="365" spans="1:7" x14ac:dyDescent="0.35">
      <c r="A365" s="2" t="s">
        <v>446</v>
      </c>
      <c r="B365" s="2" t="str">
        <f t="shared" si="16"/>
        <v>SPA21XXX</v>
      </c>
      <c r="C365" s="2" t="s">
        <v>661</v>
      </c>
      <c r="D365" s="16">
        <v>0</v>
      </c>
      <c r="E365" s="2">
        <v>1387.9650067687001</v>
      </c>
      <c r="F365" s="2">
        <f>VLOOKUP(C365,'FPE LIST'!F:G,2,FALSE)</f>
        <v>3</v>
      </c>
      <c r="G365" s="2">
        <f t="shared" si="17"/>
        <v>0</v>
      </c>
    </row>
    <row r="366" spans="1:7" x14ac:dyDescent="0.35">
      <c r="A366" s="2" t="s">
        <v>446</v>
      </c>
      <c r="B366" s="2" t="str">
        <f t="shared" si="16"/>
        <v>SPA21XXX</v>
      </c>
      <c r="C366" s="2" t="s">
        <v>605</v>
      </c>
      <c r="D366" s="2">
        <v>2557.9560229778299</v>
      </c>
      <c r="E366" s="2">
        <v>1419.4499816894499</v>
      </c>
      <c r="F366" s="2">
        <f>VLOOKUP(C366,'FPE LIST'!F:G,2,FALSE)</f>
        <v>2</v>
      </c>
      <c r="G366" s="2">
        <f t="shared" si="17"/>
        <v>5115.9120459556598</v>
      </c>
    </row>
    <row r="367" spans="1:7" x14ac:dyDescent="0.35">
      <c r="A367" s="2" t="s">
        <v>446</v>
      </c>
      <c r="B367" s="2" t="str">
        <f t="shared" si="16"/>
        <v>SPA21XXX</v>
      </c>
      <c r="C367" s="2" t="s">
        <v>500</v>
      </c>
      <c r="D367" s="2">
        <v>1.1469999700784701</v>
      </c>
      <c r="E367" s="2">
        <v>541.18400192260697</v>
      </c>
      <c r="F367" s="2">
        <f>VLOOKUP(C367,'FPE LIST'!F:G,2,FALSE)</f>
        <v>3</v>
      </c>
      <c r="G367" s="2">
        <f t="shared" si="17"/>
        <v>3.4409999102354103</v>
      </c>
    </row>
    <row r="368" spans="1:7" x14ac:dyDescent="0.35">
      <c r="A368" s="2" t="s">
        <v>446</v>
      </c>
      <c r="B368" s="2" t="str">
        <f t="shared" si="16"/>
        <v>SPA21XXX</v>
      </c>
      <c r="C368" s="2" t="s">
        <v>486</v>
      </c>
      <c r="D368" s="16">
        <v>11.120000038761599</v>
      </c>
      <c r="E368" s="2">
        <v>3578.7560013532602</v>
      </c>
      <c r="F368" s="2">
        <f>VLOOKUP(C368,'FPE LIST'!F:G,2,FALSE)</f>
        <v>3</v>
      </c>
      <c r="G368" s="2">
        <f t="shared" si="17"/>
        <v>33.360000116284795</v>
      </c>
    </row>
    <row r="369" spans="1:7" x14ac:dyDescent="0.35">
      <c r="A369" s="2" t="s">
        <v>446</v>
      </c>
      <c r="B369" s="2" t="str">
        <f t="shared" si="16"/>
        <v>SPA21XXX</v>
      </c>
      <c r="C369" s="2" t="s">
        <v>7</v>
      </c>
      <c r="D369" s="2">
        <v>460.98999691009499</v>
      </c>
      <c r="E369" s="2">
        <v>11.3039999008179</v>
      </c>
      <c r="F369" s="2">
        <f>VLOOKUP(C369,'FPE LIST'!F:G,2,FALSE)</f>
        <v>2</v>
      </c>
      <c r="G369" s="2">
        <f t="shared" si="17"/>
        <v>921.97999382018997</v>
      </c>
    </row>
    <row r="370" spans="1:7" x14ac:dyDescent="0.35">
      <c r="A370" s="2" t="s">
        <v>446</v>
      </c>
      <c r="B370" s="2" t="str">
        <f t="shared" si="16"/>
        <v>SPA21XXX</v>
      </c>
      <c r="C370" s="2" t="s">
        <v>8</v>
      </c>
      <c r="D370" s="2">
        <v>17605.249036528199</v>
      </c>
      <c r="E370" s="2">
        <v>2187.44800376892</v>
      </c>
      <c r="F370" s="2">
        <f>VLOOKUP(C370,'FPE LIST'!F:G,2,FALSE)</f>
        <v>2</v>
      </c>
      <c r="G370" s="2">
        <f t="shared" si="17"/>
        <v>35210.498073056398</v>
      </c>
    </row>
    <row r="371" spans="1:7" x14ac:dyDescent="0.35">
      <c r="A371" s="2" t="s">
        <v>188</v>
      </c>
      <c r="B371" s="2" t="str">
        <f t="shared" si="16"/>
        <v>SPA21XXX</v>
      </c>
      <c r="C371" s="2" t="s">
        <v>605</v>
      </c>
      <c r="D371" s="2">
        <v>190.58999633789099</v>
      </c>
      <c r="E371" s="2">
        <v>0</v>
      </c>
      <c r="F371" s="2">
        <f>VLOOKUP(C371,'FPE LIST'!F:G,2,FALSE)</f>
        <v>2</v>
      </c>
      <c r="G371" s="2">
        <f t="shared" si="17"/>
        <v>381.17999267578199</v>
      </c>
    </row>
    <row r="372" spans="1:7" x14ac:dyDescent="0.35">
      <c r="A372" s="2" t="s">
        <v>188</v>
      </c>
      <c r="B372" s="2" t="str">
        <f t="shared" si="16"/>
        <v>SPA21XXX</v>
      </c>
      <c r="C372" s="2" t="s">
        <v>8</v>
      </c>
      <c r="D372" s="2">
        <v>6673.9239789619996</v>
      </c>
      <c r="E372" s="2">
        <v>4205.8790035247803</v>
      </c>
      <c r="F372" s="2">
        <f>VLOOKUP(C372,'FPE LIST'!F:G,2,FALSE)</f>
        <v>2</v>
      </c>
      <c r="G372" s="2">
        <f t="shared" si="17"/>
        <v>13347.847957923999</v>
      </c>
    </row>
    <row r="373" spans="1:7" x14ac:dyDescent="0.35">
      <c r="A373" s="2" t="s">
        <v>416</v>
      </c>
      <c r="B373" s="2" t="str">
        <f t="shared" si="16"/>
        <v>SPA21XXX</v>
      </c>
      <c r="C373" s="2" t="s">
        <v>493</v>
      </c>
      <c r="D373" s="2">
        <v>0</v>
      </c>
      <c r="E373" s="2">
        <v>51.613998413085902</v>
      </c>
      <c r="F373" s="2">
        <f>VLOOKUP(C373,'FPE LIST'!F:G,2,FALSE)</f>
        <v>2</v>
      </c>
      <c r="G373" s="2">
        <f t="shared" si="17"/>
        <v>0</v>
      </c>
    </row>
    <row r="374" spans="1:7" x14ac:dyDescent="0.35">
      <c r="A374" s="2" t="s">
        <v>416</v>
      </c>
      <c r="B374" s="2" t="str">
        <f t="shared" si="16"/>
        <v>SPA21XXX</v>
      </c>
      <c r="C374" s="2" t="s">
        <v>6</v>
      </c>
      <c r="D374" s="2">
        <v>0</v>
      </c>
      <c r="E374" s="2">
        <v>82.907999038696303</v>
      </c>
      <c r="F374" s="2">
        <f>VLOOKUP(C374,'FPE LIST'!F:G,2,FALSE)</f>
        <v>1</v>
      </c>
      <c r="G374" s="2">
        <f t="shared" si="17"/>
        <v>0</v>
      </c>
    </row>
    <row r="375" spans="1:7" x14ac:dyDescent="0.35">
      <c r="A375" s="2" t="s">
        <v>416</v>
      </c>
      <c r="B375" s="2" t="str">
        <f t="shared" si="16"/>
        <v>SPA21XXX</v>
      </c>
      <c r="C375" s="2" t="s">
        <v>500</v>
      </c>
      <c r="D375" s="2">
        <v>0.89999997615814198</v>
      </c>
      <c r="E375" s="2">
        <v>89.734998703002901</v>
      </c>
      <c r="F375" s="2">
        <f>VLOOKUP(C375,'FPE LIST'!F:G,2,FALSE)</f>
        <v>3</v>
      </c>
      <c r="G375" s="2">
        <f t="shared" si="17"/>
        <v>2.6999999284744258</v>
      </c>
    </row>
    <row r="376" spans="1:7" x14ac:dyDescent="0.35">
      <c r="A376" s="2" t="s">
        <v>416</v>
      </c>
      <c r="B376" s="2" t="str">
        <f t="shared" si="16"/>
        <v>SPA21XXX</v>
      </c>
      <c r="C376" s="2" t="s">
        <v>486</v>
      </c>
      <c r="D376" s="2">
        <v>2.9940000300994098</v>
      </c>
      <c r="E376" s="2">
        <v>5176.2994935773304</v>
      </c>
      <c r="F376" s="2">
        <f>VLOOKUP(C376,'FPE LIST'!F:G,2,FALSE)</f>
        <v>3</v>
      </c>
      <c r="G376" s="2">
        <f t="shared" si="17"/>
        <v>8.9820000902982287</v>
      </c>
    </row>
    <row r="377" spans="1:7" x14ac:dyDescent="0.35">
      <c r="A377" s="2" t="s">
        <v>283</v>
      </c>
      <c r="B377" s="2" t="str">
        <f t="shared" si="16"/>
        <v>SPA21XXX</v>
      </c>
      <c r="C377" s="2" t="s">
        <v>493</v>
      </c>
      <c r="D377" s="2">
        <v>59.853000640869098</v>
      </c>
      <c r="E377" s="2">
        <v>6.6329998970031703</v>
      </c>
      <c r="F377" s="2">
        <f>VLOOKUP(C377,'FPE LIST'!F:G,2,FALSE)</f>
        <v>2</v>
      </c>
      <c r="G377" s="2">
        <f t="shared" si="17"/>
        <v>119.7060012817382</v>
      </c>
    </row>
    <row r="378" spans="1:7" x14ac:dyDescent="0.35">
      <c r="A378" s="2" t="s">
        <v>283</v>
      </c>
      <c r="B378" s="2" t="str">
        <f t="shared" si="16"/>
        <v>SPA21XXX</v>
      </c>
      <c r="C378" s="2" t="s">
        <v>500</v>
      </c>
      <c r="D378" s="2">
        <v>0</v>
      </c>
      <c r="E378" s="2">
        <v>46.902999877929702</v>
      </c>
      <c r="F378" s="2">
        <f>VLOOKUP(C378,'FPE LIST'!F:G,2,FALSE)</f>
        <v>3</v>
      </c>
      <c r="G378" s="2">
        <f t="shared" si="17"/>
        <v>0</v>
      </c>
    </row>
    <row r="379" spans="1:7" x14ac:dyDescent="0.35">
      <c r="A379" s="2" t="s">
        <v>283</v>
      </c>
      <c r="B379" s="2" t="str">
        <f t="shared" si="16"/>
        <v>SPA21XXX</v>
      </c>
      <c r="C379" s="2" t="s">
        <v>486</v>
      </c>
      <c r="D379" s="2">
        <v>3.1039998978376402</v>
      </c>
      <c r="E379" s="2">
        <v>2865.70100876689</v>
      </c>
      <c r="F379" s="2">
        <f>VLOOKUP(C379,'FPE LIST'!F:G,2,FALSE)</f>
        <v>3</v>
      </c>
      <c r="G379" s="2">
        <f t="shared" si="17"/>
        <v>9.3119996935129201</v>
      </c>
    </row>
    <row r="380" spans="1:7" x14ac:dyDescent="0.35">
      <c r="A380" s="2" t="s">
        <v>283</v>
      </c>
      <c r="B380" s="2" t="str">
        <f t="shared" si="16"/>
        <v>SPA21XXX</v>
      </c>
      <c r="C380" s="2" t="s">
        <v>8</v>
      </c>
      <c r="D380" s="2">
        <v>0</v>
      </c>
      <c r="E380" s="2">
        <v>506.24099922180199</v>
      </c>
      <c r="F380" s="2">
        <f>VLOOKUP(C380,'FPE LIST'!F:G,2,FALSE)</f>
        <v>2</v>
      </c>
      <c r="G380" s="2">
        <f t="shared" si="17"/>
        <v>0</v>
      </c>
    </row>
    <row r="381" spans="1:7" x14ac:dyDescent="0.35">
      <c r="A381" s="2" t="s">
        <v>211</v>
      </c>
      <c r="B381" s="2" t="str">
        <f t="shared" si="16"/>
        <v>SPA21XXX</v>
      </c>
      <c r="C381" s="2" t="s">
        <v>4</v>
      </c>
      <c r="D381" s="2">
        <v>92.930000305175795</v>
      </c>
      <c r="E381" s="2">
        <v>0</v>
      </c>
      <c r="F381" s="2">
        <f>VLOOKUP(C381,'FPE LIST'!F:G,2,FALSE)</f>
        <v>1</v>
      </c>
      <c r="G381" s="2">
        <f t="shared" si="17"/>
        <v>92.930000305175795</v>
      </c>
    </row>
    <row r="382" spans="1:7" x14ac:dyDescent="0.35">
      <c r="A382" s="2" t="s">
        <v>211</v>
      </c>
      <c r="B382" s="2" t="str">
        <f t="shared" si="16"/>
        <v>SPA21XXX</v>
      </c>
      <c r="C382" s="2" t="s">
        <v>493</v>
      </c>
      <c r="D382" s="2">
        <v>373.808002144098</v>
      </c>
      <c r="E382" s="2">
        <v>203.86300182342501</v>
      </c>
      <c r="F382" s="2">
        <f>VLOOKUP(C382,'FPE LIST'!F:G,2,FALSE)</f>
        <v>2</v>
      </c>
      <c r="G382" s="2">
        <f t="shared" si="17"/>
        <v>747.616004288196</v>
      </c>
    </row>
    <row r="383" spans="1:7" x14ac:dyDescent="0.35">
      <c r="A383" s="2" t="s">
        <v>211</v>
      </c>
      <c r="B383" s="2" t="str">
        <f t="shared" si="16"/>
        <v>SPA21XXX</v>
      </c>
      <c r="C383" s="2" t="s">
        <v>6</v>
      </c>
      <c r="D383" s="2">
        <v>11481.378496646899</v>
      </c>
      <c r="E383" s="2">
        <v>0</v>
      </c>
      <c r="F383" s="2">
        <f>VLOOKUP(C383,'FPE LIST'!F:G,2,FALSE)</f>
        <v>1</v>
      </c>
      <c r="G383" s="2">
        <f t="shared" si="17"/>
        <v>11481.378496646899</v>
      </c>
    </row>
    <row r="384" spans="1:7" x14ac:dyDescent="0.35">
      <c r="A384" s="2" t="s">
        <v>211</v>
      </c>
      <c r="B384" s="2" t="str">
        <f t="shared" si="16"/>
        <v>SPA21XXX</v>
      </c>
      <c r="C384" s="2" t="s">
        <v>605</v>
      </c>
      <c r="D384" s="2">
        <v>1772.3399944305399</v>
      </c>
      <c r="E384" s="2">
        <v>188.96000671386699</v>
      </c>
      <c r="F384" s="2">
        <f>VLOOKUP(C384,'FPE LIST'!F:G,2,FALSE)</f>
        <v>2</v>
      </c>
      <c r="G384" s="2">
        <f t="shared" si="17"/>
        <v>3544.6799888610799</v>
      </c>
    </row>
    <row r="385" spans="1:7" x14ac:dyDescent="0.35">
      <c r="A385" s="2" t="s">
        <v>211</v>
      </c>
      <c r="B385" s="2" t="str">
        <f t="shared" si="16"/>
        <v>SPA21XXX</v>
      </c>
      <c r="C385" s="2" t="s">
        <v>500</v>
      </c>
      <c r="D385" s="2">
        <v>0</v>
      </c>
      <c r="E385" s="2">
        <v>17.079999923706101</v>
      </c>
      <c r="F385" s="2">
        <f>VLOOKUP(C385,'FPE LIST'!F:G,2,FALSE)</f>
        <v>3</v>
      </c>
      <c r="G385" s="2">
        <f t="shared" si="17"/>
        <v>0</v>
      </c>
    </row>
    <row r="386" spans="1:7" x14ac:dyDescent="0.35">
      <c r="A386" s="2" t="s">
        <v>211</v>
      </c>
      <c r="B386" s="2" t="str">
        <f t="shared" si="16"/>
        <v>SPA21XXX</v>
      </c>
      <c r="C386" s="2" t="s">
        <v>8</v>
      </c>
      <c r="D386" s="2">
        <v>22676.1593525764</v>
      </c>
      <c r="E386" s="2">
        <v>10103.974035024599</v>
      </c>
      <c r="F386" s="2">
        <f>VLOOKUP(C386,'FPE LIST'!F:G,2,FALSE)</f>
        <v>2</v>
      </c>
      <c r="G386" s="2">
        <f t="shared" si="17"/>
        <v>45352.3187051528</v>
      </c>
    </row>
    <row r="387" spans="1:7" x14ac:dyDescent="0.35">
      <c r="A387" s="2" t="s">
        <v>165</v>
      </c>
      <c r="B387" s="2" t="str">
        <f t="shared" ref="B387:B450" si="18">REPLACE(A387,6,3,"XXX")</f>
        <v>SPA21XXX</v>
      </c>
      <c r="C387" s="2" t="s">
        <v>493</v>
      </c>
      <c r="D387" s="2">
        <v>583.31199645996105</v>
      </c>
      <c r="E387" s="2">
        <v>102.096996307373</v>
      </c>
      <c r="F387" s="2">
        <f>VLOOKUP(C387,'FPE LIST'!F:G,2,FALSE)</f>
        <v>2</v>
      </c>
      <c r="G387" s="2">
        <f t="shared" ref="G387:G450" si="19">D387*F387</f>
        <v>1166.6239929199221</v>
      </c>
    </row>
    <row r="388" spans="1:7" x14ac:dyDescent="0.35">
      <c r="A388" s="2" t="s">
        <v>165</v>
      </c>
      <c r="B388" s="2" t="str">
        <f t="shared" si="18"/>
        <v>SPA21XXX</v>
      </c>
      <c r="C388" s="2" t="s">
        <v>500</v>
      </c>
      <c r="D388" s="2">
        <v>11.343000263906999</v>
      </c>
      <c r="E388" s="2">
        <v>1261.37439727783</v>
      </c>
      <c r="F388" s="2">
        <f>VLOOKUP(C388,'FPE LIST'!F:G,2,FALSE)</f>
        <v>3</v>
      </c>
      <c r="G388" s="2">
        <f t="shared" si="19"/>
        <v>34.029000791720996</v>
      </c>
    </row>
    <row r="389" spans="1:7" x14ac:dyDescent="0.35">
      <c r="A389" s="2" t="s">
        <v>165</v>
      </c>
      <c r="B389" s="2" t="str">
        <f t="shared" si="18"/>
        <v>SPA21XXX</v>
      </c>
      <c r="C389" s="2" t="s">
        <v>486</v>
      </c>
      <c r="D389" s="2">
        <v>1.3420000076293901</v>
      </c>
      <c r="E389" s="2">
        <v>0</v>
      </c>
      <c r="F389" s="2">
        <f>VLOOKUP(C389,'FPE LIST'!F:G,2,FALSE)</f>
        <v>3</v>
      </c>
      <c r="G389" s="2">
        <f t="shared" si="19"/>
        <v>4.0260000228881703</v>
      </c>
    </row>
    <row r="390" spans="1:7" x14ac:dyDescent="0.35">
      <c r="A390" s="2" t="s">
        <v>165</v>
      </c>
      <c r="B390" s="2" t="str">
        <f t="shared" si="18"/>
        <v>SPA21XXX</v>
      </c>
      <c r="C390" s="2" t="s">
        <v>8</v>
      </c>
      <c r="D390" s="2">
        <v>12809.5160551071</v>
      </c>
      <c r="E390" s="2">
        <v>53.415000915527301</v>
      </c>
      <c r="F390" s="2">
        <f>VLOOKUP(C390,'FPE LIST'!F:G,2,FALSE)</f>
        <v>2</v>
      </c>
      <c r="G390" s="2">
        <f t="shared" si="19"/>
        <v>25619.032110214201</v>
      </c>
    </row>
    <row r="391" spans="1:7" x14ac:dyDescent="0.35">
      <c r="A391" s="2" t="s">
        <v>225</v>
      </c>
      <c r="B391" s="2" t="str">
        <f t="shared" si="18"/>
        <v>SPA21XXX</v>
      </c>
      <c r="C391" s="2" t="s">
        <v>616</v>
      </c>
      <c r="D391" s="2">
        <v>0</v>
      </c>
      <c r="E391" s="2">
        <v>26.0590000152588</v>
      </c>
      <c r="F391" s="2">
        <f>VLOOKUP(C391,'FPE LIST'!F:G,2,FALSE)</f>
        <v>3</v>
      </c>
      <c r="G391" s="2">
        <f t="shared" si="19"/>
        <v>0</v>
      </c>
    </row>
    <row r="392" spans="1:7" x14ac:dyDescent="0.35">
      <c r="A392" s="2" t="s">
        <v>225</v>
      </c>
      <c r="B392" s="2" t="str">
        <f t="shared" si="18"/>
        <v>SPA21XXX</v>
      </c>
      <c r="C392" s="2" t="s">
        <v>4</v>
      </c>
      <c r="D392" s="2">
        <v>178.16000366210901</v>
      </c>
      <c r="E392" s="2">
        <v>0</v>
      </c>
      <c r="F392" s="2">
        <f>VLOOKUP(C392,'FPE LIST'!F:G,2,FALSE)</f>
        <v>1</v>
      </c>
      <c r="G392" s="2">
        <f t="shared" si="19"/>
        <v>178.16000366210901</v>
      </c>
    </row>
    <row r="393" spans="1:7" x14ac:dyDescent="0.35">
      <c r="A393" s="2" t="s">
        <v>225</v>
      </c>
      <c r="B393" s="2" t="str">
        <f t="shared" si="18"/>
        <v>SPA21XXX</v>
      </c>
      <c r="C393" s="2" t="s">
        <v>493</v>
      </c>
      <c r="D393" s="2">
        <v>1060.23999404907</v>
      </c>
      <c r="E393" s="2">
        <v>124.330001831055</v>
      </c>
      <c r="F393" s="2">
        <f>VLOOKUP(C393,'FPE LIST'!F:G,2,FALSE)</f>
        <v>2</v>
      </c>
      <c r="G393" s="2">
        <f t="shared" si="19"/>
        <v>2120.47998809814</v>
      </c>
    </row>
    <row r="394" spans="1:7" x14ac:dyDescent="0.35">
      <c r="A394" s="2" t="s">
        <v>225</v>
      </c>
      <c r="B394" s="2" t="str">
        <f t="shared" si="18"/>
        <v>SPA21XXX</v>
      </c>
      <c r="C394" s="2" t="s">
        <v>6</v>
      </c>
      <c r="D394" s="2">
        <v>373.89900207519503</v>
      </c>
      <c r="E394" s="2">
        <v>0</v>
      </c>
      <c r="F394" s="2">
        <f>VLOOKUP(C394,'FPE LIST'!F:G,2,FALSE)</f>
        <v>1</v>
      </c>
      <c r="G394" s="2">
        <f t="shared" si="19"/>
        <v>373.89900207519503</v>
      </c>
    </row>
    <row r="395" spans="1:7" x14ac:dyDescent="0.35">
      <c r="A395" s="2" t="s">
        <v>225</v>
      </c>
      <c r="B395" s="2" t="str">
        <f t="shared" si="18"/>
        <v>SPA21XXX</v>
      </c>
      <c r="C395" s="2" t="s">
        <v>605</v>
      </c>
      <c r="D395" s="2">
        <v>39612.618918797001</v>
      </c>
      <c r="E395" s="2">
        <v>7904.5129680633499</v>
      </c>
      <c r="F395" s="2">
        <f>VLOOKUP(C395,'FPE LIST'!F:G,2,FALSE)</f>
        <v>2</v>
      </c>
      <c r="G395" s="2">
        <f t="shared" si="19"/>
        <v>79225.237837594002</v>
      </c>
    </row>
    <row r="396" spans="1:7" x14ac:dyDescent="0.35">
      <c r="A396" s="2" t="s">
        <v>225</v>
      </c>
      <c r="B396" s="2" t="str">
        <f t="shared" si="18"/>
        <v>SPA21XXX</v>
      </c>
      <c r="C396" s="2" t="s">
        <v>8</v>
      </c>
      <c r="D396" s="2">
        <v>2368.2499799728398</v>
      </c>
      <c r="E396" s="2">
        <v>0</v>
      </c>
      <c r="F396" s="2">
        <f>VLOOKUP(C396,'FPE LIST'!F:G,2,FALSE)</f>
        <v>2</v>
      </c>
      <c r="G396" s="2">
        <f t="shared" si="19"/>
        <v>4736.4999599456796</v>
      </c>
    </row>
    <row r="397" spans="1:7" x14ac:dyDescent="0.35">
      <c r="A397" s="2" t="s">
        <v>421</v>
      </c>
      <c r="B397" s="2" t="str">
        <f t="shared" si="18"/>
        <v>SPA21XXX</v>
      </c>
      <c r="C397" s="2" t="s">
        <v>616</v>
      </c>
      <c r="D397" s="2">
        <v>0</v>
      </c>
      <c r="E397" s="2">
        <v>47.650001525878899</v>
      </c>
      <c r="F397" s="2">
        <f>VLOOKUP(C397,'FPE LIST'!F:G,2,FALSE)</f>
        <v>3</v>
      </c>
      <c r="G397" s="2">
        <f t="shared" si="19"/>
        <v>0</v>
      </c>
    </row>
    <row r="398" spans="1:7" x14ac:dyDescent="0.35">
      <c r="A398" s="2" t="s">
        <v>421</v>
      </c>
      <c r="B398" s="2" t="str">
        <f t="shared" si="18"/>
        <v>SPA21XXX</v>
      </c>
      <c r="C398" s="2" t="s">
        <v>6</v>
      </c>
      <c r="D398" s="2">
        <v>399.067998886108</v>
      </c>
      <c r="E398" s="2">
        <v>0</v>
      </c>
      <c r="F398" s="2">
        <f>VLOOKUP(C398,'FPE LIST'!F:G,2,FALSE)</f>
        <v>1</v>
      </c>
      <c r="G398" s="2">
        <f t="shared" si="19"/>
        <v>399.067998886108</v>
      </c>
    </row>
    <row r="399" spans="1:7" x14ac:dyDescent="0.35">
      <c r="A399" s="2" t="s">
        <v>421</v>
      </c>
      <c r="B399" s="2" t="str">
        <f t="shared" si="18"/>
        <v>SPA21XXX</v>
      </c>
      <c r="C399" s="2" t="s">
        <v>605</v>
      </c>
      <c r="D399" s="2">
        <v>165.03999328613301</v>
      </c>
      <c r="E399" s="2">
        <v>0</v>
      </c>
      <c r="F399" s="2">
        <f>VLOOKUP(C399,'FPE LIST'!F:G,2,FALSE)</f>
        <v>2</v>
      </c>
      <c r="G399" s="2">
        <f t="shared" si="19"/>
        <v>330.07998657226602</v>
      </c>
    </row>
    <row r="400" spans="1:7" x14ac:dyDescent="0.35">
      <c r="A400" s="2" t="s">
        <v>421</v>
      </c>
      <c r="B400" s="2" t="str">
        <f t="shared" si="18"/>
        <v>SPA21XXX</v>
      </c>
      <c r="C400" s="2" t="s">
        <v>8</v>
      </c>
      <c r="D400" s="2">
        <v>447.209998130798</v>
      </c>
      <c r="E400" s="2">
        <v>1017.6210041046101</v>
      </c>
      <c r="F400" s="2">
        <f>VLOOKUP(C400,'FPE LIST'!F:G,2,FALSE)</f>
        <v>2</v>
      </c>
      <c r="G400" s="2">
        <f t="shared" si="19"/>
        <v>894.419996261596</v>
      </c>
    </row>
    <row r="401" spans="1:7" x14ac:dyDescent="0.35">
      <c r="A401" s="2" t="s">
        <v>241</v>
      </c>
      <c r="B401" s="2" t="str">
        <f t="shared" si="18"/>
        <v>SPA21XXX</v>
      </c>
      <c r="C401" s="2" t="s">
        <v>493</v>
      </c>
      <c r="D401" s="16">
        <v>0.55400002002716098</v>
      </c>
      <c r="E401" s="2">
        <v>110.74399566650401</v>
      </c>
      <c r="F401" s="2">
        <f>VLOOKUP(C401,'FPE LIST'!F:G,2,FALSE)</f>
        <v>2</v>
      </c>
      <c r="G401" s="2">
        <f t="shared" si="19"/>
        <v>1.108000040054322</v>
      </c>
    </row>
    <row r="402" spans="1:7" x14ac:dyDescent="0.35">
      <c r="A402" s="2" t="s">
        <v>241</v>
      </c>
      <c r="B402" s="2" t="str">
        <f t="shared" si="18"/>
        <v>SPA21XXX</v>
      </c>
      <c r="C402" s="2" t="s">
        <v>605</v>
      </c>
      <c r="D402" s="2">
        <v>4806.2680125869801</v>
      </c>
      <c r="E402" s="2">
        <v>157.81100463867199</v>
      </c>
      <c r="F402" s="2">
        <f>VLOOKUP(C402,'FPE LIST'!F:G,2,FALSE)</f>
        <v>2</v>
      </c>
      <c r="G402" s="2">
        <f t="shared" si="19"/>
        <v>9612.5360251739603</v>
      </c>
    </row>
    <row r="403" spans="1:7" x14ac:dyDescent="0.35">
      <c r="A403" s="2" t="s">
        <v>241</v>
      </c>
      <c r="B403" s="2" t="str">
        <f t="shared" si="18"/>
        <v>SPA21XXX</v>
      </c>
      <c r="C403" s="2" t="s">
        <v>500</v>
      </c>
      <c r="D403" s="2">
        <v>0</v>
      </c>
      <c r="E403" s="2">
        <v>60.235000610351598</v>
      </c>
      <c r="F403" s="2">
        <f>VLOOKUP(C403,'FPE LIST'!F:G,2,FALSE)</f>
        <v>3</v>
      </c>
      <c r="G403" s="2">
        <f t="shared" si="19"/>
        <v>0</v>
      </c>
    </row>
    <row r="404" spans="1:7" x14ac:dyDescent="0.35">
      <c r="A404" s="2" t="s">
        <v>241</v>
      </c>
      <c r="B404" s="2" t="str">
        <f t="shared" si="18"/>
        <v>SPA21XXX</v>
      </c>
      <c r="C404" s="2" t="s">
        <v>7</v>
      </c>
      <c r="D404" s="2">
        <v>2440.21999281645</v>
      </c>
      <c r="E404" s="2">
        <v>0</v>
      </c>
      <c r="F404" s="2">
        <f>VLOOKUP(C404,'FPE LIST'!F:G,2,FALSE)</f>
        <v>2</v>
      </c>
      <c r="G404" s="2">
        <f t="shared" si="19"/>
        <v>4880.4399856329001</v>
      </c>
    </row>
    <row r="405" spans="1:7" x14ac:dyDescent="0.35">
      <c r="A405" s="2" t="s">
        <v>241</v>
      </c>
      <c r="B405" s="2" t="str">
        <f t="shared" si="18"/>
        <v>SPA21XXX</v>
      </c>
      <c r="C405" s="2" t="s">
        <v>8</v>
      </c>
      <c r="D405" s="16">
        <v>10471.992018274999</v>
      </c>
      <c r="E405" s="2">
        <v>901.36599850654602</v>
      </c>
      <c r="F405" s="2">
        <f>VLOOKUP(C405,'FPE LIST'!F:G,2,FALSE)</f>
        <v>2</v>
      </c>
      <c r="G405" s="2">
        <f t="shared" si="19"/>
        <v>20943.984036549999</v>
      </c>
    </row>
    <row r="406" spans="1:7" x14ac:dyDescent="0.35">
      <c r="A406" s="2" t="s">
        <v>364</v>
      </c>
      <c r="B406" s="2" t="str">
        <f t="shared" si="18"/>
        <v>SPA21XXX</v>
      </c>
      <c r="C406" s="2" t="s">
        <v>493</v>
      </c>
      <c r="D406" s="2">
        <v>1842.9269901514101</v>
      </c>
      <c r="E406" s="2">
        <v>271.56899642944302</v>
      </c>
      <c r="F406" s="2">
        <f>VLOOKUP(C406,'FPE LIST'!F:G,2,FALSE)</f>
        <v>2</v>
      </c>
      <c r="G406" s="2">
        <f t="shared" si="19"/>
        <v>3685.8539803028202</v>
      </c>
    </row>
    <row r="407" spans="1:7" x14ac:dyDescent="0.35">
      <c r="A407" s="2" t="s">
        <v>364</v>
      </c>
      <c r="B407" s="2" t="str">
        <f t="shared" si="18"/>
        <v>SPA21XXX</v>
      </c>
      <c r="C407" s="2" t="s">
        <v>6</v>
      </c>
      <c r="D407" s="16">
        <v>3.9999999105930301E-2</v>
      </c>
      <c r="E407" s="2">
        <v>46.430001735687298</v>
      </c>
      <c r="F407" s="2">
        <f>VLOOKUP(C407,'FPE LIST'!F:G,2,FALSE)</f>
        <v>1</v>
      </c>
      <c r="G407" s="2">
        <f t="shared" si="19"/>
        <v>3.9999999105930301E-2</v>
      </c>
    </row>
    <row r="408" spans="1:7" x14ac:dyDescent="0.35">
      <c r="A408" s="2" t="s">
        <v>364</v>
      </c>
      <c r="B408" s="2" t="str">
        <f t="shared" si="18"/>
        <v>SPA21XXX</v>
      </c>
      <c r="C408" s="2" t="s">
        <v>661</v>
      </c>
      <c r="D408" s="16">
        <v>2.7000000234693299E-2</v>
      </c>
      <c r="E408" s="2">
        <v>677.59399676322903</v>
      </c>
      <c r="F408" s="2">
        <f>VLOOKUP(C408,'FPE LIST'!F:G,2,FALSE)</f>
        <v>3</v>
      </c>
      <c r="G408" s="2">
        <f t="shared" si="19"/>
        <v>8.1000000704079894E-2</v>
      </c>
    </row>
    <row r="409" spans="1:7" x14ac:dyDescent="0.35">
      <c r="A409" s="2" t="s">
        <v>364</v>
      </c>
      <c r="B409" s="2" t="str">
        <f t="shared" si="18"/>
        <v>SPA21XXX</v>
      </c>
      <c r="C409" s="2" t="s">
        <v>605</v>
      </c>
      <c r="D409" s="2">
        <v>0</v>
      </c>
      <c r="E409" s="2">
        <v>141.169998168945</v>
      </c>
      <c r="F409" s="2">
        <f>VLOOKUP(C409,'FPE LIST'!F:G,2,FALSE)</f>
        <v>2</v>
      </c>
      <c r="G409" s="2">
        <f t="shared" si="19"/>
        <v>0</v>
      </c>
    </row>
    <row r="410" spans="1:7" x14ac:dyDescent="0.35">
      <c r="A410" s="2" t="s">
        <v>364</v>
      </c>
      <c r="B410" s="2" t="str">
        <f t="shared" si="18"/>
        <v>SPA21XXX</v>
      </c>
      <c r="C410" s="2" t="s">
        <v>500</v>
      </c>
      <c r="D410" s="2">
        <v>0</v>
      </c>
      <c r="E410" s="2">
        <v>118.195999145508</v>
      </c>
      <c r="F410" s="2">
        <f>VLOOKUP(C410,'FPE LIST'!F:G,2,FALSE)</f>
        <v>3</v>
      </c>
      <c r="G410" s="2">
        <f t="shared" si="19"/>
        <v>0</v>
      </c>
    </row>
    <row r="411" spans="1:7" x14ac:dyDescent="0.35">
      <c r="A411" s="2" t="s">
        <v>364</v>
      </c>
      <c r="B411" s="2" t="str">
        <f t="shared" si="18"/>
        <v>SPA21XXX</v>
      </c>
      <c r="C411" s="2" t="s">
        <v>486</v>
      </c>
      <c r="D411" s="2">
        <v>20.7500000139698</v>
      </c>
      <c r="E411" s="2">
        <v>1223.3179991096299</v>
      </c>
      <c r="F411" s="2">
        <f>VLOOKUP(C411,'FPE LIST'!F:G,2,FALSE)</f>
        <v>3</v>
      </c>
      <c r="G411" s="2">
        <f t="shared" si="19"/>
        <v>62.250000041909402</v>
      </c>
    </row>
    <row r="412" spans="1:7" x14ac:dyDescent="0.35">
      <c r="A412" s="2" t="s">
        <v>364</v>
      </c>
      <c r="B412" s="2" t="str">
        <f t="shared" si="18"/>
        <v>SPA21XXX</v>
      </c>
      <c r="C412" s="2" t="s">
        <v>8</v>
      </c>
      <c r="D412" s="2">
        <v>3086.3760024309199</v>
      </c>
      <c r="E412" s="2">
        <v>661.46400070190396</v>
      </c>
      <c r="F412" s="2">
        <f>VLOOKUP(C412,'FPE LIST'!F:G,2,FALSE)</f>
        <v>2</v>
      </c>
      <c r="G412" s="2">
        <f t="shared" si="19"/>
        <v>6172.7520048618399</v>
      </c>
    </row>
    <row r="413" spans="1:7" x14ac:dyDescent="0.35">
      <c r="A413" s="2" t="s">
        <v>364</v>
      </c>
      <c r="B413" s="2" t="str">
        <f t="shared" si="18"/>
        <v>SPA21XXX</v>
      </c>
      <c r="C413" s="2" t="s">
        <v>645</v>
      </c>
      <c r="D413" s="2">
        <v>2.89800000190735</v>
      </c>
      <c r="E413" s="2">
        <v>22.4899997711182</v>
      </c>
      <c r="F413" s="2">
        <f>VLOOKUP(C413,'FPE LIST'!F:G,2,FALSE)</f>
        <v>1</v>
      </c>
      <c r="G413" s="2">
        <f t="shared" si="19"/>
        <v>2.89800000190735</v>
      </c>
    </row>
    <row r="414" spans="1:7" x14ac:dyDescent="0.35">
      <c r="A414" s="2" t="s">
        <v>312</v>
      </c>
      <c r="B414" s="2" t="str">
        <f t="shared" si="18"/>
        <v>SPA21XXX</v>
      </c>
      <c r="C414" s="2" t="s">
        <v>616</v>
      </c>
      <c r="D414" s="2">
        <v>0.10499999998137401</v>
      </c>
      <c r="E414" s="2">
        <v>1262.4929943084701</v>
      </c>
      <c r="F414" s="2">
        <f>VLOOKUP(C414,'FPE LIST'!F:G,2,FALSE)</f>
        <v>3</v>
      </c>
      <c r="G414" s="2">
        <f t="shared" si="19"/>
        <v>0.31499999994412203</v>
      </c>
    </row>
    <row r="415" spans="1:7" x14ac:dyDescent="0.35">
      <c r="A415" s="2" t="s">
        <v>312</v>
      </c>
      <c r="B415" s="2" t="str">
        <f t="shared" si="18"/>
        <v>SPA21XXX</v>
      </c>
      <c r="C415" s="2" t="s">
        <v>629</v>
      </c>
      <c r="D415" s="2">
        <v>0</v>
      </c>
      <c r="E415" s="2">
        <v>34.352999687194803</v>
      </c>
      <c r="F415" s="2">
        <f>VLOOKUP(C415,'FPE LIST'!F:G,2,FALSE)</f>
        <v>1</v>
      </c>
      <c r="G415" s="2">
        <f t="shared" si="19"/>
        <v>0</v>
      </c>
    </row>
    <row r="416" spans="1:7" x14ac:dyDescent="0.35">
      <c r="A416" s="2" t="s">
        <v>312</v>
      </c>
      <c r="B416" s="2" t="str">
        <f t="shared" si="18"/>
        <v>SPA21XXX</v>
      </c>
      <c r="C416" s="2" t="s">
        <v>493</v>
      </c>
      <c r="D416" s="2">
        <v>0</v>
      </c>
      <c r="E416" s="2">
        <v>97.009998321533203</v>
      </c>
      <c r="F416" s="2">
        <f>VLOOKUP(C416,'FPE LIST'!F:G,2,FALSE)</f>
        <v>2</v>
      </c>
      <c r="G416" s="2">
        <f t="shared" si="19"/>
        <v>0</v>
      </c>
    </row>
    <row r="417" spans="1:7" x14ac:dyDescent="0.35">
      <c r="A417" s="2" t="s">
        <v>312</v>
      </c>
      <c r="B417" s="2" t="str">
        <f t="shared" si="18"/>
        <v>SPA21XXX</v>
      </c>
      <c r="C417" s="2" t="s">
        <v>486</v>
      </c>
      <c r="D417" s="2">
        <v>0</v>
      </c>
      <c r="E417" s="2">
        <v>13.4899997711182</v>
      </c>
      <c r="F417" s="2">
        <f>VLOOKUP(C417,'FPE LIST'!F:G,2,FALSE)</f>
        <v>3</v>
      </c>
      <c r="G417" s="2">
        <f t="shared" si="19"/>
        <v>0</v>
      </c>
    </row>
    <row r="418" spans="1:7" x14ac:dyDescent="0.35">
      <c r="A418" s="2" t="s">
        <v>312</v>
      </c>
      <c r="B418" s="2" t="str">
        <f t="shared" si="18"/>
        <v>SPA21XXX</v>
      </c>
      <c r="C418" s="2" t="s">
        <v>8</v>
      </c>
      <c r="D418" s="2">
        <v>4.3399999141693097</v>
      </c>
      <c r="E418" s="2">
        <v>1493.9730010032699</v>
      </c>
      <c r="F418" s="2">
        <f>VLOOKUP(C418,'FPE LIST'!F:G,2,FALSE)</f>
        <v>2</v>
      </c>
      <c r="G418" s="2">
        <f t="shared" si="19"/>
        <v>8.6799998283386195</v>
      </c>
    </row>
    <row r="419" spans="1:7" x14ac:dyDescent="0.35">
      <c r="A419" s="2" t="s">
        <v>384</v>
      </c>
      <c r="B419" s="2" t="str">
        <f t="shared" si="18"/>
        <v>SPA21XXX</v>
      </c>
      <c r="C419" s="2" t="s">
        <v>493</v>
      </c>
      <c r="D419" s="2">
        <v>1618.58701515198</v>
      </c>
      <c r="E419" s="2">
        <v>30.125</v>
      </c>
      <c r="F419" s="2">
        <f>VLOOKUP(C419,'FPE LIST'!F:G,2,FALSE)</f>
        <v>2</v>
      </c>
      <c r="G419" s="2">
        <f t="shared" si="19"/>
        <v>3237.1740303039601</v>
      </c>
    </row>
    <row r="420" spans="1:7" x14ac:dyDescent="0.35">
      <c r="A420" s="2" t="s">
        <v>384</v>
      </c>
      <c r="B420" s="2" t="str">
        <f t="shared" si="18"/>
        <v>SPA21XXX</v>
      </c>
      <c r="C420" s="2" t="s">
        <v>6</v>
      </c>
      <c r="D420" s="2">
        <v>1288.80601024628</v>
      </c>
      <c r="E420" s="2">
        <v>52.7369995117188</v>
      </c>
      <c r="F420" s="2">
        <f>VLOOKUP(C420,'FPE LIST'!F:G,2,FALSE)</f>
        <v>1</v>
      </c>
      <c r="G420" s="2">
        <f t="shared" si="19"/>
        <v>1288.80601024628</v>
      </c>
    </row>
    <row r="421" spans="1:7" x14ac:dyDescent="0.35">
      <c r="A421" s="2" t="s">
        <v>384</v>
      </c>
      <c r="B421" s="2" t="str">
        <f t="shared" si="18"/>
        <v>SPA21XXX</v>
      </c>
      <c r="C421" s="2" t="s">
        <v>605</v>
      </c>
      <c r="D421" s="2">
        <v>1318.4259967804001</v>
      </c>
      <c r="E421" s="2">
        <v>365.5</v>
      </c>
      <c r="F421" s="2">
        <f>VLOOKUP(C421,'FPE LIST'!F:G,2,FALSE)</f>
        <v>2</v>
      </c>
      <c r="G421" s="2">
        <f t="shared" si="19"/>
        <v>2636.8519935608001</v>
      </c>
    </row>
    <row r="422" spans="1:7" x14ac:dyDescent="0.35">
      <c r="A422" s="2" t="s">
        <v>384</v>
      </c>
      <c r="B422" s="2" t="str">
        <f t="shared" si="18"/>
        <v>SPA21XXX</v>
      </c>
      <c r="C422" s="2" t="s">
        <v>500</v>
      </c>
      <c r="D422" s="16">
        <v>2.2240000041201702</v>
      </c>
      <c r="E422" s="2">
        <v>3890.3760082721701</v>
      </c>
      <c r="F422" s="2">
        <f>VLOOKUP(C422,'FPE LIST'!F:G,2,FALSE)</f>
        <v>3</v>
      </c>
      <c r="G422" s="2">
        <f t="shared" si="19"/>
        <v>6.6720000123605105</v>
      </c>
    </row>
    <row r="423" spans="1:7" x14ac:dyDescent="0.35">
      <c r="A423" s="2" t="s">
        <v>384</v>
      </c>
      <c r="B423" s="2" t="str">
        <f t="shared" si="18"/>
        <v>SPA21XXX</v>
      </c>
      <c r="C423" s="2" t="s">
        <v>486</v>
      </c>
      <c r="D423" s="2">
        <v>0</v>
      </c>
      <c r="E423" s="2">
        <v>159.53199958801301</v>
      </c>
      <c r="F423" s="2">
        <f>VLOOKUP(C423,'FPE LIST'!F:G,2,FALSE)</f>
        <v>3</v>
      </c>
      <c r="G423" s="2">
        <f t="shared" si="19"/>
        <v>0</v>
      </c>
    </row>
    <row r="424" spans="1:7" x14ac:dyDescent="0.35">
      <c r="A424" s="2" t="s">
        <v>384</v>
      </c>
      <c r="B424" s="2" t="str">
        <f t="shared" si="18"/>
        <v>SPA21XXX</v>
      </c>
      <c r="C424" s="2" t="s">
        <v>7</v>
      </c>
      <c r="D424" s="2">
        <v>0</v>
      </c>
      <c r="E424" s="2">
        <v>27.990000724792498</v>
      </c>
      <c r="F424" s="2">
        <f>VLOOKUP(C424,'FPE LIST'!F:G,2,FALSE)</f>
        <v>2</v>
      </c>
      <c r="G424" s="2">
        <f t="shared" si="19"/>
        <v>0</v>
      </c>
    </row>
    <row r="425" spans="1:7" x14ac:dyDescent="0.35">
      <c r="A425" s="2" t="s">
        <v>384</v>
      </c>
      <c r="B425" s="2" t="str">
        <f t="shared" si="18"/>
        <v>SPA21XXX</v>
      </c>
      <c r="C425" s="2" t="s">
        <v>8</v>
      </c>
      <c r="D425" s="2">
        <v>19017.529004216201</v>
      </c>
      <c r="E425" s="2">
        <v>20.090000152587901</v>
      </c>
      <c r="F425" s="2">
        <f>VLOOKUP(C425,'FPE LIST'!F:G,2,FALSE)</f>
        <v>2</v>
      </c>
      <c r="G425" s="2">
        <f t="shared" si="19"/>
        <v>38035.058008432403</v>
      </c>
    </row>
    <row r="426" spans="1:7" x14ac:dyDescent="0.35">
      <c r="A426" s="2" t="s">
        <v>328</v>
      </c>
      <c r="B426" s="2" t="str">
        <f t="shared" si="18"/>
        <v>SPA21XXX</v>
      </c>
      <c r="C426" s="2" t="s">
        <v>493</v>
      </c>
      <c r="D426" s="2">
        <v>0.12700000405311601</v>
      </c>
      <c r="E426" s="2">
        <v>198.91600275039701</v>
      </c>
      <c r="F426" s="2">
        <f>VLOOKUP(C426,'FPE LIST'!F:G,2,FALSE)</f>
        <v>2</v>
      </c>
      <c r="G426" s="2">
        <f t="shared" si="19"/>
        <v>0.25400000810623202</v>
      </c>
    </row>
    <row r="427" spans="1:7" x14ac:dyDescent="0.35">
      <c r="A427" s="2" t="s">
        <v>328</v>
      </c>
      <c r="B427" s="2" t="str">
        <f t="shared" si="18"/>
        <v>SPA21XXX</v>
      </c>
      <c r="C427" s="2" t="s">
        <v>6</v>
      </c>
      <c r="D427" s="2">
        <v>1.4280000086873801</v>
      </c>
      <c r="E427" s="2">
        <v>316.27000021934498</v>
      </c>
      <c r="F427" s="2">
        <f>VLOOKUP(C427,'FPE LIST'!F:G,2,FALSE)</f>
        <v>1</v>
      </c>
      <c r="G427" s="2">
        <f t="shared" si="19"/>
        <v>1.4280000086873801</v>
      </c>
    </row>
    <row r="428" spans="1:7" x14ac:dyDescent="0.35">
      <c r="A428" s="2" t="s">
        <v>328</v>
      </c>
      <c r="B428" s="2" t="str">
        <f t="shared" si="18"/>
        <v>SPA21XXX</v>
      </c>
      <c r="C428" s="2" t="s">
        <v>605</v>
      </c>
      <c r="D428" s="2">
        <v>74.5</v>
      </c>
      <c r="E428" s="2">
        <v>0</v>
      </c>
      <c r="F428" s="2">
        <f>VLOOKUP(C428,'FPE LIST'!F:G,2,FALSE)</f>
        <v>2</v>
      </c>
      <c r="G428" s="2">
        <f t="shared" si="19"/>
        <v>149</v>
      </c>
    </row>
    <row r="429" spans="1:7" x14ac:dyDescent="0.35">
      <c r="A429" s="2" t="s">
        <v>328</v>
      </c>
      <c r="B429" s="2" t="str">
        <f t="shared" si="18"/>
        <v>SPA21XXX</v>
      </c>
      <c r="C429" s="2" t="s">
        <v>500</v>
      </c>
      <c r="D429" s="16">
        <v>0.104000003542751</v>
      </c>
      <c r="E429" s="2">
        <v>1751.90200769901</v>
      </c>
      <c r="F429" s="2">
        <f>VLOOKUP(C429,'FPE LIST'!F:G,2,FALSE)</f>
        <v>3</v>
      </c>
      <c r="G429" s="2">
        <f t="shared" si="19"/>
        <v>0.312000010628253</v>
      </c>
    </row>
    <row r="430" spans="1:7" x14ac:dyDescent="0.35">
      <c r="A430" s="2" t="s">
        <v>328</v>
      </c>
      <c r="B430" s="2" t="str">
        <f t="shared" si="18"/>
        <v>SPA21XXX</v>
      </c>
      <c r="C430" s="2" t="s">
        <v>486</v>
      </c>
      <c r="D430" s="2">
        <v>0</v>
      </c>
      <c r="E430" s="2">
        <v>150.39099979400601</v>
      </c>
      <c r="F430" s="2">
        <f>VLOOKUP(C430,'FPE LIST'!F:G,2,FALSE)</f>
        <v>3</v>
      </c>
      <c r="G430" s="2">
        <f t="shared" si="19"/>
        <v>0</v>
      </c>
    </row>
    <row r="431" spans="1:7" x14ac:dyDescent="0.35">
      <c r="A431" s="2" t="s">
        <v>328</v>
      </c>
      <c r="B431" s="2" t="str">
        <f t="shared" si="18"/>
        <v>SPA21XXX</v>
      </c>
      <c r="C431" s="2" t="s">
        <v>8</v>
      </c>
      <c r="D431" s="2">
        <v>0.23999999836087199</v>
      </c>
      <c r="E431" s="2">
        <v>3048.8780212402298</v>
      </c>
      <c r="F431" s="2">
        <f>VLOOKUP(C431,'FPE LIST'!F:G,2,FALSE)</f>
        <v>2</v>
      </c>
      <c r="G431" s="2">
        <f t="shared" si="19"/>
        <v>0.47999999672174398</v>
      </c>
    </row>
    <row r="432" spans="1:7" x14ac:dyDescent="0.35">
      <c r="A432" s="2" t="s">
        <v>328</v>
      </c>
      <c r="B432" s="2" t="str">
        <f t="shared" si="18"/>
        <v>SPA21XXX</v>
      </c>
      <c r="C432" s="2" t="s">
        <v>645</v>
      </c>
      <c r="D432" s="2">
        <v>0</v>
      </c>
      <c r="E432" s="2">
        <v>5.1220002174377397</v>
      </c>
      <c r="F432" s="2">
        <f>VLOOKUP(C432,'FPE LIST'!F:G,2,FALSE)</f>
        <v>1</v>
      </c>
      <c r="G432" s="2">
        <f t="shared" si="19"/>
        <v>0</v>
      </c>
    </row>
    <row r="433" spans="1:7" x14ac:dyDescent="0.35">
      <c r="A433" s="2" t="s">
        <v>289</v>
      </c>
      <c r="B433" s="2" t="str">
        <f t="shared" si="18"/>
        <v>SPA21XXX</v>
      </c>
      <c r="C433" s="2" t="s">
        <v>616</v>
      </c>
      <c r="D433" s="2">
        <v>0</v>
      </c>
      <c r="E433" s="2">
        <v>85.771999359130902</v>
      </c>
      <c r="F433" s="2">
        <f>VLOOKUP(C433,'FPE LIST'!F:G,2,FALSE)</f>
        <v>3</v>
      </c>
      <c r="G433" s="2">
        <f t="shared" si="19"/>
        <v>0</v>
      </c>
    </row>
    <row r="434" spans="1:7" x14ac:dyDescent="0.35">
      <c r="A434" s="2" t="s">
        <v>289</v>
      </c>
      <c r="B434" s="2" t="str">
        <f t="shared" si="18"/>
        <v>SPA21XXX</v>
      </c>
      <c r="C434" s="2" t="s">
        <v>493</v>
      </c>
      <c r="D434" s="2">
        <v>17.219999313354499</v>
      </c>
      <c r="E434" s="2">
        <v>38.590000152587898</v>
      </c>
      <c r="F434" s="2">
        <f>VLOOKUP(C434,'FPE LIST'!F:G,2,FALSE)</f>
        <v>2</v>
      </c>
      <c r="G434" s="2">
        <f t="shared" si="19"/>
        <v>34.439998626708999</v>
      </c>
    </row>
    <row r="435" spans="1:7" x14ac:dyDescent="0.35">
      <c r="A435" s="2" t="s">
        <v>289</v>
      </c>
      <c r="B435" s="2" t="str">
        <f t="shared" si="18"/>
        <v>SPA21XXX</v>
      </c>
      <c r="C435" s="2" t="s">
        <v>6</v>
      </c>
      <c r="D435" s="16">
        <v>0</v>
      </c>
      <c r="E435" s="2">
        <v>0</v>
      </c>
      <c r="F435" s="2">
        <f>VLOOKUP(C435,'FPE LIST'!F:G,2,FALSE)</f>
        <v>1</v>
      </c>
      <c r="G435" s="2">
        <f t="shared" si="19"/>
        <v>0</v>
      </c>
    </row>
    <row r="436" spans="1:7" x14ac:dyDescent="0.35">
      <c r="A436" s="2" t="s">
        <v>289</v>
      </c>
      <c r="B436" s="2" t="str">
        <f t="shared" si="18"/>
        <v>SPA21XXX</v>
      </c>
      <c r="C436" s="2" t="s">
        <v>495</v>
      </c>
      <c r="D436" s="2">
        <v>0</v>
      </c>
      <c r="E436" s="2">
        <v>42.931000709533699</v>
      </c>
      <c r="F436" s="2">
        <f>VLOOKUP(C436,'FPE LIST'!F:G,2,FALSE)</f>
        <v>3</v>
      </c>
      <c r="G436" s="2">
        <f t="shared" si="19"/>
        <v>0</v>
      </c>
    </row>
    <row r="437" spans="1:7" x14ac:dyDescent="0.35">
      <c r="A437" s="2" t="s">
        <v>289</v>
      </c>
      <c r="B437" s="2" t="str">
        <f t="shared" si="18"/>
        <v>SPA21XXX</v>
      </c>
      <c r="C437" s="2" t="s">
        <v>500</v>
      </c>
      <c r="D437" s="2">
        <v>1.1140000578016001</v>
      </c>
      <c r="E437" s="2">
        <v>1808.0180139541601</v>
      </c>
      <c r="F437" s="2">
        <f>VLOOKUP(C437,'FPE LIST'!F:G,2,FALSE)</f>
        <v>3</v>
      </c>
      <c r="G437" s="2">
        <f t="shared" si="19"/>
        <v>3.3420001734048004</v>
      </c>
    </row>
    <row r="438" spans="1:7" x14ac:dyDescent="0.35">
      <c r="A438" s="2" t="s">
        <v>289</v>
      </c>
      <c r="B438" s="2" t="str">
        <f t="shared" si="18"/>
        <v>SPA21XXX</v>
      </c>
      <c r="C438" s="2" t="s">
        <v>486</v>
      </c>
      <c r="D438" s="2">
        <v>0</v>
      </c>
      <c r="E438" s="2">
        <v>239.20199966430701</v>
      </c>
      <c r="F438" s="2">
        <f>VLOOKUP(C438,'FPE LIST'!F:G,2,FALSE)</f>
        <v>3</v>
      </c>
      <c r="G438" s="2">
        <f t="shared" si="19"/>
        <v>0</v>
      </c>
    </row>
    <row r="439" spans="1:7" x14ac:dyDescent="0.35">
      <c r="A439" s="2" t="s">
        <v>289</v>
      </c>
      <c r="B439" s="2" t="str">
        <f t="shared" si="18"/>
        <v>SPA21XXX</v>
      </c>
      <c r="C439" s="2" t="s">
        <v>7</v>
      </c>
      <c r="D439" s="2">
        <v>3282.7400140762302</v>
      </c>
      <c r="E439" s="2">
        <v>29.731000900268601</v>
      </c>
      <c r="F439" s="2">
        <f>VLOOKUP(C439,'FPE LIST'!F:G,2,FALSE)</f>
        <v>2</v>
      </c>
      <c r="G439" s="2">
        <f t="shared" si="19"/>
        <v>6565.4800281524604</v>
      </c>
    </row>
    <row r="440" spans="1:7" x14ac:dyDescent="0.35">
      <c r="A440" s="2" t="s">
        <v>289</v>
      </c>
      <c r="B440" s="2" t="str">
        <f t="shared" si="18"/>
        <v>SPA21XXX</v>
      </c>
      <c r="C440" s="2" t="s">
        <v>8</v>
      </c>
      <c r="D440" s="2">
        <v>19726.8790046871</v>
      </c>
      <c r="E440" s="2">
        <v>1186.7939949035599</v>
      </c>
      <c r="F440" s="2">
        <f>VLOOKUP(C440,'FPE LIST'!F:G,2,FALSE)</f>
        <v>2</v>
      </c>
      <c r="G440" s="2">
        <f t="shared" si="19"/>
        <v>39453.7580093742</v>
      </c>
    </row>
    <row r="441" spans="1:7" x14ac:dyDescent="0.35">
      <c r="A441" s="2" t="s">
        <v>325</v>
      </c>
      <c r="B441" s="2" t="str">
        <f t="shared" si="18"/>
        <v>SPA21XXX</v>
      </c>
      <c r="C441" s="2" t="s">
        <v>493</v>
      </c>
      <c r="D441" s="2">
        <v>5380.7340188026401</v>
      </c>
      <c r="E441" s="2">
        <v>181.815006256104</v>
      </c>
      <c r="F441" s="2">
        <f>VLOOKUP(C441,'FPE LIST'!F:G,2,FALSE)</f>
        <v>2</v>
      </c>
      <c r="G441" s="2">
        <f t="shared" si="19"/>
        <v>10761.46803760528</v>
      </c>
    </row>
    <row r="442" spans="1:7" x14ac:dyDescent="0.35">
      <c r="A442" s="2" t="s">
        <v>325</v>
      </c>
      <c r="B442" s="2" t="str">
        <f t="shared" si="18"/>
        <v>SPA21XXX</v>
      </c>
      <c r="C442" s="2" t="s">
        <v>6</v>
      </c>
      <c r="D442" s="16">
        <v>136.10499572753901</v>
      </c>
      <c r="E442" s="2">
        <v>57.9609985351563</v>
      </c>
      <c r="F442" s="2">
        <f>VLOOKUP(C442,'FPE LIST'!F:G,2,FALSE)</f>
        <v>1</v>
      </c>
      <c r="G442" s="2">
        <f t="shared" si="19"/>
        <v>136.10499572753901</v>
      </c>
    </row>
    <row r="443" spans="1:7" x14ac:dyDescent="0.35">
      <c r="A443" s="2" t="s">
        <v>325</v>
      </c>
      <c r="B443" s="2" t="str">
        <f t="shared" si="18"/>
        <v>SPA21XXX</v>
      </c>
      <c r="C443" s="2" t="s">
        <v>608</v>
      </c>
      <c r="D443" s="2">
        <v>0</v>
      </c>
      <c r="E443" s="2">
        <v>141.96900177001999</v>
      </c>
      <c r="F443" s="2">
        <f>VLOOKUP(C443,'FPE LIST'!F:G,2,FALSE)</f>
        <v>1</v>
      </c>
      <c r="G443" s="2">
        <f t="shared" si="19"/>
        <v>0</v>
      </c>
    </row>
    <row r="444" spans="1:7" x14ac:dyDescent="0.35">
      <c r="A444" s="2" t="s">
        <v>325</v>
      </c>
      <c r="B444" s="2" t="str">
        <f t="shared" si="18"/>
        <v>SPA21XXX</v>
      </c>
      <c r="C444" s="2" t="s">
        <v>605</v>
      </c>
      <c r="D444" s="2">
        <v>19261.5590078235</v>
      </c>
      <c r="E444" s="2">
        <v>1798.1800022125201</v>
      </c>
      <c r="F444" s="2">
        <f>VLOOKUP(C444,'FPE LIST'!F:G,2,FALSE)</f>
        <v>2</v>
      </c>
      <c r="G444" s="2">
        <f t="shared" si="19"/>
        <v>38523.118015647</v>
      </c>
    </row>
    <row r="445" spans="1:7" x14ac:dyDescent="0.35">
      <c r="A445" s="2" t="s">
        <v>325</v>
      </c>
      <c r="B445" s="2" t="str">
        <f t="shared" si="18"/>
        <v>SPA21XXX</v>
      </c>
      <c r="C445" s="2" t="s">
        <v>500</v>
      </c>
      <c r="D445" s="2">
        <v>28.941999475937301</v>
      </c>
      <c r="E445" s="2">
        <v>7153.7420256137802</v>
      </c>
      <c r="F445" s="2">
        <f>VLOOKUP(C445,'FPE LIST'!F:G,2,FALSE)</f>
        <v>3</v>
      </c>
      <c r="G445" s="2">
        <f t="shared" si="19"/>
        <v>86.825998427811896</v>
      </c>
    </row>
    <row r="446" spans="1:7" x14ac:dyDescent="0.35">
      <c r="A446" s="2" t="s">
        <v>325</v>
      </c>
      <c r="B446" s="2" t="str">
        <f t="shared" si="18"/>
        <v>SPA21XXX</v>
      </c>
      <c r="C446" s="2" t="s">
        <v>614</v>
      </c>
      <c r="D446" s="2">
        <v>31.530000686645501</v>
      </c>
      <c r="E446" s="2">
        <v>0</v>
      </c>
      <c r="F446" s="2">
        <f>VLOOKUP(C446,'FPE LIST'!F:G,2,FALSE)</f>
        <v>2</v>
      </c>
      <c r="G446" s="2">
        <f t="shared" si="19"/>
        <v>63.060001373291001</v>
      </c>
    </row>
    <row r="447" spans="1:7" x14ac:dyDescent="0.35">
      <c r="A447" s="2" t="s">
        <v>325</v>
      </c>
      <c r="B447" s="2" t="str">
        <f t="shared" si="18"/>
        <v>SPA21XXX</v>
      </c>
      <c r="C447" s="2" t="s">
        <v>486</v>
      </c>
      <c r="D447" s="2">
        <v>0</v>
      </c>
      <c r="E447" s="2">
        <v>64.472999572753906</v>
      </c>
      <c r="F447" s="2">
        <f>VLOOKUP(C447,'FPE LIST'!F:G,2,FALSE)</f>
        <v>3</v>
      </c>
      <c r="G447" s="2">
        <f t="shared" si="19"/>
        <v>0</v>
      </c>
    </row>
    <row r="448" spans="1:7" x14ac:dyDescent="0.35">
      <c r="A448" s="2" t="s">
        <v>325</v>
      </c>
      <c r="B448" s="2" t="str">
        <f t="shared" si="18"/>
        <v>SPA21XXX</v>
      </c>
      <c r="C448" s="2" t="s">
        <v>7</v>
      </c>
      <c r="D448" s="2">
        <v>857.430006980896</v>
      </c>
      <c r="E448" s="2">
        <v>0</v>
      </c>
      <c r="F448" s="2">
        <f>VLOOKUP(C448,'FPE LIST'!F:G,2,FALSE)</f>
        <v>2</v>
      </c>
      <c r="G448" s="2">
        <f t="shared" si="19"/>
        <v>1714.860013961792</v>
      </c>
    </row>
    <row r="449" spans="1:7" x14ac:dyDescent="0.35">
      <c r="A449" s="2" t="s">
        <v>325</v>
      </c>
      <c r="B449" s="2" t="str">
        <f t="shared" si="18"/>
        <v>SPA21XXX</v>
      </c>
      <c r="C449" s="2" t="s">
        <v>8</v>
      </c>
      <c r="D449" s="2">
        <v>13931.7450166047</v>
      </c>
      <c r="E449" s="2">
        <v>85.515998840332003</v>
      </c>
      <c r="F449" s="2">
        <f>VLOOKUP(C449,'FPE LIST'!F:G,2,FALSE)</f>
        <v>2</v>
      </c>
      <c r="G449" s="2">
        <f t="shared" si="19"/>
        <v>27863.4900332094</v>
      </c>
    </row>
    <row r="450" spans="1:7" x14ac:dyDescent="0.35">
      <c r="A450" s="2" t="s">
        <v>371</v>
      </c>
      <c r="B450" s="2" t="str">
        <f t="shared" si="18"/>
        <v>SPA21XXX</v>
      </c>
      <c r="C450" s="2" t="s">
        <v>493</v>
      </c>
      <c r="D450" s="2">
        <v>1563.42299842834</v>
      </c>
      <c r="E450" s="2">
        <v>36.929000854492202</v>
      </c>
      <c r="F450" s="2">
        <f>VLOOKUP(C450,'FPE LIST'!F:G,2,FALSE)</f>
        <v>2</v>
      </c>
      <c r="G450" s="2">
        <f t="shared" si="19"/>
        <v>3126.8459968566799</v>
      </c>
    </row>
    <row r="451" spans="1:7" x14ac:dyDescent="0.35">
      <c r="A451" s="2" t="s">
        <v>371</v>
      </c>
      <c r="B451" s="2" t="str">
        <f t="shared" ref="B451:B474" si="20">REPLACE(A451,6,3,"XXX")</f>
        <v>SPA21XXX</v>
      </c>
      <c r="C451" s="2" t="s">
        <v>6</v>
      </c>
      <c r="D451" s="2">
        <v>2377.1520103216199</v>
      </c>
      <c r="E451" s="2">
        <v>12.817999839782701</v>
      </c>
      <c r="F451" s="2">
        <f>VLOOKUP(C451,'FPE LIST'!F:G,2,FALSE)</f>
        <v>1</v>
      </c>
      <c r="G451" s="2">
        <f t="shared" ref="G451:G474" si="21">D451*F451</f>
        <v>2377.1520103216199</v>
      </c>
    </row>
    <row r="452" spans="1:7" x14ac:dyDescent="0.35">
      <c r="A452" s="2" t="s">
        <v>371</v>
      </c>
      <c r="B452" s="2" t="str">
        <f t="shared" si="20"/>
        <v>SPA21XXX</v>
      </c>
      <c r="C452" s="2" t="s">
        <v>605</v>
      </c>
      <c r="D452" s="2">
        <v>613.17900276184105</v>
      </c>
      <c r="E452" s="2">
        <v>0</v>
      </c>
      <c r="F452" s="2">
        <f>VLOOKUP(C452,'FPE LIST'!F:G,2,FALSE)</f>
        <v>2</v>
      </c>
      <c r="G452" s="2">
        <f t="shared" si="21"/>
        <v>1226.3580055236821</v>
      </c>
    </row>
    <row r="453" spans="1:7" x14ac:dyDescent="0.35">
      <c r="A453" s="2" t="s">
        <v>371</v>
      </c>
      <c r="B453" s="2" t="str">
        <f t="shared" si="20"/>
        <v>SPA21XXX</v>
      </c>
      <c r="C453" s="2" t="s">
        <v>500</v>
      </c>
      <c r="D453" s="2">
        <v>3.8090000227093701</v>
      </c>
      <c r="E453" s="2">
        <v>2267.8830060958899</v>
      </c>
      <c r="F453" s="2">
        <f>VLOOKUP(C453,'FPE LIST'!F:G,2,FALSE)</f>
        <v>3</v>
      </c>
      <c r="G453" s="2">
        <f t="shared" si="21"/>
        <v>11.427000068128111</v>
      </c>
    </row>
    <row r="454" spans="1:7" x14ac:dyDescent="0.35">
      <c r="A454" s="2" t="s">
        <v>371</v>
      </c>
      <c r="B454" s="2" t="str">
        <f t="shared" si="20"/>
        <v>SPA21XXX</v>
      </c>
      <c r="C454" s="2" t="s">
        <v>7</v>
      </c>
      <c r="D454" s="2">
        <v>110.98000335693401</v>
      </c>
      <c r="E454" s="2">
        <v>51.152000427246101</v>
      </c>
      <c r="F454" s="2">
        <f>VLOOKUP(C454,'FPE LIST'!F:G,2,FALSE)</f>
        <v>2</v>
      </c>
      <c r="G454" s="2">
        <f t="shared" si="21"/>
        <v>221.96000671386801</v>
      </c>
    </row>
    <row r="455" spans="1:7" x14ac:dyDescent="0.35">
      <c r="A455" s="2" t="s">
        <v>371</v>
      </c>
      <c r="B455" s="2" t="str">
        <f t="shared" si="20"/>
        <v>SPA21XXX</v>
      </c>
      <c r="C455" s="2" t="s">
        <v>8</v>
      </c>
      <c r="D455" s="2">
        <v>12317.409965097901</v>
      </c>
      <c r="E455" s="2">
        <v>0</v>
      </c>
      <c r="F455" s="2">
        <f>VLOOKUP(C455,'FPE LIST'!F:G,2,FALSE)</f>
        <v>2</v>
      </c>
      <c r="G455" s="2">
        <f t="shared" si="21"/>
        <v>24634.819930195801</v>
      </c>
    </row>
    <row r="456" spans="1:7" x14ac:dyDescent="0.35">
      <c r="A456" s="2" t="s">
        <v>314</v>
      </c>
      <c r="B456" s="2" t="str">
        <f t="shared" si="20"/>
        <v>SPA21XXX</v>
      </c>
      <c r="C456" s="2" t="s">
        <v>629</v>
      </c>
      <c r="D456" s="16">
        <v>1.7999999225139601E-2</v>
      </c>
      <c r="E456" s="2">
        <v>405.94799900054898</v>
      </c>
      <c r="F456" s="2">
        <f>VLOOKUP(C456,'FPE LIST'!F:G,2,FALSE)</f>
        <v>1</v>
      </c>
      <c r="G456" s="2">
        <f t="shared" si="21"/>
        <v>1.7999999225139601E-2</v>
      </c>
    </row>
    <row r="457" spans="1:7" x14ac:dyDescent="0.35">
      <c r="A457" s="2" t="s">
        <v>314</v>
      </c>
      <c r="B457" s="2" t="str">
        <f t="shared" si="20"/>
        <v>SPA21XXX</v>
      </c>
      <c r="C457" s="2" t="s">
        <v>493</v>
      </c>
      <c r="D457" s="2">
        <v>89.014999389648395</v>
      </c>
      <c r="E457" s="2">
        <v>0</v>
      </c>
      <c r="F457" s="2">
        <f>VLOOKUP(C457,'FPE LIST'!F:G,2,FALSE)</f>
        <v>2</v>
      </c>
      <c r="G457" s="2">
        <f t="shared" si="21"/>
        <v>178.02999877929679</v>
      </c>
    </row>
    <row r="458" spans="1:7" x14ac:dyDescent="0.35">
      <c r="A458" s="2" t="s">
        <v>314</v>
      </c>
      <c r="B458" s="2" t="str">
        <f t="shared" si="20"/>
        <v>SPA21XXX</v>
      </c>
      <c r="C458" s="2" t="s">
        <v>495</v>
      </c>
      <c r="D458" s="2">
        <v>0</v>
      </c>
      <c r="E458" s="2">
        <v>45.252000808715799</v>
      </c>
      <c r="F458" s="2">
        <f>VLOOKUP(C458,'FPE LIST'!F:G,2,FALSE)</f>
        <v>3</v>
      </c>
      <c r="G458" s="2">
        <f t="shared" si="21"/>
        <v>0</v>
      </c>
    </row>
    <row r="459" spans="1:7" x14ac:dyDescent="0.35">
      <c r="A459" s="2" t="s">
        <v>314</v>
      </c>
      <c r="B459" s="2" t="str">
        <f t="shared" si="20"/>
        <v>SPA21XXX</v>
      </c>
      <c r="C459" s="2" t="s">
        <v>500</v>
      </c>
      <c r="D459" s="2">
        <v>0.11300000175833699</v>
      </c>
      <c r="E459" s="2">
        <v>266.543998718262</v>
      </c>
      <c r="F459" s="2">
        <f>VLOOKUP(C459,'FPE LIST'!F:G,2,FALSE)</f>
        <v>3</v>
      </c>
      <c r="G459" s="2">
        <f t="shared" si="21"/>
        <v>0.33900000527501095</v>
      </c>
    </row>
    <row r="460" spans="1:7" x14ac:dyDescent="0.35">
      <c r="A460" s="2" t="s">
        <v>314</v>
      </c>
      <c r="B460" s="2" t="str">
        <f t="shared" si="20"/>
        <v>SPA21XXX</v>
      </c>
      <c r="C460" s="2" t="s">
        <v>486</v>
      </c>
      <c r="D460" s="2">
        <v>2.8999999165535001E-2</v>
      </c>
      <c r="E460" s="2">
        <v>260.89300537109398</v>
      </c>
      <c r="F460" s="2">
        <f>VLOOKUP(C460,'FPE LIST'!F:G,2,FALSE)</f>
        <v>3</v>
      </c>
      <c r="G460" s="2">
        <f t="shared" si="21"/>
        <v>8.6999997496605003E-2</v>
      </c>
    </row>
    <row r="461" spans="1:7" x14ac:dyDescent="0.35">
      <c r="A461" s="2" t="s">
        <v>237</v>
      </c>
      <c r="B461" s="2" t="str">
        <f t="shared" si="20"/>
        <v>SPA21XXX</v>
      </c>
      <c r="C461" s="2" t="s">
        <v>629</v>
      </c>
      <c r="D461" s="2">
        <v>0</v>
      </c>
      <c r="E461" s="2">
        <v>19.568000793456999</v>
      </c>
      <c r="F461" s="2">
        <f>VLOOKUP(C461,'FPE LIST'!F:G,2,FALSE)</f>
        <v>1</v>
      </c>
      <c r="G461" s="2">
        <f t="shared" si="21"/>
        <v>0</v>
      </c>
    </row>
    <row r="462" spans="1:7" x14ac:dyDescent="0.35">
      <c r="A462" s="2" t="s">
        <v>237</v>
      </c>
      <c r="B462" s="2" t="str">
        <f t="shared" si="20"/>
        <v>SPA21XXX</v>
      </c>
      <c r="C462" s="2" t="s">
        <v>493</v>
      </c>
      <c r="D462" s="2">
        <v>78.661003112792997</v>
      </c>
      <c r="E462" s="2">
        <v>0</v>
      </c>
      <c r="F462" s="2">
        <f>VLOOKUP(C462,'FPE LIST'!F:G,2,FALSE)</f>
        <v>2</v>
      </c>
      <c r="G462" s="2">
        <f t="shared" si="21"/>
        <v>157.32200622558599</v>
      </c>
    </row>
    <row r="463" spans="1:7" x14ac:dyDescent="0.35">
      <c r="A463" s="2" t="s">
        <v>237</v>
      </c>
      <c r="B463" s="2" t="str">
        <f t="shared" si="20"/>
        <v>SPA21XXX</v>
      </c>
      <c r="C463" s="2" t="s">
        <v>6</v>
      </c>
      <c r="D463" s="2">
        <v>26470.948009669799</v>
      </c>
      <c r="E463" s="2">
        <v>227.94599723815901</v>
      </c>
      <c r="F463" s="2">
        <f>VLOOKUP(C463,'FPE LIST'!F:G,2,FALSE)</f>
        <v>1</v>
      </c>
      <c r="G463" s="2">
        <f t="shared" si="21"/>
        <v>26470.948009669799</v>
      </c>
    </row>
    <row r="464" spans="1:7" x14ac:dyDescent="0.35">
      <c r="A464" s="2" t="s">
        <v>237</v>
      </c>
      <c r="B464" s="2" t="str">
        <f t="shared" si="20"/>
        <v>SPA21XXX</v>
      </c>
      <c r="C464" s="2" t="s">
        <v>605</v>
      </c>
      <c r="D464" s="2">
        <v>858.34001159668003</v>
      </c>
      <c r="E464" s="2">
        <v>0</v>
      </c>
      <c r="F464" s="2">
        <f>VLOOKUP(C464,'FPE LIST'!F:G,2,FALSE)</f>
        <v>2</v>
      </c>
      <c r="G464" s="2">
        <f t="shared" si="21"/>
        <v>1716.6800231933601</v>
      </c>
    </row>
    <row r="465" spans="1:7" x14ac:dyDescent="0.35">
      <c r="A465" s="2" t="s">
        <v>237</v>
      </c>
      <c r="B465" s="2" t="str">
        <f t="shared" si="20"/>
        <v>SPA21XXX</v>
      </c>
      <c r="C465" s="2" t="s">
        <v>668</v>
      </c>
      <c r="D465" s="2">
        <v>184.98300170898401</v>
      </c>
      <c r="E465" s="2">
        <v>0</v>
      </c>
      <c r="F465" s="2">
        <f>VLOOKUP(C465,'FPE LIST'!F:G,2,FALSE)</f>
        <v>2</v>
      </c>
      <c r="G465" s="2">
        <f t="shared" si="21"/>
        <v>369.96600341796801</v>
      </c>
    </row>
    <row r="466" spans="1:7" x14ac:dyDescent="0.35">
      <c r="A466" s="2" t="s">
        <v>237</v>
      </c>
      <c r="B466" s="2" t="str">
        <f t="shared" si="20"/>
        <v>SPA21XXX</v>
      </c>
      <c r="C466" s="2" t="s">
        <v>486</v>
      </c>
      <c r="D466" s="2">
        <v>0</v>
      </c>
      <c r="E466" s="2">
        <v>42.856998443603501</v>
      </c>
      <c r="F466" s="2">
        <f>VLOOKUP(C466,'FPE LIST'!F:G,2,FALSE)</f>
        <v>3</v>
      </c>
      <c r="G466" s="2">
        <f t="shared" si="21"/>
        <v>0</v>
      </c>
    </row>
    <row r="467" spans="1:7" x14ac:dyDescent="0.35">
      <c r="A467" s="2" t="s">
        <v>237</v>
      </c>
      <c r="B467" s="2" t="str">
        <f t="shared" si="20"/>
        <v>SPA21XXX</v>
      </c>
      <c r="C467" s="2" t="s">
        <v>8</v>
      </c>
      <c r="D467" s="2">
        <v>40525.599956059799</v>
      </c>
      <c r="E467" s="2">
        <v>8099.5999946594202</v>
      </c>
      <c r="F467" s="2">
        <f>VLOOKUP(C467,'FPE LIST'!F:G,2,FALSE)</f>
        <v>2</v>
      </c>
      <c r="G467" s="2">
        <f t="shared" si="21"/>
        <v>81051.199912119599</v>
      </c>
    </row>
    <row r="468" spans="1:7" x14ac:dyDescent="0.35">
      <c r="A468" s="2" t="s">
        <v>327</v>
      </c>
      <c r="B468" s="2" t="str">
        <f t="shared" si="20"/>
        <v>SPA21XXX</v>
      </c>
      <c r="C468" s="2" t="s">
        <v>493</v>
      </c>
      <c r="D468" s="2">
        <v>1713.7699890136701</v>
      </c>
      <c r="E468" s="2">
        <v>219.23599797487299</v>
      </c>
      <c r="F468" s="2">
        <f>VLOOKUP(C468,'FPE LIST'!F:G,2,FALSE)</f>
        <v>2</v>
      </c>
      <c r="G468" s="2">
        <f t="shared" si="21"/>
        <v>3427.5399780273401</v>
      </c>
    </row>
    <row r="469" spans="1:7" x14ac:dyDescent="0.35">
      <c r="A469" s="2" t="s">
        <v>327</v>
      </c>
      <c r="B469" s="2" t="str">
        <f t="shared" si="20"/>
        <v>SPA21XXX</v>
      </c>
      <c r="C469" s="2" t="s">
        <v>6</v>
      </c>
      <c r="D469" s="2">
        <v>199.53999710082999</v>
      </c>
      <c r="E469" s="2">
        <v>0</v>
      </c>
      <c r="F469" s="2">
        <f>VLOOKUP(C469,'FPE LIST'!F:G,2,FALSE)</f>
        <v>1</v>
      </c>
      <c r="G469" s="2">
        <f t="shared" si="21"/>
        <v>199.53999710082999</v>
      </c>
    </row>
    <row r="470" spans="1:7" x14ac:dyDescent="0.35">
      <c r="A470" s="2" t="s">
        <v>327</v>
      </c>
      <c r="B470" s="2" t="str">
        <f t="shared" si="20"/>
        <v>SPA21XXX</v>
      </c>
      <c r="C470" s="2" t="s">
        <v>605</v>
      </c>
      <c r="D470" s="2">
        <v>948.49499511718795</v>
      </c>
      <c r="E470" s="2">
        <v>166.50000572204601</v>
      </c>
      <c r="F470" s="2">
        <f>VLOOKUP(C470,'FPE LIST'!F:G,2,FALSE)</f>
        <v>2</v>
      </c>
      <c r="G470" s="2">
        <f t="shared" si="21"/>
        <v>1896.9899902343759</v>
      </c>
    </row>
    <row r="471" spans="1:7" x14ac:dyDescent="0.35">
      <c r="A471" s="2" t="s">
        <v>327</v>
      </c>
      <c r="B471" s="2" t="str">
        <f t="shared" si="20"/>
        <v>SPA21XXX</v>
      </c>
      <c r="C471" s="2" t="s">
        <v>500</v>
      </c>
      <c r="D471" s="2">
        <v>1.2970000235363801</v>
      </c>
      <c r="E471" s="2">
        <v>5104.1699910163898</v>
      </c>
      <c r="F471" s="2">
        <f>VLOOKUP(C471,'FPE LIST'!F:G,2,FALSE)</f>
        <v>3</v>
      </c>
      <c r="G471" s="2">
        <f t="shared" si="21"/>
        <v>3.8910000706091403</v>
      </c>
    </row>
    <row r="472" spans="1:7" x14ac:dyDescent="0.35">
      <c r="A472" s="2" t="s">
        <v>327</v>
      </c>
      <c r="B472" s="2" t="str">
        <f t="shared" si="20"/>
        <v>SPA21XXX</v>
      </c>
      <c r="C472" s="2" t="s">
        <v>486</v>
      </c>
      <c r="D472" s="2">
        <v>0</v>
      </c>
      <c r="E472" s="2">
        <v>162.97899818420399</v>
      </c>
      <c r="F472" s="2">
        <f>VLOOKUP(C472,'FPE LIST'!F:G,2,FALSE)</f>
        <v>3</v>
      </c>
      <c r="G472" s="2">
        <f t="shared" si="21"/>
        <v>0</v>
      </c>
    </row>
    <row r="473" spans="1:7" x14ac:dyDescent="0.35">
      <c r="A473" s="2" t="s">
        <v>327</v>
      </c>
      <c r="B473" s="2" t="str">
        <f t="shared" si="20"/>
        <v>SPA21XXX</v>
      </c>
      <c r="C473" s="2" t="s">
        <v>7</v>
      </c>
      <c r="D473" s="2">
        <v>37.200000762939503</v>
      </c>
      <c r="E473" s="2">
        <v>0</v>
      </c>
      <c r="F473" s="2">
        <f>VLOOKUP(C473,'FPE LIST'!F:G,2,FALSE)</f>
        <v>2</v>
      </c>
      <c r="G473" s="2">
        <f t="shared" si="21"/>
        <v>74.400001525879006</v>
      </c>
    </row>
    <row r="474" spans="1:7" x14ac:dyDescent="0.35">
      <c r="A474" s="2" t="s">
        <v>327</v>
      </c>
      <c r="B474" s="2" t="str">
        <f t="shared" si="20"/>
        <v>SPA21XXX</v>
      </c>
      <c r="C474" s="2" t="s">
        <v>8</v>
      </c>
      <c r="D474" s="2">
        <v>19484.822019398202</v>
      </c>
      <c r="E474" s="2">
        <v>374.83900260925299</v>
      </c>
      <c r="F474" s="2">
        <f>VLOOKUP(C474,'FPE LIST'!F:G,2,FALSE)</f>
        <v>2</v>
      </c>
      <c r="G474" s="2">
        <f t="shared" si="21"/>
        <v>38969.644038796403</v>
      </c>
    </row>
  </sheetData>
  <sheetProtection algorithmName="SHA-512" hashValue="HXlZm7Fa2UZx5LYxsxdXCMpd7W3JqQTy09kZiPXB5FahV4btz1kkgOndXrnf8KuYTiUPUuPIRkGW5bL9Nmuejg==" saltValue="Fo0nMx9MHpNkliHj5XyY6A==" spinCount="100000" sheet="1" objects="1" scenarios="1" selectLockedCell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1409"/>
  <sheetViews>
    <sheetView topLeftCell="G1" zoomScaleNormal="100" workbookViewId="0">
      <pane ySplit="1" topLeftCell="A2" activePane="bottomLeft" state="frozen"/>
      <selection pane="bottomLeft" activeCell="J38" sqref="J38"/>
    </sheetView>
  </sheetViews>
  <sheetFormatPr defaultRowHeight="14.5" x14ac:dyDescent="0.35"/>
  <cols>
    <col min="1" max="1" width="18.453125" style="2" bestFit="1" customWidth="1"/>
    <col min="2" max="2" width="9.453125" style="2" bestFit="1" customWidth="1"/>
    <col min="3" max="3" width="8.7265625" style="2"/>
    <col min="4" max="4" width="15" style="2" customWidth="1"/>
    <col min="5" max="5" width="8.36328125" style="2" customWidth="1"/>
    <col min="6" max="6" width="8.7265625" style="2"/>
    <col min="7" max="7" width="9.08984375" style="2" hidden="1" customWidth="1"/>
    <col min="8" max="8" width="8.7265625" style="2"/>
    <col min="9" max="11" width="8.90625" style="2"/>
    <col min="12" max="16384" width="8.7265625" style="2"/>
  </cols>
  <sheetData>
    <row r="1" spans="1:11" ht="26" x14ac:dyDescent="0.35">
      <c r="A1" s="19" t="s">
        <v>931</v>
      </c>
      <c r="B1" s="19" t="s">
        <v>692</v>
      </c>
      <c r="C1" s="19" t="s">
        <v>932</v>
      </c>
      <c r="D1" s="19" t="s">
        <v>933</v>
      </c>
      <c r="E1" s="19" t="s">
        <v>934</v>
      </c>
      <c r="G1" s="19" t="s">
        <v>935</v>
      </c>
      <c r="H1" s="20" t="s">
        <v>1031</v>
      </c>
      <c r="I1" s="19" t="s">
        <v>936</v>
      </c>
      <c r="J1" s="19" t="s">
        <v>937</v>
      </c>
      <c r="K1" s="19" t="s">
        <v>938</v>
      </c>
    </row>
    <row r="2" spans="1:11" x14ac:dyDescent="0.35">
      <c r="A2" s="2" t="s">
        <v>388</v>
      </c>
      <c r="B2" s="2" t="s">
        <v>698</v>
      </c>
      <c r="C2" s="14">
        <v>2006</v>
      </c>
      <c r="D2" s="2" t="s">
        <v>949</v>
      </c>
      <c r="E2" s="2">
        <v>3</v>
      </c>
      <c r="G2" s="2" t="s">
        <v>388</v>
      </c>
      <c r="H2" s="2" t="str">
        <f>REPLACE(G2,6,3,"XXX")</f>
        <v>SPA21XXX</v>
      </c>
      <c r="I2" s="2">
        <v>15</v>
      </c>
      <c r="J2" s="2">
        <v>3</v>
      </c>
      <c r="K2" s="18">
        <f>ROUND((J2)/3*96,0)</f>
        <v>96</v>
      </c>
    </row>
    <row r="3" spans="1:11" x14ac:dyDescent="0.35">
      <c r="A3" s="2" t="s">
        <v>388</v>
      </c>
      <c r="B3" s="2" t="s">
        <v>698</v>
      </c>
      <c r="C3" s="14">
        <v>2007</v>
      </c>
      <c r="D3" s="2" t="s">
        <v>949</v>
      </c>
      <c r="E3" s="2">
        <v>3</v>
      </c>
      <c r="G3" s="2" t="s">
        <v>186</v>
      </c>
      <c r="H3" s="2" t="str">
        <f t="shared" ref="H3:H66" si="0">REPLACE(G3,6,3,"XXX")</f>
        <v>SPA21XXX</v>
      </c>
      <c r="I3" s="2">
        <v>15</v>
      </c>
      <c r="J3" s="2">
        <v>2.5613333333333332</v>
      </c>
      <c r="K3" s="18">
        <f t="shared" ref="K3:K66" si="1">ROUND((J3)/3*96,0)</f>
        <v>82</v>
      </c>
    </row>
    <row r="4" spans="1:11" x14ac:dyDescent="0.35">
      <c r="A4" s="2" t="s">
        <v>388</v>
      </c>
      <c r="B4" s="2" t="s">
        <v>698</v>
      </c>
      <c r="C4" s="14">
        <v>2008</v>
      </c>
      <c r="D4" s="2" t="s">
        <v>949</v>
      </c>
      <c r="E4" s="2">
        <v>3</v>
      </c>
      <c r="G4" s="2" t="s">
        <v>321</v>
      </c>
      <c r="H4" s="2" t="str">
        <f t="shared" si="0"/>
        <v>SPA21XXX</v>
      </c>
      <c r="I4" s="2">
        <v>15</v>
      </c>
      <c r="J4" s="2">
        <v>2.5613333333333332</v>
      </c>
      <c r="K4" s="18">
        <f t="shared" si="1"/>
        <v>82</v>
      </c>
    </row>
    <row r="5" spans="1:11" x14ac:dyDescent="0.35">
      <c r="A5" s="2" t="s">
        <v>388</v>
      </c>
      <c r="B5" s="2" t="s">
        <v>698</v>
      </c>
      <c r="C5" s="14">
        <v>2009</v>
      </c>
      <c r="D5" s="2" t="s">
        <v>949</v>
      </c>
      <c r="E5" s="2">
        <v>3</v>
      </c>
      <c r="G5" s="2" t="s">
        <v>428</v>
      </c>
      <c r="H5" s="2" t="str">
        <f t="shared" si="0"/>
        <v>SPA21XXX</v>
      </c>
      <c r="I5" s="2">
        <v>15</v>
      </c>
      <c r="J5" s="2">
        <v>3</v>
      </c>
      <c r="K5" s="18">
        <f t="shared" si="1"/>
        <v>96</v>
      </c>
    </row>
    <row r="6" spans="1:11" x14ac:dyDescent="0.35">
      <c r="A6" s="2" t="s">
        <v>388</v>
      </c>
      <c r="B6" s="2" t="s">
        <v>698</v>
      </c>
      <c r="C6" s="14">
        <v>2010</v>
      </c>
      <c r="D6" s="2" t="s">
        <v>949</v>
      </c>
      <c r="E6" s="2">
        <v>3</v>
      </c>
      <c r="G6" s="2" t="s">
        <v>346</v>
      </c>
      <c r="H6" s="2" t="str">
        <f t="shared" si="0"/>
        <v>SPA21XXX</v>
      </c>
      <c r="I6" s="2">
        <v>15</v>
      </c>
      <c r="J6" s="2">
        <v>3</v>
      </c>
      <c r="K6" s="18">
        <f t="shared" si="1"/>
        <v>96</v>
      </c>
    </row>
    <row r="7" spans="1:11" x14ac:dyDescent="0.35">
      <c r="A7" s="2" t="s">
        <v>388</v>
      </c>
      <c r="B7" s="2" t="s">
        <v>698</v>
      </c>
      <c r="C7" s="14">
        <v>2011</v>
      </c>
      <c r="D7" s="2" t="s">
        <v>949</v>
      </c>
      <c r="E7" s="2">
        <v>3</v>
      </c>
      <c r="G7" s="2" t="s">
        <v>438</v>
      </c>
      <c r="H7" s="2" t="str">
        <f t="shared" si="0"/>
        <v>SPA21XXX</v>
      </c>
      <c r="K7" s="18">
        <f t="shared" si="1"/>
        <v>0</v>
      </c>
    </row>
    <row r="8" spans="1:11" x14ac:dyDescent="0.35">
      <c r="A8" s="2" t="s">
        <v>388</v>
      </c>
      <c r="B8" s="2" t="s">
        <v>698</v>
      </c>
      <c r="C8" s="14">
        <v>2012</v>
      </c>
      <c r="D8" s="2" t="s">
        <v>949</v>
      </c>
      <c r="E8" s="2">
        <v>3</v>
      </c>
      <c r="G8" s="2" t="s">
        <v>261</v>
      </c>
      <c r="H8" s="2" t="str">
        <f t="shared" si="0"/>
        <v>SPA21XXX</v>
      </c>
      <c r="I8" s="2">
        <v>14</v>
      </c>
      <c r="J8" s="2">
        <v>2.8335714285714286</v>
      </c>
      <c r="K8" s="18">
        <f t="shared" si="1"/>
        <v>91</v>
      </c>
    </row>
    <row r="9" spans="1:11" x14ac:dyDescent="0.35">
      <c r="A9" s="2" t="s">
        <v>388</v>
      </c>
      <c r="B9" s="2" t="s">
        <v>698</v>
      </c>
      <c r="C9" s="14">
        <v>2013</v>
      </c>
      <c r="D9" s="2" t="s">
        <v>949</v>
      </c>
      <c r="E9" s="2">
        <v>3</v>
      </c>
      <c r="G9" s="2" t="s">
        <v>242</v>
      </c>
      <c r="H9" s="2" t="str">
        <f t="shared" si="0"/>
        <v>SPA21XXX</v>
      </c>
      <c r="I9" s="2">
        <v>4</v>
      </c>
      <c r="J9" s="2">
        <v>3</v>
      </c>
      <c r="K9" s="18">
        <f t="shared" si="1"/>
        <v>96</v>
      </c>
    </row>
    <row r="10" spans="1:11" x14ac:dyDescent="0.35">
      <c r="A10" s="2" t="s">
        <v>388</v>
      </c>
      <c r="B10" s="2" t="s">
        <v>698</v>
      </c>
      <c r="C10" s="14">
        <v>2014</v>
      </c>
      <c r="D10" s="2" t="s">
        <v>949</v>
      </c>
      <c r="E10" s="2">
        <v>3</v>
      </c>
      <c r="G10" s="2" t="s">
        <v>280</v>
      </c>
      <c r="H10" s="2" t="str">
        <f t="shared" si="0"/>
        <v>SPA21XXX</v>
      </c>
      <c r="I10" s="2">
        <v>5</v>
      </c>
      <c r="J10" s="2">
        <v>3</v>
      </c>
      <c r="K10" s="18">
        <f t="shared" si="1"/>
        <v>96</v>
      </c>
    </row>
    <row r="11" spans="1:11" x14ac:dyDescent="0.35">
      <c r="A11" s="2" t="s">
        <v>388</v>
      </c>
      <c r="B11" s="2" t="s">
        <v>698</v>
      </c>
      <c r="C11" s="14">
        <v>2015</v>
      </c>
      <c r="D11" s="2" t="s">
        <v>949</v>
      </c>
      <c r="E11" s="2">
        <v>3</v>
      </c>
      <c r="G11" s="2" t="s">
        <v>281</v>
      </c>
      <c r="H11" s="2" t="str">
        <f t="shared" si="0"/>
        <v>SPA21XXX</v>
      </c>
      <c r="I11" s="2">
        <v>15</v>
      </c>
      <c r="J11" s="2">
        <v>1.8386666666666664</v>
      </c>
      <c r="K11" s="18">
        <f t="shared" si="1"/>
        <v>59</v>
      </c>
    </row>
    <row r="12" spans="1:11" x14ac:dyDescent="0.35">
      <c r="A12" s="2" t="s">
        <v>388</v>
      </c>
      <c r="B12" s="2" t="s">
        <v>698</v>
      </c>
      <c r="C12" s="14">
        <v>2016</v>
      </c>
      <c r="D12" s="2" t="s">
        <v>949</v>
      </c>
      <c r="E12" s="2">
        <v>3</v>
      </c>
      <c r="G12" s="2" t="s">
        <v>335</v>
      </c>
      <c r="H12" s="2" t="str">
        <f t="shared" si="0"/>
        <v>SPA21XXX</v>
      </c>
      <c r="I12" s="2">
        <v>4</v>
      </c>
      <c r="J12" s="2">
        <v>1.9175</v>
      </c>
      <c r="K12" s="18">
        <f t="shared" si="1"/>
        <v>61</v>
      </c>
    </row>
    <row r="13" spans="1:11" x14ac:dyDescent="0.35">
      <c r="A13" s="2" t="s">
        <v>388</v>
      </c>
      <c r="B13" s="2" t="s">
        <v>698</v>
      </c>
      <c r="C13" s="14">
        <v>2017</v>
      </c>
      <c r="D13" s="2" t="s">
        <v>949</v>
      </c>
      <c r="E13" s="2">
        <v>3</v>
      </c>
      <c r="G13" s="2" t="s">
        <v>196</v>
      </c>
      <c r="H13" s="2" t="str">
        <f t="shared" si="0"/>
        <v>SPA21XXX</v>
      </c>
      <c r="K13" s="18">
        <f t="shared" si="1"/>
        <v>0</v>
      </c>
    </row>
    <row r="14" spans="1:11" x14ac:dyDescent="0.35">
      <c r="A14" s="2" t="s">
        <v>388</v>
      </c>
      <c r="B14" s="2" t="s">
        <v>698</v>
      </c>
      <c r="C14" s="14">
        <v>2018</v>
      </c>
      <c r="D14" s="2" t="s">
        <v>949</v>
      </c>
      <c r="E14" s="2">
        <v>3</v>
      </c>
      <c r="G14" s="2" t="s">
        <v>172</v>
      </c>
      <c r="H14" s="2" t="str">
        <f t="shared" si="0"/>
        <v>SPA21XXX</v>
      </c>
      <c r="I14" s="2">
        <v>15</v>
      </c>
      <c r="J14" s="2">
        <v>1</v>
      </c>
      <c r="K14" s="18">
        <f t="shared" si="1"/>
        <v>32</v>
      </c>
    </row>
    <row r="15" spans="1:11" x14ac:dyDescent="0.35">
      <c r="A15" s="2" t="s">
        <v>388</v>
      </c>
      <c r="B15" s="2" t="s">
        <v>698</v>
      </c>
      <c r="C15" s="14">
        <v>2019</v>
      </c>
      <c r="D15" s="2" t="s">
        <v>949</v>
      </c>
      <c r="E15" s="2">
        <v>3</v>
      </c>
      <c r="G15" s="2" t="s">
        <v>389</v>
      </c>
      <c r="H15" s="2" t="str">
        <f t="shared" si="0"/>
        <v>SPA21XXX</v>
      </c>
      <c r="K15" s="18">
        <f t="shared" si="1"/>
        <v>0</v>
      </c>
    </row>
    <row r="16" spans="1:11" x14ac:dyDescent="0.35">
      <c r="A16" s="2" t="s">
        <v>388</v>
      </c>
      <c r="B16" s="2" t="s">
        <v>698</v>
      </c>
      <c r="C16" s="14">
        <v>2020</v>
      </c>
      <c r="D16" s="2" t="s">
        <v>942</v>
      </c>
      <c r="E16" s="2">
        <v>3</v>
      </c>
      <c r="G16" s="2" t="s">
        <v>352</v>
      </c>
      <c r="H16" s="2" t="str">
        <f t="shared" si="0"/>
        <v>SPA21XXX</v>
      </c>
      <c r="K16" s="18">
        <f t="shared" si="1"/>
        <v>0</v>
      </c>
    </row>
    <row r="17" spans="1:11" x14ac:dyDescent="0.35">
      <c r="A17" s="2" t="s">
        <v>186</v>
      </c>
      <c r="B17" s="2" t="s">
        <v>698</v>
      </c>
      <c r="C17" s="14">
        <v>2006</v>
      </c>
      <c r="D17" s="2" t="s">
        <v>940</v>
      </c>
      <c r="E17" s="2">
        <v>3</v>
      </c>
      <c r="G17" s="2" t="s">
        <v>238</v>
      </c>
      <c r="H17" s="2" t="str">
        <f t="shared" si="0"/>
        <v>SPA21XXX</v>
      </c>
      <c r="K17" s="18">
        <f t="shared" si="1"/>
        <v>0</v>
      </c>
    </row>
    <row r="18" spans="1:11" x14ac:dyDescent="0.35">
      <c r="A18" s="2" t="s">
        <v>186</v>
      </c>
      <c r="B18" s="2" t="s">
        <v>698</v>
      </c>
      <c r="C18" s="14">
        <v>2007</v>
      </c>
      <c r="D18" s="2" t="s">
        <v>940</v>
      </c>
      <c r="E18" s="2">
        <v>3</v>
      </c>
      <c r="G18" s="2" t="s">
        <v>189</v>
      </c>
      <c r="H18" s="2" t="str">
        <f t="shared" si="0"/>
        <v>SPA21XXX</v>
      </c>
      <c r="K18" s="18">
        <f t="shared" si="1"/>
        <v>0</v>
      </c>
    </row>
    <row r="19" spans="1:11" x14ac:dyDescent="0.35">
      <c r="A19" s="2" t="s">
        <v>186</v>
      </c>
      <c r="B19" s="2" t="s">
        <v>698</v>
      </c>
      <c r="C19" s="14">
        <v>2008</v>
      </c>
      <c r="D19" s="2" t="s">
        <v>941</v>
      </c>
      <c r="E19" s="2">
        <v>2.67</v>
      </c>
      <c r="G19" s="2" t="s">
        <v>262</v>
      </c>
      <c r="H19" s="2" t="str">
        <f t="shared" si="0"/>
        <v>SPA21XXX</v>
      </c>
      <c r="K19" s="18">
        <f t="shared" si="1"/>
        <v>0</v>
      </c>
    </row>
    <row r="20" spans="1:11" x14ac:dyDescent="0.35">
      <c r="A20" s="2" t="s">
        <v>186</v>
      </c>
      <c r="B20" s="2" t="s">
        <v>698</v>
      </c>
      <c r="C20" s="14">
        <v>2009</v>
      </c>
      <c r="D20" s="2" t="s">
        <v>940</v>
      </c>
      <c r="E20" s="2">
        <v>3</v>
      </c>
      <c r="G20" s="2" t="s">
        <v>184</v>
      </c>
      <c r="H20" s="2" t="str">
        <f t="shared" si="0"/>
        <v>SPA21XXX</v>
      </c>
      <c r="K20" s="18">
        <f t="shared" si="1"/>
        <v>0</v>
      </c>
    </row>
    <row r="21" spans="1:11" x14ac:dyDescent="0.35">
      <c r="A21" s="2" t="s">
        <v>186</v>
      </c>
      <c r="B21" s="2" t="s">
        <v>698</v>
      </c>
      <c r="C21" s="14">
        <v>2010</v>
      </c>
      <c r="D21" s="2" t="s">
        <v>942</v>
      </c>
      <c r="E21" s="2">
        <v>3</v>
      </c>
      <c r="G21" s="2" t="s">
        <v>166</v>
      </c>
      <c r="H21" s="2" t="str">
        <f t="shared" si="0"/>
        <v>SPA21XXX</v>
      </c>
      <c r="K21" s="18">
        <f t="shared" si="1"/>
        <v>0</v>
      </c>
    </row>
    <row r="22" spans="1:11" x14ac:dyDescent="0.35">
      <c r="A22" s="2" t="s">
        <v>186</v>
      </c>
      <c r="B22" s="2" t="s">
        <v>698</v>
      </c>
      <c r="C22" s="14">
        <v>2011</v>
      </c>
      <c r="D22" s="2" t="s">
        <v>942</v>
      </c>
      <c r="E22" s="2">
        <v>3</v>
      </c>
      <c r="G22" s="2" t="s">
        <v>708</v>
      </c>
      <c r="H22" s="2" t="str">
        <f t="shared" si="0"/>
        <v>SPA21XXX</v>
      </c>
      <c r="K22" s="18">
        <f t="shared" si="1"/>
        <v>0</v>
      </c>
    </row>
    <row r="23" spans="1:11" x14ac:dyDescent="0.35">
      <c r="A23" s="2" t="s">
        <v>186</v>
      </c>
      <c r="B23" s="2" t="s">
        <v>698</v>
      </c>
      <c r="C23" s="14">
        <v>2012</v>
      </c>
      <c r="D23" s="2" t="s">
        <v>942</v>
      </c>
      <c r="E23" s="2">
        <v>3</v>
      </c>
      <c r="G23" s="2" t="s">
        <v>710</v>
      </c>
      <c r="H23" s="2" t="str">
        <f t="shared" si="0"/>
        <v>SPA21XXX</v>
      </c>
      <c r="K23" s="18">
        <f t="shared" si="1"/>
        <v>0</v>
      </c>
    </row>
    <row r="24" spans="1:11" x14ac:dyDescent="0.35">
      <c r="A24" s="2" t="s">
        <v>186</v>
      </c>
      <c r="B24" s="2" t="s">
        <v>698</v>
      </c>
      <c r="C24" s="14">
        <v>2013</v>
      </c>
      <c r="D24" s="2" t="s">
        <v>943</v>
      </c>
      <c r="E24" s="2">
        <v>2</v>
      </c>
      <c r="G24" s="2" t="s">
        <v>712</v>
      </c>
      <c r="H24" s="2" t="str">
        <f t="shared" si="0"/>
        <v>SPA21XXX</v>
      </c>
      <c r="K24" s="18">
        <f t="shared" si="1"/>
        <v>0</v>
      </c>
    </row>
    <row r="25" spans="1:11" x14ac:dyDescent="0.35">
      <c r="A25" s="2" t="s">
        <v>186</v>
      </c>
      <c r="B25" s="2" t="s">
        <v>698</v>
      </c>
      <c r="C25" s="14">
        <v>2014</v>
      </c>
      <c r="D25" s="2" t="s">
        <v>944</v>
      </c>
      <c r="E25" s="2">
        <v>2</v>
      </c>
      <c r="G25" s="2" t="s">
        <v>294</v>
      </c>
      <c r="H25" s="2" t="str">
        <f t="shared" si="0"/>
        <v>SPA21XXX</v>
      </c>
      <c r="K25" s="18">
        <f t="shared" si="1"/>
        <v>0</v>
      </c>
    </row>
    <row r="26" spans="1:11" x14ac:dyDescent="0.35">
      <c r="A26" s="2" t="s">
        <v>186</v>
      </c>
      <c r="B26" s="2" t="s">
        <v>698</v>
      </c>
      <c r="C26" s="14">
        <v>2015</v>
      </c>
      <c r="D26" s="2" t="s">
        <v>944</v>
      </c>
      <c r="E26" s="2">
        <v>2</v>
      </c>
      <c r="G26" s="2" t="s">
        <v>219</v>
      </c>
      <c r="H26" s="2" t="str">
        <f t="shared" si="0"/>
        <v>SPA21XXX</v>
      </c>
      <c r="K26" s="18">
        <f t="shared" si="1"/>
        <v>0</v>
      </c>
    </row>
    <row r="27" spans="1:11" x14ac:dyDescent="0.35">
      <c r="A27" s="2" t="s">
        <v>186</v>
      </c>
      <c r="B27" s="2" t="s">
        <v>698</v>
      </c>
      <c r="C27" s="14">
        <v>2016</v>
      </c>
      <c r="D27" s="2" t="s">
        <v>945</v>
      </c>
      <c r="E27" s="2">
        <v>2.5</v>
      </c>
      <c r="G27" s="2" t="s">
        <v>174</v>
      </c>
      <c r="H27" s="2" t="str">
        <f t="shared" si="0"/>
        <v>SPA21XXX</v>
      </c>
      <c r="I27" s="2">
        <v>15</v>
      </c>
      <c r="J27" s="2">
        <v>2</v>
      </c>
      <c r="K27" s="18">
        <f t="shared" si="1"/>
        <v>64</v>
      </c>
    </row>
    <row r="28" spans="1:11" x14ac:dyDescent="0.35">
      <c r="A28" s="2" t="s">
        <v>186</v>
      </c>
      <c r="B28" s="2" t="s">
        <v>698</v>
      </c>
      <c r="C28" s="14">
        <v>2017</v>
      </c>
      <c r="D28" s="2" t="s">
        <v>946</v>
      </c>
      <c r="E28" s="2">
        <v>2.25</v>
      </c>
      <c r="G28" s="2" t="s">
        <v>292</v>
      </c>
      <c r="H28" s="2" t="str">
        <f t="shared" si="0"/>
        <v>SPA21XXX</v>
      </c>
      <c r="I28" s="2">
        <v>4</v>
      </c>
      <c r="J28" s="2">
        <v>2.5</v>
      </c>
      <c r="K28" s="18">
        <f t="shared" si="1"/>
        <v>80</v>
      </c>
    </row>
    <row r="29" spans="1:11" x14ac:dyDescent="0.35">
      <c r="A29" s="2" t="s">
        <v>186</v>
      </c>
      <c r="B29" s="2" t="s">
        <v>698</v>
      </c>
      <c r="C29" s="14">
        <v>2018</v>
      </c>
      <c r="D29" s="2" t="s">
        <v>947</v>
      </c>
      <c r="E29" s="2">
        <v>1.67</v>
      </c>
      <c r="G29" s="2" t="s">
        <v>350</v>
      </c>
      <c r="H29" s="2" t="str">
        <f t="shared" si="0"/>
        <v>SPA21XXX</v>
      </c>
      <c r="I29" s="2">
        <v>3</v>
      </c>
      <c r="J29" s="2">
        <v>1</v>
      </c>
      <c r="K29" s="18">
        <f t="shared" si="1"/>
        <v>32</v>
      </c>
    </row>
    <row r="30" spans="1:11" x14ac:dyDescent="0.35">
      <c r="A30" s="2" t="s">
        <v>186</v>
      </c>
      <c r="B30" s="2" t="s">
        <v>698</v>
      </c>
      <c r="C30" s="14">
        <v>2019</v>
      </c>
      <c r="D30" s="2" t="s">
        <v>948</v>
      </c>
      <c r="E30" s="2">
        <v>2.33</v>
      </c>
      <c r="G30" s="2" t="s">
        <v>715</v>
      </c>
      <c r="H30" s="2" t="str">
        <f t="shared" si="0"/>
        <v>SPA21XXX</v>
      </c>
      <c r="K30" s="18">
        <f t="shared" si="1"/>
        <v>0</v>
      </c>
    </row>
    <row r="31" spans="1:11" x14ac:dyDescent="0.35">
      <c r="A31" s="2" t="s">
        <v>186</v>
      </c>
      <c r="B31" s="2" t="s">
        <v>698</v>
      </c>
      <c r="C31" s="14">
        <v>2020</v>
      </c>
      <c r="D31" s="2" t="s">
        <v>942</v>
      </c>
      <c r="E31" s="2">
        <v>3</v>
      </c>
      <c r="G31" s="2" t="s">
        <v>183</v>
      </c>
      <c r="H31" s="2" t="str">
        <f t="shared" si="0"/>
        <v>SPA21XXX</v>
      </c>
      <c r="I31" s="2">
        <v>4</v>
      </c>
      <c r="J31" s="2">
        <v>1.5024999999999999</v>
      </c>
      <c r="K31" s="18">
        <f t="shared" si="1"/>
        <v>48</v>
      </c>
    </row>
    <row r="32" spans="1:11" x14ac:dyDescent="0.35">
      <c r="A32" s="2" t="s">
        <v>321</v>
      </c>
      <c r="B32" s="2" t="s">
        <v>698</v>
      </c>
      <c r="C32" s="14">
        <v>2006</v>
      </c>
      <c r="D32" s="2" t="s">
        <v>987</v>
      </c>
      <c r="E32" s="2">
        <v>3</v>
      </c>
      <c r="G32" s="2" t="s">
        <v>197</v>
      </c>
      <c r="H32" s="2" t="str">
        <f t="shared" si="0"/>
        <v>SPA21XXX</v>
      </c>
      <c r="K32" s="18">
        <f t="shared" si="1"/>
        <v>0</v>
      </c>
    </row>
    <row r="33" spans="1:11" x14ac:dyDescent="0.35">
      <c r="A33" s="2" t="s">
        <v>321</v>
      </c>
      <c r="B33" s="2" t="s">
        <v>698</v>
      </c>
      <c r="C33" s="14">
        <v>2007</v>
      </c>
      <c r="D33" s="2" t="s">
        <v>988</v>
      </c>
      <c r="E33" s="2">
        <v>3</v>
      </c>
      <c r="G33" s="2" t="s">
        <v>718</v>
      </c>
      <c r="H33" s="2" t="str">
        <f t="shared" si="0"/>
        <v>SPA21XXX</v>
      </c>
      <c r="I33" s="2">
        <v>5</v>
      </c>
      <c r="J33" s="2">
        <v>1.264</v>
      </c>
      <c r="K33" s="18">
        <f t="shared" si="1"/>
        <v>40</v>
      </c>
    </row>
    <row r="34" spans="1:11" x14ac:dyDescent="0.35">
      <c r="A34" s="2" t="s">
        <v>321</v>
      </c>
      <c r="B34" s="2" t="s">
        <v>698</v>
      </c>
      <c r="C34" s="14">
        <v>2008</v>
      </c>
      <c r="D34" s="2" t="s">
        <v>989</v>
      </c>
      <c r="E34" s="2">
        <v>2.67</v>
      </c>
      <c r="G34" s="2" t="s">
        <v>337</v>
      </c>
      <c r="H34" s="2" t="str">
        <f t="shared" si="0"/>
        <v>SPA21XXX</v>
      </c>
      <c r="I34" s="2">
        <v>7</v>
      </c>
      <c r="J34" s="2">
        <v>1</v>
      </c>
      <c r="K34" s="18">
        <f t="shared" si="1"/>
        <v>32</v>
      </c>
    </row>
    <row r="35" spans="1:11" x14ac:dyDescent="0.35">
      <c r="A35" s="2" t="s">
        <v>321</v>
      </c>
      <c r="B35" s="2" t="s">
        <v>698</v>
      </c>
      <c r="C35" s="14">
        <v>2009</v>
      </c>
      <c r="D35" s="2" t="s">
        <v>988</v>
      </c>
      <c r="E35" s="2">
        <v>3</v>
      </c>
      <c r="G35" s="2" t="s">
        <v>410</v>
      </c>
      <c r="H35" s="2" t="str">
        <f t="shared" si="0"/>
        <v>SPA21XXX</v>
      </c>
      <c r="I35" s="2">
        <v>15</v>
      </c>
      <c r="J35" s="2">
        <v>1.6666666666666667</v>
      </c>
      <c r="K35" s="18">
        <f t="shared" si="1"/>
        <v>53</v>
      </c>
    </row>
    <row r="36" spans="1:11" x14ac:dyDescent="0.35">
      <c r="A36" s="2" t="s">
        <v>321</v>
      </c>
      <c r="B36" s="2" t="s">
        <v>698</v>
      </c>
      <c r="C36" s="14">
        <v>2010</v>
      </c>
      <c r="D36" s="2" t="s">
        <v>990</v>
      </c>
      <c r="E36" s="2">
        <v>3</v>
      </c>
      <c r="G36" s="2" t="s">
        <v>162</v>
      </c>
      <c r="H36" s="2" t="str">
        <f t="shared" si="0"/>
        <v>SPA21XXX</v>
      </c>
      <c r="I36" s="2">
        <v>15</v>
      </c>
      <c r="J36" s="2">
        <v>3</v>
      </c>
      <c r="K36" s="18">
        <f t="shared" si="1"/>
        <v>96</v>
      </c>
    </row>
    <row r="37" spans="1:11" x14ac:dyDescent="0.35">
      <c r="A37" s="2" t="s">
        <v>321</v>
      </c>
      <c r="B37" s="2" t="s">
        <v>698</v>
      </c>
      <c r="C37" s="14">
        <v>2011</v>
      </c>
      <c r="D37" s="2" t="s">
        <v>990</v>
      </c>
      <c r="E37" s="2">
        <v>3</v>
      </c>
      <c r="G37" s="2" t="s">
        <v>362</v>
      </c>
      <c r="H37" s="2" t="str">
        <f t="shared" si="0"/>
        <v>SPA21XXX</v>
      </c>
      <c r="I37" s="2">
        <v>15</v>
      </c>
      <c r="J37" s="2">
        <v>1.4</v>
      </c>
      <c r="K37" s="18">
        <f t="shared" si="1"/>
        <v>45</v>
      </c>
    </row>
    <row r="38" spans="1:11" x14ac:dyDescent="0.35">
      <c r="A38" s="2" t="s">
        <v>321</v>
      </c>
      <c r="B38" s="2" t="s">
        <v>698</v>
      </c>
      <c r="C38" s="14">
        <v>2012</v>
      </c>
      <c r="D38" s="2" t="s">
        <v>991</v>
      </c>
      <c r="E38" s="2">
        <v>2.75</v>
      </c>
      <c r="G38" s="2" t="s">
        <v>456</v>
      </c>
      <c r="H38" s="2" t="str">
        <f t="shared" si="0"/>
        <v>SPA21XXX</v>
      </c>
      <c r="I38" s="2">
        <v>15</v>
      </c>
      <c r="J38" s="2">
        <v>1.6666666666666667</v>
      </c>
      <c r="K38" s="18">
        <f t="shared" si="1"/>
        <v>53</v>
      </c>
    </row>
    <row r="39" spans="1:11" x14ac:dyDescent="0.35">
      <c r="A39" s="2" t="s">
        <v>321</v>
      </c>
      <c r="B39" s="2" t="s">
        <v>698</v>
      </c>
      <c r="C39" s="14">
        <v>2013</v>
      </c>
      <c r="D39" s="2" t="s">
        <v>992</v>
      </c>
      <c r="E39" s="2">
        <v>2.25</v>
      </c>
      <c r="G39" s="2" t="s">
        <v>424</v>
      </c>
      <c r="H39" s="2" t="str">
        <f t="shared" si="0"/>
        <v>SPA21XXX</v>
      </c>
      <c r="K39" s="18">
        <f t="shared" si="1"/>
        <v>0</v>
      </c>
    </row>
    <row r="40" spans="1:11" x14ac:dyDescent="0.35">
      <c r="A40" s="2" t="s">
        <v>321</v>
      </c>
      <c r="B40" s="2" t="s">
        <v>698</v>
      </c>
      <c r="C40" s="14">
        <v>2014</v>
      </c>
      <c r="D40" s="2" t="s">
        <v>993</v>
      </c>
      <c r="E40" s="2">
        <v>2</v>
      </c>
      <c r="G40" s="2" t="s">
        <v>434</v>
      </c>
      <c r="H40" s="2" t="str">
        <f t="shared" si="0"/>
        <v>SPA21XXX</v>
      </c>
      <c r="K40" s="18">
        <f t="shared" si="1"/>
        <v>0</v>
      </c>
    </row>
    <row r="41" spans="1:11" x14ac:dyDescent="0.35">
      <c r="A41" s="2" t="s">
        <v>321</v>
      </c>
      <c r="B41" s="2" t="s">
        <v>698</v>
      </c>
      <c r="C41" s="14">
        <v>2015</v>
      </c>
      <c r="D41" s="2" t="s">
        <v>994</v>
      </c>
      <c r="E41" s="2">
        <v>2</v>
      </c>
      <c r="G41" s="2" t="s">
        <v>413</v>
      </c>
      <c r="H41" s="2" t="str">
        <f t="shared" si="0"/>
        <v>SPA21XXX</v>
      </c>
      <c r="I41" s="2">
        <v>3</v>
      </c>
      <c r="J41" s="2">
        <v>1</v>
      </c>
      <c r="K41" s="18">
        <f t="shared" si="1"/>
        <v>32</v>
      </c>
    </row>
    <row r="42" spans="1:11" x14ac:dyDescent="0.35">
      <c r="A42" s="2" t="s">
        <v>321</v>
      </c>
      <c r="B42" s="2" t="s">
        <v>698</v>
      </c>
      <c r="C42" s="14">
        <v>2016</v>
      </c>
      <c r="D42" s="2" t="s">
        <v>995</v>
      </c>
      <c r="E42" s="2">
        <v>2</v>
      </c>
      <c r="G42" s="2" t="s">
        <v>411</v>
      </c>
      <c r="H42" s="2" t="str">
        <f t="shared" si="0"/>
        <v>SPA21XXX</v>
      </c>
      <c r="I42" s="2">
        <v>7</v>
      </c>
      <c r="J42" s="2">
        <v>1</v>
      </c>
      <c r="K42" s="18">
        <f t="shared" si="1"/>
        <v>32</v>
      </c>
    </row>
    <row r="43" spans="1:11" x14ac:dyDescent="0.35">
      <c r="A43" s="2" t="s">
        <v>321</v>
      </c>
      <c r="B43" s="2" t="s">
        <v>698</v>
      </c>
      <c r="C43" s="14">
        <v>2017</v>
      </c>
      <c r="D43" s="2" t="s">
        <v>996</v>
      </c>
      <c r="E43" s="2">
        <v>2.25</v>
      </c>
      <c r="G43" s="2" t="s">
        <v>269</v>
      </c>
      <c r="H43" s="2" t="str">
        <f t="shared" si="0"/>
        <v>SPA21XXX</v>
      </c>
      <c r="K43" s="18">
        <f t="shared" si="1"/>
        <v>0</v>
      </c>
    </row>
    <row r="44" spans="1:11" x14ac:dyDescent="0.35">
      <c r="A44" s="2" t="s">
        <v>321</v>
      </c>
      <c r="B44" s="2" t="s">
        <v>698</v>
      </c>
      <c r="C44" s="14">
        <v>2018</v>
      </c>
      <c r="D44" s="2" t="s">
        <v>997</v>
      </c>
      <c r="E44" s="2">
        <v>2.5</v>
      </c>
      <c r="G44" s="2" t="s">
        <v>440</v>
      </c>
      <c r="H44" s="2" t="str">
        <f t="shared" si="0"/>
        <v>SPA21XXX</v>
      </c>
      <c r="I44" s="2">
        <v>15</v>
      </c>
      <c r="J44" s="2">
        <v>1</v>
      </c>
      <c r="K44" s="18">
        <f t="shared" si="1"/>
        <v>32</v>
      </c>
    </row>
    <row r="45" spans="1:11" x14ac:dyDescent="0.35">
      <c r="A45" s="2" t="s">
        <v>321</v>
      </c>
      <c r="B45" s="2" t="s">
        <v>698</v>
      </c>
      <c r="C45" s="14">
        <v>2019</v>
      </c>
      <c r="D45" s="2" t="s">
        <v>998</v>
      </c>
      <c r="E45" s="2">
        <v>2.33</v>
      </c>
      <c r="G45" s="2" t="s">
        <v>234</v>
      </c>
      <c r="H45" s="2" t="str">
        <f t="shared" si="0"/>
        <v>SPA21XXX</v>
      </c>
      <c r="I45" s="2">
        <v>5</v>
      </c>
      <c r="J45" s="2">
        <v>1</v>
      </c>
      <c r="K45" s="18">
        <f t="shared" si="1"/>
        <v>32</v>
      </c>
    </row>
    <row r="46" spans="1:11" x14ac:dyDescent="0.35">
      <c r="A46" s="2" t="s">
        <v>321</v>
      </c>
      <c r="B46" s="2" t="s">
        <v>698</v>
      </c>
      <c r="C46" s="14">
        <v>2020</v>
      </c>
      <c r="D46" s="2" t="s">
        <v>999</v>
      </c>
      <c r="E46" s="2">
        <v>2.67</v>
      </c>
      <c r="G46" s="2" t="s">
        <v>423</v>
      </c>
      <c r="H46" s="2" t="str">
        <f t="shared" si="0"/>
        <v>SPA21XXX</v>
      </c>
      <c r="I46" s="2">
        <v>8</v>
      </c>
      <c r="J46" s="2">
        <v>3</v>
      </c>
      <c r="K46" s="18">
        <f t="shared" si="1"/>
        <v>96</v>
      </c>
    </row>
    <row r="47" spans="1:11" x14ac:dyDescent="0.35">
      <c r="A47" s="2" t="s">
        <v>428</v>
      </c>
      <c r="B47" s="2" t="s">
        <v>698</v>
      </c>
      <c r="C47" s="14">
        <v>2006</v>
      </c>
      <c r="D47" s="2" t="s">
        <v>939</v>
      </c>
      <c r="E47" s="2">
        <v>3</v>
      </c>
      <c r="G47" s="2" t="s">
        <v>256</v>
      </c>
      <c r="H47" s="2" t="str">
        <f t="shared" si="0"/>
        <v>SPA21XXX</v>
      </c>
      <c r="I47" s="2">
        <v>8</v>
      </c>
      <c r="J47" s="2">
        <v>3</v>
      </c>
      <c r="K47" s="18">
        <f t="shared" si="1"/>
        <v>96</v>
      </c>
    </row>
    <row r="48" spans="1:11" x14ac:dyDescent="0.35">
      <c r="A48" s="2" t="s">
        <v>428</v>
      </c>
      <c r="B48" s="2" t="s">
        <v>698</v>
      </c>
      <c r="C48" s="14">
        <v>2007</v>
      </c>
      <c r="D48" s="2" t="s">
        <v>939</v>
      </c>
      <c r="E48" s="2">
        <v>3</v>
      </c>
      <c r="G48" s="2" t="s">
        <v>220</v>
      </c>
      <c r="H48" s="2" t="str">
        <f t="shared" si="0"/>
        <v>SPA21XXX</v>
      </c>
      <c r="K48" s="18">
        <f t="shared" si="1"/>
        <v>0</v>
      </c>
    </row>
    <row r="49" spans="1:11" x14ac:dyDescent="0.35">
      <c r="A49" s="2" t="s">
        <v>428</v>
      </c>
      <c r="B49" s="2" t="s">
        <v>698</v>
      </c>
      <c r="C49" s="14">
        <v>2008</v>
      </c>
      <c r="D49" s="2" t="s">
        <v>939</v>
      </c>
      <c r="E49" s="2">
        <v>3</v>
      </c>
      <c r="G49" s="2" t="s">
        <v>470</v>
      </c>
      <c r="H49" s="2" t="str">
        <f t="shared" si="0"/>
        <v>SPA21XXX</v>
      </c>
      <c r="I49" s="2">
        <v>7</v>
      </c>
      <c r="J49" s="2">
        <v>3</v>
      </c>
      <c r="K49" s="18">
        <f t="shared" si="1"/>
        <v>96</v>
      </c>
    </row>
    <row r="50" spans="1:11" x14ac:dyDescent="0.35">
      <c r="A50" s="2" t="s">
        <v>428</v>
      </c>
      <c r="B50" s="2" t="s">
        <v>698</v>
      </c>
      <c r="C50" s="14">
        <v>2009</v>
      </c>
      <c r="D50" s="2" t="s">
        <v>942</v>
      </c>
      <c r="E50" s="2">
        <v>3</v>
      </c>
      <c r="G50" s="2" t="s">
        <v>226</v>
      </c>
      <c r="H50" s="2" t="str">
        <f t="shared" si="0"/>
        <v>SPA21XXX</v>
      </c>
      <c r="I50" s="2">
        <v>9</v>
      </c>
      <c r="J50" s="2">
        <v>1</v>
      </c>
      <c r="K50" s="18">
        <f t="shared" si="1"/>
        <v>32</v>
      </c>
    </row>
    <row r="51" spans="1:11" x14ac:dyDescent="0.35">
      <c r="A51" s="2" t="s">
        <v>428</v>
      </c>
      <c r="B51" s="2" t="s">
        <v>698</v>
      </c>
      <c r="C51" s="14">
        <v>2010</v>
      </c>
      <c r="D51" s="2" t="s">
        <v>939</v>
      </c>
      <c r="E51" s="2">
        <v>3</v>
      </c>
      <c r="G51" s="2" t="s">
        <v>288</v>
      </c>
      <c r="H51" s="2" t="str">
        <f t="shared" si="0"/>
        <v>SPA21XXX</v>
      </c>
      <c r="I51" s="2">
        <v>15</v>
      </c>
      <c r="J51" s="2">
        <v>1.3333333333333333</v>
      </c>
      <c r="K51" s="18">
        <f t="shared" si="1"/>
        <v>43</v>
      </c>
    </row>
    <row r="52" spans="1:11" x14ac:dyDescent="0.35">
      <c r="A52" s="2" t="s">
        <v>428</v>
      </c>
      <c r="B52" s="2" t="s">
        <v>698</v>
      </c>
      <c r="C52" s="14">
        <v>2011</v>
      </c>
      <c r="D52" s="2" t="s">
        <v>939</v>
      </c>
      <c r="E52" s="2">
        <v>3</v>
      </c>
      <c r="G52" s="2" t="s">
        <v>272</v>
      </c>
      <c r="H52" s="2" t="str">
        <f t="shared" si="0"/>
        <v>SPA21XXX</v>
      </c>
      <c r="I52" s="2">
        <v>19</v>
      </c>
      <c r="J52" s="2">
        <v>2.5263157894736841</v>
      </c>
      <c r="K52" s="18">
        <f t="shared" si="1"/>
        <v>81</v>
      </c>
    </row>
    <row r="53" spans="1:11" x14ac:dyDescent="0.35">
      <c r="A53" s="2" t="s">
        <v>428</v>
      </c>
      <c r="B53" s="2" t="s">
        <v>698</v>
      </c>
      <c r="C53" s="14">
        <v>2012</v>
      </c>
      <c r="D53" s="2" t="s">
        <v>939</v>
      </c>
      <c r="E53" s="2">
        <v>3</v>
      </c>
      <c r="G53" s="2" t="s">
        <v>295</v>
      </c>
      <c r="H53" s="2" t="str">
        <f t="shared" si="0"/>
        <v>SPA21XXX</v>
      </c>
      <c r="I53" s="2">
        <v>9</v>
      </c>
      <c r="J53" s="2">
        <v>1</v>
      </c>
      <c r="K53" s="18">
        <f t="shared" si="1"/>
        <v>32</v>
      </c>
    </row>
    <row r="54" spans="1:11" x14ac:dyDescent="0.35">
      <c r="A54" s="2" t="s">
        <v>428</v>
      </c>
      <c r="B54" s="2" t="s">
        <v>698</v>
      </c>
      <c r="C54" s="14">
        <v>2013</v>
      </c>
      <c r="D54" s="2" t="s">
        <v>939</v>
      </c>
      <c r="E54" s="2">
        <v>3</v>
      </c>
      <c r="G54" s="2" t="s">
        <v>305</v>
      </c>
      <c r="H54" s="2" t="str">
        <f t="shared" si="0"/>
        <v>SPA21XXX</v>
      </c>
      <c r="K54" s="18">
        <f t="shared" si="1"/>
        <v>0</v>
      </c>
    </row>
    <row r="55" spans="1:11" x14ac:dyDescent="0.35">
      <c r="A55" s="2" t="s">
        <v>428</v>
      </c>
      <c r="B55" s="2" t="s">
        <v>698</v>
      </c>
      <c r="C55" s="14">
        <v>2014</v>
      </c>
      <c r="D55" s="2" t="s">
        <v>939</v>
      </c>
      <c r="E55" s="2">
        <v>3</v>
      </c>
      <c r="G55" s="2" t="s">
        <v>383</v>
      </c>
      <c r="H55" s="2" t="str">
        <f t="shared" si="0"/>
        <v>SPA21XXX</v>
      </c>
      <c r="I55" s="2">
        <v>7</v>
      </c>
      <c r="J55" s="2">
        <v>1.0714285714285714</v>
      </c>
      <c r="K55" s="18">
        <f t="shared" si="1"/>
        <v>34</v>
      </c>
    </row>
    <row r="56" spans="1:11" x14ac:dyDescent="0.35">
      <c r="A56" s="2" t="s">
        <v>428</v>
      </c>
      <c r="B56" s="2" t="s">
        <v>698</v>
      </c>
      <c r="C56" s="14">
        <v>2015</v>
      </c>
      <c r="D56" s="2" t="s">
        <v>939</v>
      </c>
      <c r="E56" s="2">
        <v>3</v>
      </c>
      <c r="G56" s="2" t="s">
        <v>177</v>
      </c>
      <c r="H56" s="2" t="str">
        <f t="shared" si="0"/>
        <v>SPA21XXX</v>
      </c>
      <c r="K56" s="18">
        <f t="shared" si="1"/>
        <v>0</v>
      </c>
    </row>
    <row r="57" spans="1:11" x14ac:dyDescent="0.35">
      <c r="A57" s="2" t="s">
        <v>428</v>
      </c>
      <c r="B57" s="2" t="s">
        <v>698</v>
      </c>
      <c r="C57" s="14">
        <v>2016</v>
      </c>
      <c r="D57" s="2" t="s">
        <v>939</v>
      </c>
      <c r="E57" s="2">
        <v>3</v>
      </c>
      <c r="G57" s="2" t="s">
        <v>379</v>
      </c>
      <c r="H57" s="2" t="str">
        <f t="shared" si="0"/>
        <v>SPA21XXX</v>
      </c>
      <c r="K57" s="18">
        <f t="shared" si="1"/>
        <v>0</v>
      </c>
    </row>
    <row r="58" spans="1:11" x14ac:dyDescent="0.35">
      <c r="A58" s="2" t="s">
        <v>428</v>
      </c>
      <c r="B58" s="2" t="s">
        <v>698</v>
      </c>
      <c r="C58" s="14">
        <v>2017</v>
      </c>
      <c r="D58" s="2" t="s">
        <v>939</v>
      </c>
      <c r="E58" s="2">
        <v>3</v>
      </c>
      <c r="G58" s="2" t="s">
        <v>739</v>
      </c>
      <c r="H58" s="2" t="str">
        <f t="shared" si="0"/>
        <v>SPA21XXX</v>
      </c>
      <c r="K58" s="18">
        <f t="shared" si="1"/>
        <v>0</v>
      </c>
    </row>
    <row r="59" spans="1:11" x14ac:dyDescent="0.35">
      <c r="A59" s="2" t="s">
        <v>428</v>
      </c>
      <c r="B59" s="2" t="s">
        <v>698</v>
      </c>
      <c r="C59" s="14">
        <v>2018</v>
      </c>
      <c r="D59" s="2" t="s">
        <v>1000</v>
      </c>
      <c r="E59" s="2">
        <v>3</v>
      </c>
      <c r="G59" s="2" t="s">
        <v>393</v>
      </c>
      <c r="H59" s="2" t="str">
        <f t="shared" si="0"/>
        <v>SPA21XXX</v>
      </c>
      <c r="K59" s="18">
        <f t="shared" si="1"/>
        <v>0</v>
      </c>
    </row>
    <row r="60" spans="1:11" x14ac:dyDescent="0.35">
      <c r="A60" s="2" t="s">
        <v>428</v>
      </c>
      <c r="B60" s="2" t="s">
        <v>698</v>
      </c>
      <c r="C60" s="14">
        <v>2019</v>
      </c>
      <c r="D60" s="2" t="s">
        <v>939</v>
      </c>
      <c r="E60" s="2">
        <v>3</v>
      </c>
      <c r="G60" s="2" t="s">
        <v>309</v>
      </c>
      <c r="H60" s="2" t="str">
        <f t="shared" si="0"/>
        <v>SPA21XXX</v>
      </c>
      <c r="K60" s="18">
        <f t="shared" si="1"/>
        <v>0</v>
      </c>
    </row>
    <row r="61" spans="1:11" x14ac:dyDescent="0.35">
      <c r="A61" s="2" t="s">
        <v>428</v>
      </c>
      <c r="B61" s="2" t="s">
        <v>698</v>
      </c>
      <c r="C61" s="14">
        <v>2020</v>
      </c>
      <c r="D61" s="2" t="s">
        <v>939</v>
      </c>
      <c r="E61" s="2">
        <v>3</v>
      </c>
      <c r="G61" s="2" t="s">
        <v>455</v>
      </c>
      <c r="H61" s="2" t="str">
        <f t="shared" si="0"/>
        <v>SPA21XXX</v>
      </c>
      <c r="K61" s="18">
        <f t="shared" si="1"/>
        <v>0</v>
      </c>
    </row>
    <row r="62" spans="1:11" x14ac:dyDescent="0.35">
      <c r="A62" s="2" t="s">
        <v>346</v>
      </c>
      <c r="B62" s="2" t="s">
        <v>698</v>
      </c>
      <c r="C62" s="14">
        <v>2006</v>
      </c>
      <c r="D62" s="2" t="s">
        <v>949</v>
      </c>
      <c r="E62" s="2">
        <v>3</v>
      </c>
      <c r="G62" s="2" t="s">
        <v>202</v>
      </c>
      <c r="H62" s="2" t="str">
        <f t="shared" si="0"/>
        <v>SPA21XXX</v>
      </c>
      <c r="I62" s="2">
        <v>9</v>
      </c>
      <c r="J62" s="2">
        <v>2</v>
      </c>
      <c r="K62" s="18">
        <f t="shared" si="1"/>
        <v>64</v>
      </c>
    </row>
    <row r="63" spans="1:11" x14ac:dyDescent="0.35">
      <c r="A63" s="2" t="s">
        <v>346</v>
      </c>
      <c r="B63" s="2" t="s">
        <v>698</v>
      </c>
      <c r="C63" s="14">
        <v>2007</v>
      </c>
      <c r="D63" s="2" t="s">
        <v>949</v>
      </c>
      <c r="E63" s="2">
        <v>3</v>
      </c>
      <c r="G63" s="2" t="s">
        <v>374</v>
      </c>
      <c r="H63" s="2" t="str">
        <f t="shared" si="0"/>
        <v>SPA21XXX</v>
      </c>
      <c r="K63" s="18">
        <f t="shared" si="1"/>
        <v>0</v>
      </c>
    </row>
    <row r="64" spans="1:11" x14ac:dyDescent="0.35">
      <c r="A64" s="2" t="s">
        <v>346</v>
      </c>
      <c r="B64" s="2" t="s">
        <v>698</v>
      </c>
      <c r="C64" s="14">
        <v>2008</v>
      </c>
      <c r="D64" s="2" t="s">
        <v>949</v>
      </c>
      <c r="E64" s="2">
        <v>3</v>
      </c>
      <c r="G64" s="2" t="s">
        <v>308</v>
      </c>
      <c r="H64" s="2" t="str">
        <f t="shared" si="0"/>
        <v>SPA21XXX</v>
      </c>
      <c r="I64" s="2">
        <v>15</v>
      </c>
      <c r="J64" s="2">
        <v>2</v>
      </c>
      <c r="K64" s="18">
        <f t="shared" si="1"/>
        <v>64</v>
      </c>
    </row>
    <row r="65" spans="1:11" x14ac:dyDescent="0.35">
      <c r="A65" s="2" t="s">
        <v>346</v>
      </c>
      <c r="B65" s="2" t="s">
        <v>698</v>
      </c>
      <c r="C65" s="14">
        <v>2009</v>
      </c>
      <c r="D65" s="2" t="s">
        <v>949</v>
      </c>
      <c r="E65" s="2">
        <v>3</v>
      </c>
      <c r="G65" s="2" t="s">
        <v>315</v>
      </c>
      <c r="H65" s="2" t="str">
        <f t="shared" si="0"/>
        <v>SPA21XXX</v>
      </c>
      <c r="K65" s="18">
        <f t="shared" si="1"/>
        <v>0</v>
      </c>
    </row>
    <row r="66" spans="1:11" x14ac:dyDescent="0.35">
      <c r="A66" s="2" t="s">
        <v>346</v>
      </c>
      <c r="B66" s="2" t="s">
        <v>698</v>
      </c>
      <c r="C66" s="14">
        <v>2010</v>
      </c>
      <c r="D66" s="2" t="s">
        <v>949</v>
      </c>
      <c r="E66" s="2">
        <v>3</v>
      </c>
      <c r="G66" s="2" t="s">
        <v>370</v>
      </c>
      <c r="H66" s="2" t="str">
        <f t="shared" si="0"/>
        <v>SPA21XXX</v>
      </c>
      <c r="I66" s="2">
        <v>15</v>
      </c>
      <c r="J66" s="2">
        <v>1.8</v>
      </c>
      <c r="K66" s="18">
        <f t="shared" si="1"/>
        <v>58</v>
      </c>
    </row>
    <row r="67" spans="1:11" x14ac:dyDescent="0.35">
      <c r="A67" s="2" t="s">
        <v>346</v>
      </c>
      <c r="B67" s="2" t="s">
        <v>698</v>
      </c>
      <c r="C67" s="14">
        <v>2011</v>
      </c>
      <c r="D67" s="2" t="s">
        <v>949</v>
      </c>
      <c r="E67" s="2">
        <v>3</v>
      </c>
      <c r="G67" s="2" t="s">
        <v>746</v>
      </c>
      <c r="H67" s="2" t="str">
        <f t="shared" ref="H67:H95" si="2">REPLACE(G67,6,3,"XXX")</f>
        <v>SPA21XXX</v>
      </c>
      <c r="I67" s="2">
        <v>15</v>
      </c>
      <c r="J67" s="2">
        <v>1.4279999999999999</v>
      </c>
      <c r="K67" s="18">
        <f t="shared" ref="K67:K95" si="3">ROUND((J67)/3*96,0)</f>
        <v>46</v>
      </c>
    </row>
    <row r="68" spans="1:11" x14ac:dyDescent="0.35">
      <c r="A68" s="2" t="s">
        <v>346</v>
      </c>
      <c r="B68" s="2" t="s">
        <v>698</v>
      </c>
      <c r="C68" s="14">
        <v>2012</v>
      </c>
      <c r="D68" s="2" t="s">
        <v>949</v>
      </c>
      <c r="E68" s="2">
        <v>3</v>
      </c>
      <c r="G68" s="2" t="s">
        <v>218</v>
      </c>
      <c r="H68" s="2" t="str">
        <f t="shared" si="2"/>
        <v>SPA21XXX</v>
      </c>
      <c r="I68" s="2">
        <v>9</v>
      </c>
      <c r="J68" s="2">
        <v>1.67</v>
      </c>
      <c r="K68" s="18">
        <f t="shared" si="3"/>
        <v>53</v>
      </c>
    </row>
    <row r="69" spans="1:11" x14ac:dyDescent="0.35">
      <c r="A69" s="2" t="s">
        <v>346</v>
      </c>
      <c r="B69" s="2" t="s">
        <v>698</v>
      </c>
      <c r="C69" s="14">
        <v>2013</v>
      </c>
      <c r="D69" s="2" t="s">
        <v>949</v>
      </c>
      <c r="E69" s="2">
        <v>3</v>
      </c>
      <c r="G69" s="2" t="s">
        <v>307</v>
      </c>
      <c r="H69" s="2" t="str">
        <f t="shared" si="2"/>
        <v>SPA21XXX</v>
      </c>
      <c r="K69" s="18">
        <f t="shared" si="3"/>
        <v>0</v>
      </c>
    </row>
    <row r="70" spans="1:11" x14ac:dyDescent="0.35">
      <c r="A70" s="2" t="s">
        <v>346</v>
      </c>
      <c r="B70" s="2" t="s">
        <v>698</v>
      </c>
      <c r="C70" s="14">
        <v>2014</v>
      </c>
      <c r="D70" s="2" t="s">
        <v>949</v>
      </c>
      <c r="E70" s="2">
        <v>3</v>
      </c>
      <c r="G70" s="2" t="s">
        <v>360</v>
      </c>
      <c r="H70" s="2" t="str">
        <f t="shared" si="2"/>
        <v>SPA21XXX</v>
      </c>
      <c r="K70" s="18">
        <f t="shared" si="3"/>
        <v>0</v>
      </c>
    </row>
    <row r="71" spans="1:11" x14ac:dyDescent="0.35">
      <c r="A71" s="2" t="s">
        <v>346</v>
      </c>
      <c r="B71" s="2" t="s">
        <v>698</v>
      </c>
      <c r="C71" s="14">
        <v>2015</v>
      </c>
      <c r="D71" s="2" t="s">
        <v>949</v>
      </c>
      <c r="E71" s="2">
        <v>3</v>
      </c>
      <c r="G71" s="2" t="s">
        <v>385</v>
      </c>
      <c r="H71" s="2" t="str">
        <f t="shared" si="2"/>
        <v>SPA21XXX</v>
      </c>
      <c r="K71" s="18">
        <f t="shared" si="3"/>
        <v>0</v>
      </c>
    </row>
    <row r="72" spans="1:11" x14ac:dyDescent="0.35">
      <c r="A72" s="2" t="s">
        <v>346</v>
      </c>
      <c r="B72" s="2" t="s">
        <v>698</v>
      </c>
      <c r="C72" s="14">
        <v>2016</v>
      </c>
      <c r="D72" s="2" t="s">
        <v>949</v>
      </c>
      <c r="E72" s="2">
        <v>3</v>
      </c>
      <c r="G72" s="2" t="s">
        <v>230</v>
      </c>
      <c r="H72" s="2" t="str">
        <f t="shared" si="2"/>
        <v>SPA21XXX</v>
      </c>
      <c r="I72" s="2">
        <v>13</v>
      </c>
      <c r="J72" s="2">
        <v>1.3846153846153846</v>
      </c>
      <c r="K72" s="18">
        <f t="shared" si="3"/>
        <v>44</v>
      </c>
    </row>
    <row r="73" spans="1:11" x14ac:dyDescent="0.35">
      <c r="A73" s="2" t="s">
        <v>346</v>
      </c>
      <c r="B73" s="2" t="s">
        <v>698</v>
      </c>
      <c r="C73" s="14">
        <v>2017</v>
      </c>
      <c r="D73" s="2" t="s">
        <v>949</v>
      </c>
      <c r="E73" s="2">
        <v>3</v>
      </c>
      <c r="G73" s="2" t="s">
        <v>249</v>
      </c>
      <c r="H73" s="2" t="str">
        <f t="shared" si="2"/>
        <v>SPA21XXX</v>
      </c>
      <c r="I73" s="2">
        <v>2</v>
      </c>
      <c r="J73" s="2">
        <v>1</v>
      </c>
      <c r="K73" s="18">
        <f t="shared" si="3"/>
        <v>32</v>
      </c>
    </row>
    <row r="74" spans="1:11" x14ac:dyDescent="0.35">
      <c r="A74" s="2" t="s">
        <v>346</v>
      </c>
      <c r="B74" s="2" t="s">
        <v>698</v>
      </c>
      <c r="C74" s="14">
        <v>2018</v>
      </c>
      <c r="D74" s="2" t="s">
        <v>949</v>
      </c>
      <c r="E74" s="2">
        <v>3</v>
      </c>
      <c r="G74" s="2" t="s">
        <v>399</v>
      </c>
      <c r="H74" s="2" t="str">
        <f t="shared" si="2"/>
        <v>SPA21XXX</v>
      </c>
      <c r="K74" s="18">
        <f t="shared" si="3"/>
        <v>0</v>
      </c>
    </row>
    <row r="75" spans="1:11" x14ac:dyDescent="0.35">
      <c r="A75" s="2" t="s">
        <v>346</v>
      </c>
      <c r="B75" s="2" t="s">
        <v>698</v>
      </c>
      <c r="C75" s="14">
        <v>2019</v>
      </c>
      <c r="D75" s="2" t="s">
        <v>949</v>
      </c>
      <c r="E75" s="2">
        <v>3</v>
      </c>
      <c r="G75" s="2" t="s">
        <v>351</v>
      </c>
      <c r="H75" s="2" t="str">
        <f t="shared" si="2"/>
        <v>SPA21XXX</v>
      </c>
      <c r="K75" s="18">
        <f t="shared" si="3"/>
        <v>0</v>
      </c>
    </row>
    <row r="76" spans="1:11" x14ac:dyDescent="0.35">
      <c r="A76" s="2" t="s">
        <v>346</v>
      </c>
      <c r="B76" s="2" t="s">
        <v>698</v>
      </c>
      <c r="C76" s="14">
        <v>2020</v>
      </c>
      <c r="D76" s="2" t="s">
        <v>949</v>
      </c>
      <c r="E76" s="2">
        <v>3</v>
      </c>
      <c r="G76" s="2" t="s">
        <v>754</v>
      </c>
      <c r="H76" s="2" t="str">
        <f t="shared" si="2"/>
        <v>SPA21XXX</v>
      </c>
      <c r="K76" s="18">
        <f t="shared" si="3"/>
        <v>0</v>
      </c>
    </row>
    <row r="77" spans="1:11" x14ac:dyDescent="0.35">
      <c r="A77" s="2" t="s">
        <v>438</v>
      </c>
      <c r="B77" s="2" t="s">
        <v>698</v>
      </c>
      <c r="C77" s="14">
        <v>2006</v>
      </c>
      <c r="G77" s="2" t="s">
        <v>406</v>
      </c>
      <c r="H77" s="2" t="str">
        <f t="shared" si="2"/>
        <v>SPA21XXX</v>
      </c>
      <c r="K77" s="18">
        <f t="shared" si="3"/>
        <v>0</v>
      </c>
    </row>
    <row r="78" spans="1:11" x14ac:dyDescent="0.35">
      <c r="A78" s="2" t="s">
        <v>438</v>
      </c>
      <c r="B78" s="2" t="s">
        <v>698</v>
      </c>
      <c r="C78" s="14">
        <v>2007</v>
      </c>
      <c r="G78" s="2" t="s">
        <v>250</v>
      </c>
      <c r="H78" s="2" t="str">
        <f t="shared" si="2"/>
        <v>SPA21XXX</v>
      </c>
      <c r="K78" s="18">
        <f t="shared" si="3"/>
        <v>0</v>
      </c>
    </row>
    <row r="79" spans="1:11" x14ac:dyDescent="0.35">
      <c r="A79" s="2" t="s">
        <v>438</v>
      </c>
      <c r="B79" s="2" t="s">
        <v>698</v>
      </c>
      <c r="C79" s="14">
        <v>2008</v>
      </c>
      <c r="G79" s="2" t="s">
        <v>248</v>
      </c>
      <c r="H79" s="2" t="str">
        <f t="shared" si="2"/>
        <v>SPA21XXX</v>
      </c>
      <c r="K79" s="18">
        <f t="shared" si="3"/>
        <v>0</v>
      </c>
    </row>
    <row r="80" spans="1:11" x14ac:dyDescent="0.35">
      <c r="A80" s="2" t="s">
        <v>438</v>
      </c>
      <c r="B80" s="2" t="s">
        <v>698</v>
      </c>
      <c r="C80" s="14">
        <v>2009</v>
      </c>
      <c r="G80" s="2" t="s">
        <v>180</v>
      </c>
      <c r="H80" s="2" t="str">
        <f t="shared" si="2"/>
        <v>SPA21XXX</v>
      </c>
      <c r="K80" s="18">
        <f t="shared" si="3"/>
        <v>0</v>
      </c>
    </row>
    <row r="81" spans="1:11" x14ac:dyDescent="0.35">
      <c r="A81" s="2" t="s">
        <v>438</v>
      </c>
      <c r="B81" s="2" t="s">
        <v>698</v>
      </c>
      <c r="C81" s="14">
        <v>2010</v>
      </c>
      <c r="G81" s="2" t="s">
        <v>303</v>
      </c>
      <c r="H81" s="2" t="str">
        <f t="shared" si="2"/>
        <v>SPA21XXX</v>
      </c>
      <c r="K81" s="18">
        <f t="shared" si="3"/>
        <v>0</v>
      </c>
    </row>
    <row r="82" spans="1:11" x14ac:dyDescent="0.35">
      <c r="A82" s="2" t="s">
        <v>438</v>
      </c>
      <c r="B82" s="2" t="s">
        <v>698</v>
      </c>
      <c r="C82" s="14">
        <v>2011</v>
      </c>
      <c r="G82" s="2" t="s">
        <v>466</v>
      </c>
      <c r="H82" s="2" t="str">
        <f t="shared" si="2"/>
        <v>SPA21XXX</v>
      </c>
      <c r="K82" s="18">
        <f t="shared" si="3"/>
        <v>0</v>
      </c>
    </row>
    <row r="83" spans="1:11" x14ac:dyDescent="0.35">
      <c r="A83" s="2" t="s">
        <v>438</v>
      </c>
      <c r="B83" s="2" t="s">
        <v>698</v>
      </c>
      <c r="C83" s="14">
        <v>2012</v>
      </c>
      <c r="G83" s="2" t="s">
        <v>420</v>
      </c>
      <c r="H83" s="2" t="str">
        <f t="shared" si="2"/>
        <v>SPA21XXX</v>
      </c>
      <c r="K83" s="18">
        <f t="shared" si="3"/>
        <v>0</v>
      </c>
    </row>
    <row r="84" spans="1:11" x14ac:dyDescent="0.35">
      <c r="A84" s="2" t="s">
        <v>438</v>
      </c>
      <c r="B84" s="2" t="s">
        <v>698</v>
      </c>
      <c r="C84" s="14">
        <v>2013</v>
      </c>
      <c r="G84" s="2" t="s">
        <v>409</v>
      </c>
      <c r="H84" s="2" t="str">
        <f t="shared" si="2"/>
        <v>SPA21XXX</v>
      </c>
      <c r="K84" s="18">
        <f t="shared" si="3"/>
        <v>0</v>
      </c>
    </row>
    <row r="85" spans="1:11" x14ac:dyDescent="0.35">
      <c r="A85" s="2" t="s">
        <v>438</v>
      </c>
      <c r="B85" s="2" t="s">
        <v>698</v>
      </c>
      <c r="C85" s="14">
        <v>2014</v>
      </c>
      <c r="G85" s="2" t="s">
        <v>763</v>
      </c>
      <c r="H85" s="2" t="str">
        <f t="shared" si="2"/>
        <v>SPA21XXX</v>
      </c>
      <c r="K85" s="18">
        <f t="shared" si="3"/>
        <v>0</v>
      </c>
    </row>
    <row r="86" spans="1:11" x14ac:dyDescent="0.35">
      <c r="A86" s="2" t="s">
        <v>438</v>
      </c>
      <c r="B86" s="2" t="s">
        <v>698</v>
      </c>
      <c r="C86" s="14">
        <v>2015</v>
      </c>
      <c r="G86" s="2" t="s">
        <v>201</v>
      </c>
      <c r="H86" s="2" t="str">
        <f t="shared" si="2"/>
        <v>SPA21XXX</v>
      </c>
      <c r="K86" s="18">
        <f t="shared" si="3"/>
        <v>0</v>
      </c>
    </row>
    <row r="87" spans="1:11" x14ac:dyDescent="0.35">
      <c r="A87" s="2" t="s">
        <v>438</v>
      </c>
      <c r="B87" s="2" t="s">
        <v>698</v>
      </c>
      <c r="C87" s="14">
        <v>2016</v>
      </c>
      <c r="G87" s="2" t="s">
        <v>169</v>
      </c>
      <c r="H87" s="2" t="str">
        <f t="shared" si="2"/>
        <v>SPA21XXX</v>
      </c>
      <c r="I87" s="2">
        <v>15</v>
      </c>
      <c r="J87" s="2">
        <v>2.4666666666666668</v>
      </c>
      <c r="K87" s="18">
        <f t="shared" si="3"/>
        <v>79</v>
      </c>
    </row>
    <row r="88" spans="1:11" x14ac:dyDescent="0.35">
      <c r="A88" s="2" t="s">
        <v>438</v>
      </c>
      <c r="B88" s="2" t="s">
        <v>698</v>
      </c>
      <c r="C88" s="14">
        <v>2017</v>
      </c>
      <c r="G88" s="2" t="s">
        <v>400</v>
      </c>
      <c r="H88" s="2" t="str">
        <f t="shared" si="2"/>
        <v>SPA21XXX</v>
      </c>
      <c r="I88" s="2">
        <v>11</v>
      </c>
      <c r="J88" s="2">
        <v>1</v>
      </c>
      <c r="K88" s="18">
        <f t="shared" si="3"/>
        <v>32</v>
      </c>
    </row>
    <row r="89" spans="1:11" x14ac:dyDescent="0.35">
      <c r="A89" s="2" t="s">
        <v>438</v>
      </c>
      <c r="B89" s="2" t="s">
        <v>698</v>
      </c>
      <c r="C89" s="14">
        <v>2018</v>
      </c>
      <c r="G89" s="2" t="s">
        <v>432</v>
      </c>
      <c r="H89" s="2" t="str">
        <f t="shared" si="2"/>
        <v>SPA21XXX</v>
      </c>
      <c r="I89" s="2">
        <v>14</v>
      </c>
      <c r="J89" s="2">
        <v>2.0714285714285716</v>
      </c>
      <c r="K89" s="18">
        <f t="shared" si="3"/>
        <v>66</v>
      </c>
    </row>
    <row r="90" spans="1:11" x14ac:dyDescent="0.35">
      <c r="A90" s="2" t="s">
        <v>438</v>
      </c>
      <c r="B90" s="2" t="s">
        <v>698</v>
      </c>
      <c r="C90" s="14">
        <v>2019</v>
      </c>
      <c r="G90" s="2" t="s">
        <v>178</v>
      </c>
      <c r="H90" s="2" t="str">
        <f t="shared" si="2"/>
        <v>SPA21XXX</v>
      </c>
      <c r="I90" s="2">
        <v>6</v>
      </c>
      <c r="J90" s="2">
        <v>2</v>
      </c>
      <c r="K90" s="18">
        <f t="shared" si="3"/>
        <v>64</v>
      </c>
    </row>
    <row r="91" spans="1:11" x14ac:dyDescent="0.35">
      <c r="A91" s="2" t="s">
        <v>438</v>
      </c>
      <c r="B91" s="2" t="s">
        <v>698</v>
      </c>
      <c r="C91" s="14">
        <v>2020</v>
      </c>
      <c r="G91" s="2" t="s">
        <v>182</v>
      </c>
      <c r="H91" s="2" t="str">
        <f t="shared" si="2"/>
        <v>SPA21XXX</v>
      </c>
      <c r="K91" s="18">
        <f t="shared" si="3"/>
        <v>0</v>
      </c>
    </row>
    <row r="92" spans="1:11" x14ac:dyDescent="0.35">
      <c r="A92" s="2" t="s">
        <v>261</v>
      </c>
      <c r="B92" s="2" t="s">
        <v>698</v>
      </c>
      <c r="C92" s="14">
        <v>2006</v>
      </c>
      <c r="G92" s="2" t="s">
        <v>265</v>
      </c>
      <c r="H92" s="2" t="str">
        <f t="shared" si="2"/>
        <v>SPA21XXX</v>
      </c>
      <c r="I92" s="2">
        <v>1</v>
      </c>
      <c r="J92" s="2">
        <v>2</v>
      </c>
      <c r="K92" s="18">
        <f t="shared" si="3"/>
        <v>64</v>
      </c>
    </row>
    <row r="93" spans="1:11" x14ac:dyDescent="0.35">
      <c r="A93" s="2" t="s">
        <v>261</v>
      </c>
      <c r="B93" s="2" t="s">
        <v>698</v>
      </c>
      <c r="C93" s="14">
        <v>2007</v>
      </c>
      <c r="D93" s="2" t="s">
        <v>949</v>
      </c>
      <c r="E93" s="2">
        <v>3</v>
      </c>
      <c r="G93" s="2" t="s">
        <v>773</v>
      </c>
      <c r="H93" s="2" t="str">
        <f t="shared" si="2"/>
        <v>SPA21XXX</v>
      </c>
      <c r="I93" s="2">
        <v>4</v>
      </c>
      <c r="J93" s="2">
        <v>1</v>
      </c>
      <c r="K93" s="18">
        <f t="shared" si="3"/>
        <v>32</v>
      </c>
    </row>
    <row r="94" spans="1:11" x14ac:dyDescent="0.35">
      <c r="A94" s="2" t="s">
        <v>261</v>
      </c>
      <c r="B94" s="2" t="s">
        <v>698</v>
      </c>
      <c r="C94" s="14">
        <v>2008</v>
      </c>
      <c r="D94" s="2" t="s">
        <v>949</v>
      </c>
      <c r="E94" s="2">
        <v>3</v>
      </c>
      <c r="G94" s="2" t="s">
        <v>775</v>
      </c>
      <c r="H94" s="2" t="str">
        <f t="shared" si="2"/>
        <v>SPA21XXX</v>
      </c>
      <c r="K94" s="18">
        <f t="shared" si="3"/>
        <v>0</v>
      </c>
    </row>
    <row r="95" spans="1:11" x14ac:dyDescent="0.35">
      <c r="A95" s="2" t="s">
        <v>261</v>
      </c>
      <c r="B95" s="2" t="s">
        <v>698</v>
      </c>
      <c r="C95" s="14">
        <v>2009</v>
      </c>
      <c r="D95" s="2" t="s">
        <v>949</v>
      </c>
      <c r="E95" s="2">
        <v>3</v>
      </c>
      <c r="G95" s="2" t="s">
        <v>222</v>
      </c>
      <c r="H95" s="2" t="str">
        <f t="shared" si="2"/>
        <v>SPA21XXX</v>
      </c>
      <c r="K95" s="18">
        <f t="shared" si="3"/>
        <v>0</v>
      </c>
    </row>
    <row r="96" spans="1:11" x14ac:dyDescent="0.35">
      <c r="A96" s="2" t="s">
        <v>261</v>
      </c>
      <c r="B96" s="2" t="s">
        <v>698</v>
      </c>
      <c r="C96" s="14">
        <v>2010</v>
      </c>
      <c r="D96" s="2" t="s">
        <v>949</v>
      </c>
      <c r="E96" s="2">
        <v>3</v>
      </c>
    </row>
    <row r="97" spans="1:5" x14ac:dyDescent="0.35">
      <c r="A97" s="2" t="s">
        <v>261</v>
      </c>
      <c r="B97" s="2" t="s">
        <v>698</v>
      </c>
      <c r="C97" s="14">
        <v>2011</v>
      </c>
      <c r="D97" s="2" t="s">
        <v>949</v>
      </c>
      <c r="E97" s="2">
        <v>3</v>
      </c>
    </row>
    <row r="98" spans="1:5" x14ac:dyDescent="0.35">
      <c r="A98" s="2" t="s">
        <v>261</v>
      </c>
      <c r="B98" s="2" t="s">
        <v>698</v>
      </c>
      <c r="C98" s="14">
        <v>2012</v>
      </c>
      <c r="D98" s="2" t="s">
        <v>949</v>
      </c>
      <c r="E98" s="2">
        <v>3</v>
      </c>
    </row>
    <row r="99" spans="1:5" x14ac:dyDescent="0.35">
      <c r="A99" s="2" t="s">
        <v>261</v>
      </c>
      <c r="B99" s="2" t="s">
        <v>698</v>
      </c>
      <c r="C99" s="14">
        <v>2013</v>
      </c>
      <c r="D99" s="2" t="s">
        <v>949</v>
      </c>
      <c r="E99" s="2">
        <v>3</v>
      </c>
    </row>
    <row r="100" spans="1:5" x14ac:dyDescent="0.35">
      <c r="A100" s="2" t="s">
        <v>261</v>
      </c>
      <c r="B100" s="2" t="s">
        <v>698</v>
      </c>
      <c r="C100" s="14">
        <v>2014</v>
      </c>
      <c r="D100" s="2" t="s">
        <v>949</v>
      </c>
      <c r="E100" s="2">
        <v>3</v>
      </c>
    </row>
    <row r="101" spans="1:5" x14ac:dyDescent="0.35">
      <c r="A101" s="2" t="s">
        <v>261</v>
      </c>
      <c r="B101" s="2" t="s">
        <v>698</v>
      </c>
      <c r="C101" s="14">
        <v>2015</v>
      </c>
      <c r="D101" s="2" t="s">
        <v>949</v>
      </c>
      <c r="E101" s="2">
        <v>3</v>
      </c>
    </row>
    <row r="102" spans="1:5" x14ac:dyDescent="0.35">
      <c r="A102" s="2" t="s">
        <v>261</v>
      </c>
      <c r="B102" s="2" t="s">
        <v>698</v>
      </c>
      <c r="C102" s="14">
        <v>2016</v>
      </c>
      <c r="D102" s="2" t="s">
        <v>949</v>
      </c>
      <c r="E102" s="2">
        <v>3</v>
      </c>
    </row>
    <row r="103" spans="1:5" x14ac:dyDescent="0.35">
      <c r="A103" s="2" t="s">
        <v>261</v>
      </c>
      <c r="B103" s="2" t="s">
        <v>698</v>
      </c>
      <c r="C103" s="14">
        <v>2017</v>
      </c>
      <c r="D103" s="2" t="s">
        <v>1001</v>
      </c>
      <c r="E103" s="2">
        <v>2</v>
      </c>
    </row>
    <row r="104" spans="1:5" x14ac:dyDescent="0.35">
      <c r="A104" s="2" t="s">
        <v>261</v>
      </c>
      <c r="B104" s="2" t="s">
        <v>698</v>
      </c>
      <c r="C104" s="14">
        <v>2018</v>
      </c>
      <c r="D104" s="2" t="s">
        <v>949</v>
      </c>
      <c r="E104" s="2">
        <v>3</v>
      </c>
    </row>
    <row r="105" spans="1:5" x14ac:dyDescent="0.35">
      <c r="A105" s="2" t="s">
        <v>261</v>
      </c>
      <c r="B105" s="2" t="s">
        <v>698</v>
      </c>
      <c r="C105" s="14">
        <v>2019</v>
      </c>
      <c r="D105" s="2" t="s">
        <v>1002</v>
      </c>
      <c r="E105" s="2">
        <v>1.67</v>
      </c>
    </row>
    <row r="106" spans="1:5" x14ac:dyDescent="0.35">
      <c r="A106" s="2" t="s">
        <v>261</v>
      </c>
      <c r="B106" s="2" t="s">
        <v>698</v>
      </c>
      <c r="C106" s="14">
        <v>2020</v>
      </c>
      <c r="D106" s="2" t="s">
        <v>949</v>
      </c>
      <c r="E106" s="2">
        <v>3</v>
      </c>
    </row>
    <row r="107" spans="1:5" x14ac:dyDescent="0.35">
      <c r="A107" s="2" t="s">
        <v>242</v>
      </c>
      <c r="B107" s="2" t="s">
        <v>698</v>
      </c>
      <c r="C107" s="14">
        <v>2006</v>
      </c>
    </row>
    <row r="108" spans="1:5" x14ac:dyDescent="0.35">
      <c r="A108" s="2" t="s">
        <v>242</v>
      </c>
      <c r="B108" s="2" t="s">
        <v>698</v>
      </c>
      <c r="C108" s="14">
        <v>2007</v>
      </c>
    </row>
    <row r="109" spans="1:5" x14ac:dyDescent="0.35">
      <c r="A109" s="2" t="s">
        <v>242</v>
      </c>
      <c r="B109" s="2" t="s">
        <v>698</v>
      </c>
      <c r="C109" s="14">
        <v>2008</v>
      </c>
    </row>
    <row r="110" spans="1:5" x14ac:dyDescent="0.35">
      <c r="A110" s="2" t="s">
        <v>242</v>
      </c>
      <c r="B110" s="2" t="s">
        <v>698</v>
      </c>
      <c r="C110" s="14">
        <v>2009</v>
      </c>
    </row>
    <row r="111" spans="1:5" x14ac:dyDescent="0.35">
      <c r="A111" s="2" t="s">
        <v>242</v>
      </c>
      <c r="B111" s="2" t="s">
        <v>698</v>
      </c>
      <c r="C111" s="14">
        <v>2010</v>
      </c>
    </row>
    <row r="112" spans="1:5" x14ac:dyDescent="0.35">
      <c r="A112" s="2" t="s">
        <v>242</v>
      </c>
      <c r="B112" s="2" t="s">
        <v>698</v>
      </c>
      <c r="C112" s="14">
        <v>2011</v>
      </c>
    </row>
    <row r="113" spans="1:5" x14ac:dyDescent="0.35">
      <c r="A113" s="2" t="s">
        <v>242</v>
      </c>
      <c r="B113" s="2" t="s">
        <v>698</v>
      </c>
      <c r="C113" s="14">
        <v>2012</v>
      </c>
    </row>
    <row r="114" spans="1:5" x14ac:dyDescent="0.35">
      <c r="A114" s="2" t="s">
        <v>242</v>
      </c>
      <c r="B114" s="2" t="s">
        <v>698</v>
      </c>
      <c r="C114" s="14">
        <v>2013</v>
      </c>
    </row>
    <row r="115" spans="1:5" x14ac:dyDescent="0.35">
      <c r="A115" s="2" t="s">
        <v>242</v>
      </c>
      <c r="B115" s="2" t="s">
        <v>698</v>
      </c>
      <c r="C115" s="14">
        <v>2014</v>
      </c>
    </row>
    <row r="116" spans="1:5" x14ac:dyDescent="0.35">
      <c r="A116" s="2" t="s">
        <v>242</v>
      </c>
      <c r="B116" s="2" t="s">
        <v>698</v>
      </c>
      <c r="C116" s="14">
        <v>2015</v>
      </c>
    </row>
    <row r="117" spans="1:5" x14ac:dyDescent="0.35">
      <c r="A117" s="2" t="s">
        <v>242</v>
      </c>
      <c r="B117" s="2" t="s">
        <v>698</v>
      </c>
      <c r="C117" s="14">
        <v>2016</v>
      </c>
    </row>
    <row r="118" spans="1:5" x14ac:dyDescent="0.35">
      <c r="A118" s="2" t="s">
        <v>242</v>
      </c>
      <c r="B118" s="2" t="s">
        <v>698</v>
      </c>
      <c r="C118" s="14">
        <v>2017</v>
      </c>
      <c r="D118" s="2" t="s">
        <v>1003</v>
      </c>
      <c r="E118" s="2">
        <v>3</v>
      </c>
    </row>
    <row r="119" spans="1:5" x14ac:dyDescent="0.35">
      <c r="A119" s="2" t="s">
        <v>242</v>
      </c>
      <c r="B119" s="2" t="s">
        <v>698</v>
      </c>
      <c r="C119" s="14">
        <v>2018</v>
      </c>
      <c r="D119" s="2" t="s">
        <v>942</v>
      </c>
      <c r="E119" s="2">
        <v>3</v>
      </c>
    </row>
    <row r="120" spans="1:5" x14ac:dyDescent="0.35">
      <c r="A120" s="2" t="s">
        <v>242</v>
      </c>
      <c r="B120" s="2" t="s">
        <v>698</v>
      </c>
      <c r="C120" s="14">
        <v>2019</v>
      </c>
      <c r="D120" s="2" t="s">
        <v>942</v>
      </c>
      <c r="E120" s="2">
        <v>3</v>
      </c>
    </row>
    <row r="121" spans="1:5" x14ac:dyDescent="0.35">
      <c r="A121" s="2" t="s">
        <v>242</v>
      </c>
      <c r="B121" s="2" t="s">
        <v>698</v>
      </c>
      <c r="C121" s="14">
        <v>2020</v>
      </c>
      <c r="D121" s="2" t="s">
        <v>942</v>
      </c>
      <c r="E121" s="2">
        <v>3</v>
      </c>
    </row>
    <row r="122" spans="1:5" x14ac:dyDescent="0.35">
      <c r="A122" s="2" t="s">
        <v>280</v>
      </c>
      <c r="B122" s="2" t="s">
        <v>698</v>
      </c>
      <c r="C122" s="14">
        <v>2006</v>
      </c>
    </row>
    <row r="123" spans="1:5" x14ac:dyDescent="0.35">
      <c r="A123" s="2" t="s">
        <v>280</v>
      </c>
      <c r="B123" s="2" t="s">
        <v>698</v>
      </c>
      <c r="C123" s="14">
        <v>2007</v>
      </c>
    </row>
    <row r="124" spans="1:5" x14ac:dyDescent="0.35">
      <c r="A124" s="2" t="s">
        <v>280</v>
      </c>
      <c r="B124" s="2" t="s">
        <v>698</v>
      </c>
      <c r="C124" s="14">
        <v>2008</v>
      </c>
    </row>
    <row r="125" spans="1:5" x14ac:dyDescent="0.35">
      <c r="A125" s="2" t="s">
        <v>280</v>
      </c>
      <c r="B125" s="2" t="s">
        <v>698</v>
      </c>
      <c r="C125" s="14">
        <v>2009</v>
      </c>
    </row>
    <row r="126" spans="1:5" x14ac:dyDescent="0.35">
      <c r="A126" s="2" t="s">
        <v>280</v>
      </c>
      <c r="B126" s="2" t="s">
        <v>698</v>
      </c>
      <c r="C126" s="14">
        <v>2010</v>
      </c>
    </row>
    <row r="127" spans="1:5" x14ac:dyDescent="0.35">
      <c r="A127" s="2" t="s">
        <v>280</v>
      </c>
      <c r="B127" s="2" t="s">
        <v>698</v>
      </c>
      <c r="C127" s="14">
        <v>2011</v>
      </c>
    </row>
    <row r="128" spans="1:5" x14ac:dyDescent="0.35">
      <c r="A128" s="2" t="s">
        <v>280</v>
      </c>
      <c r="B128" s="2" t="s">
        <v>698</v>
      </c>
      <c r="C128" s="14">
        <v>2012</v>
      </c>
    </row>
    <row r="129" spans="1:5" x14ac:dyDescent="0.35">
      <c r="A129" s="2" t="s">
        <v>280</v>
      </c>
      <c r="B129" s="2" t="s">
        <v>698</v>
      </c>
      <c r="C129" s="14">
        <v>2013</v>
      </c>
    </row>
    <row r="130" spans="1:5" x14ac:dyDescent="0.35">
      <c r="A130" s="2" t="s">
        <v>280</v>
      </c>
      <c r="B130" s="2" t="s">
        <v>698</v>
      </c>
      <c r="C130" s="14">
        <v>2014</v>
      </c>
    </row>
    <row r="131" spans="1:5" x14ac:dyDescent="0.35">
      <c r="A131" s="2" t="s">
        <v>280</v>
      </c>
      <c r="B131" s="2" t="s">
        <v>698</v>
      </c>
      <c r="C131" s="14">
        <v>2015</v>
      </c>
    </row>
    <row r="132" spans="1:5" x14ac:dyDescent="0.35">
      <c r="A132" s="2" t="s">
        <v>280</v>
      </c>
      <c r="B132" s="2" t="s">
        <v>698</v>
      </c>
      <c r="C132" s="14">
        <v>2016</v>
      </c>
      <c r="D132" s="2" t="s">
        <v>987</v>
      </c>
      <c r="E132" s="2">
        <v>3</v>
      </c>
    </row>
    <row r="133" spans="1:5" x14ac:dyDescent="0.35">
      <c r="A133" s="2" t="s">
        <v>280</v>
      </c>
      <c r="B133" s="2" t="s">
        <v>698</v>
      </c>
      <c r="C133" s="14">
        <v>2017</v>
      </c>
      <c r="D133" s="2" t="s">
        <v>990</v>
      </c>
      <c r="E133" s="2">
        <v>3</v>
      </c>
    </row>
    <row r="134" spans="1:5" x14ac:dyDescent="0.35">
      <c r="A134" s="2" t="s">
        <v>280</v>
      </c>
      <c r="B134" s="2" t="s">
        <v>698</v>
      </c>
      <c r="C134" s="14">
        <v>2018</v>
      </c>
      <c r="D134" s="2" t="s">
        <v>990</v>
      </c>
      <c r="E134" s="2">
        <v>3</v>
      </c>
    </row>
    <row r="135" spans="1:5" x14ac:dyDescent="0.35">
      <c r="A135" s="2" t="s">
        <v>280</v>
      </c>
      <c r="B135" s="2" t="s">
        <v>698</v>
      </c>
      <c r="C135" s="14">
        <v>2019</v>
      </c>
      <c r="D135" s="2" t="s">
        <v>990</v>
      </c>
      <c r="E135" s="2">
        <v>3</v>
      </c>
    </row>
    <row r="136" spans="1:5" x14ac:dyDescent="0.35">
      <c r="A136" s="2" t="s">
        <v>280</v>
      </c>
      <c r="B136" s="2" t="s">
        <v>698</v>
      </c>
      <c r="C136" s="14">
        <v>2020</v>
      </c>
      <c r="D136" s="2" t="s">
        <v>987</v>
      </c>
      <c r="E136" s="2">
        <v>3</v>
      </c>
    </row>
    <row r="137" spans="1:5" x14ac:dyDescent="0.35">
      <c r="A137" s="2" t="s">
        <v>281</v>
      </c>
      <c r="B137" s="2" t="s">
        <v>698</v>
      </c>
      <c r="C137" s="14">
        <v>2006</v>
      </c>
      <c r="D137" s="2" t="s">
        <v>950</v>
      </c>
      <c r="E137" s="2">
        <v>2.5</v>
      </c>
    </row>
    <row r="138" spans="1:5" x14ac:dyDescent="0.35">
      <c r="A138" s="2" t="s">
        <v>281</v>
      </c>
      <c r="B138" s="2" t="s">
        <v>698</v>
      </c>
      <c r="C138" s="14">
        <v>2007</v>
      </c>
      <c r="D138" s="2" t="s">
        <v>950</v>
      </c>
      <c r="E138" s="2">
        <v>2.5</v>
      </c>
    </row>
    <row r="139" spans="1:5" x14ac:dyDescent="0.35">
      <c r="A139" s="2" t="s">
        <v>281</v>
      </c>
      <c r="B139" s="2" t="s">
        <v>698</v>
      </c>
      <c r="C139" s="14">
        <v>2008</v>
      </c>
      <c r="D139" s="2" t="s">
        <v>951</v>
      </c>
      <c r="E139" s="2">
        <v>2.25</v>
      </c>
    </row>
    <row r="140" spans="1:5" x14ac:dyDescent="0.35">
      <c r="A140" s="2" t="s">
        <v>281</v>
      </c>
      <c r="B140" s="2" t="s">
        <v>698</v>
      </c>
      <c r="C140" s="14">
        <v>2009</v>
      </c>
      <c r="D140" s="2" t="s">
        <v>950</v>
      </c>
      <c r="E140" s="2">
        <v>2.5</v>
      </c>
    </row>
    <row r="141" spans="1:5" x14ac:dyDescent="0.35">
      <c r="A141" s="2" t="s">
        <v>281</v>
      </c>
      <c r="B141" s="2" t="s">
        <v>698</v>
      </c>
      <c r="C141" s="14">
        <v>2010</v>
      </c>
      <c r="D141" s="2" t="s">
        <v>948</v>
      </c>
      <c r="E141" s="2">
        <v>2.33</v>
      </c>
    </row>
    <row r="142" spans="1:5" x14ac:dyDescent="0.35">
      <c r="A142" s="2" t="s">
        <v>281</v>
      </c>
      <c r="B142" s="2" t="s">
        <v>698</v>
      </c>
      <c r="C142" s="14">
        <v>2011</v>
      </c>
      <c r="D142" s="2" t="s">
        <v>952</v>
      </c>
      <c r="E142" s="2">
        <v>2</v>
      </c>
    </row>
    <row r="143" spans="1:5" x14ac:dyDescent="0.35">
      <c r="A143" s="2" t="s">
        <v>281</v>
      </c>
      <c r="B143" s="2" t="s">
        <v>698</v>
      </c>
      <c r="C143" s="14">
        <v>2012</v>
      </c>
      <c r="D143" s="2" t="s">
        <v>953</v>
      </c>
      <c r="E143" s="2">
        <v>2</v>
      </c>
    </row>
    <row r="144" spans="1:5" x14ac:dyDescent="0.35">
      <c r="A144" s="2" t="s">
        <v>281</v>
      </c>
      <c r="B144" s="2" t="s">
        <v>698</v>
      </c>
      <c r="C144" s="14">
        <v>2013</v>
      </c>
      <c r="D144" s="2" t="s">
        <v>954</v>
      </c>
      <c r="E144" s="2">
        <v>1.33</v>
      </c>
    </row>
    <row r="145" spans="1:5" x14ac:dyDescent="0.35">
      <c r="A145" s="2" t="s">
        <v>281</v>
      </c>
      <c r="B145" s="2" t="s">
        <v>698</v>
      </c>
      <c r="C145" s="14">
        <v>2014</v>
      </c>
      <c r="D145" s="2" t="s">
        <v>955</v>
      </c>
      <c r="E145" s="2">
        <v>1</v>
      </c>
    </row>
    <row r="146" spans="1:5" x14ac:dyDescent="0.35">
      <c r="A146" s="2" t="s">
        <v>281</v>
      </c>
      <c r="B146" s="2" t="s">
        <v>698</v>
      </c>
      <c r="C146" s="14">
        <v>2015</v>
      </c>
      <c r="D146" s="2" t="s">
        <v>4</v>
      </c>
      <c r="E146" s="2">
        <v>1</v>
      </c>
    </row>
    <row r="147" spans="1:5" x14ac:dyDescent="0.35">
      <c r="A147" s="2" t="s">
        <v>281</v>
      </c>
      <c r="B147" s="2" t="s">
        <v>698</v>
      </c>
      <c r="C147" s="14">
        <v>2016</v>
      </c>
      <c r="D147" s="2" t="s">
        <v>956</v>
      </c>
      <c r="E147" s="2">
        <v>1.5</v>
      </c>
    </row>
    <row r="148" spans="1:5" x14ac:dyDescent="0.35">
      <c r="A148" s="2" t="s">
        <v>281</v>
      </c>
      <c r="B148" s="2" t="s">
        <v>698</v>
      </c>
      <c r="C148" s="14">
        <v>2017</v>
      </c>
      <c r="D148" s="2" t="s">
        <v>957</v>
      </c>
      <c r="E148" s="2">
        <v>1</v>
      </c>
    </row>
    <row r="149" spans="1:5" x14ac:dyDescent="0.35">
      <c r="A149" s="2" t="s">
        <v>281</v>
      </c>
      <c r="B149" s="2" t="s">
        <v>698</v>
      </c>
      <c r="C149" s="14">
        <v>2018</v>
      </c>
      <c r="D149" s="2" t="s">
        <v>958</v>
      </c>
      <c r="E149" s="2">
        <v>1.67</v>
      </c>
    </row>
    <row r="150" spans="1:5" x14ac:dyDescent="0.35">
      <c r="A150" s="2" t="s">
        <v>281</v>
      </c>
      <c r="B150" s="2" t="s">
        <v>698</v>
      </c>
      <c r="C150" s="14">
        <v>2019</v>
      </c>
      <c r="D150" s="2" t="s">
        <v>959</v>
      </c>
      <c r="E150" s="2">
        <v>2</v>
      </c>
    </row>
    <row r="151" spans="1:5" x14ac:dyDescent="0.35">
      <c r="A151" s="2" t="s">
        <v>281</v>
      </c>
      <c r="B151" s="2" t="s">
        <v>698</v>
      </c>
      <c r="C151" s="14">
        <v>2020</v>
      </c>
      <c r="D151" s="2" t="s">
        <v>959</v>
      </c>
      <c r="E151" s="2">
        <v>2</v>
      </c>
    </row>
    <row r="152" spans="1:5" x14ac:dyDescent="0.35">
      <c r="A152" s="2" t="s">
        <v>335</v>
      </c>
      <c r="B152" s="2" t="s">
        <v>698</v>
      </c>
      <c r="C152" s="14">
        <v>2006</v>
      </c>
    </row>
    <row r="153" spans="1:5" x14ac:dyDescent="0.35">
      <c r="A153" s="2" t="s">
        <v>335</v>
      </c>
      <c r="B153" s="2" t="s">
        <v>698</v>
      </c>
      <c r="C153" s="14">
        <v>2007</v>
      </c>
    </row>
    <row r="154" spans="1:5" x14ac:dyDescent="0.35">
      <c r="A154" s="2" t="s">
        <v>335</v>
      </c>
      <c r="B154" s="2" t="s">
        <v>698</v>
      </c>
      <c r="C154" s="14">
        <v>2008</v>
      </c>
    </row>
    <row r="155" spans="1:5" x14ac:dyDescent="0.35">
      <c r="A155" s="2" t="s">
        <v>335</v>
      </c>
      <c r="B155" s="2" t="s">
        <v>698</v>
      </c>
      <c r="C155" s="14">
        <v>2009</v>
      </c>
    </row>
    <row r="156" spans="1:5" x14ac:dyDescent="0.35">
      <c r="A156" s="2" t="s">
        <v>335</v>
      </c>
      <c r="B156" s="2" t="s">
        <v>698</v>
      </c>
      <c r="C156" s="14">
        <v>2010</v>
      </c>
    </row>
    <row r="157" spans="1:5" x14ac:dyDescent="0.35">
      <c r="A157" s="2" t="s">
        <v>335</v>
      </c>
      <c r="B157" s="2" t="s">
        <v>698</v>
      </c>
      <c r="C157" s="14">
        <v>2011</v>
      </c>
    </row>
    <row r="158" spans="1:5" x14ac:dyDescent="0.35">
      <c r="A158" s="2" t="s">
        <v>335</v>
      </c>
      <c r="B158" s="2" t="s">
        <v>698</v>
      </c>
      <c r="C158" s="14">
        <v>2012</v>
      </c>
    </row>
    <row r="159" spans="1:5" x14ac:dyDescent="0.35">
      <c r="A159" s="2" t="s">
        <v>335</v>
      </c>
      <c r="B159" s="2" t="s">
        <v>698</v>
      </c>
      <c r="C159" s="14">
        <v>2013</v>
      </c>
    </row>
    <row r="160" spans="1:5" x14ac:dyDescent="0.35">
      <c r="A160" s="2" t="s">
        <v>335</v>
      </c>
      <c r="B160" s="2" t="s">
        <v>698</v>
      </c>
      <c r="C160" s="14">
        <v>2014</v>
      </c>
    </row>
    <row r="161" spans="1:5" x14ac:dyDescent="0.35">
      <c r="A161" s="2" t="s">
        <v>335</v>
      </c>
      <c r="B161" s="2" t="s">
        <v>698</v>
      </c>
      <c r="C161" s="14">
        <v>2015</v>
      </c>
    </row>
    <row r="162" spans="1:5" x14ac:dyDescent="0.35">
      <c r="A162" s="2" t="s">
        <v>335</v>
      </c>
      <c r="B162" s="2" t="s">
        <v>698</v>
      </c>
      <c r="C162" s="14">
        <v>2016</v>
      </c>
    </row>
    <row r="163" spans="1:5" x14ac:dyDescent="0.35">
      <c r="A163" s="2" t="s">
        <v>335</v>
      </c>
      <c r="B163" s="2" t="s">
        <v>698</v>
      </c>
      <c r="C163" s="14">
        <v>2017</v>
      </c>
      <c r="D163" s="2" t="s">
        <v>960</v>
      </c>
      <c r="E163" s="2">
        <v>2</v>
      </c>
    </row>
    <row r="164" spans="1:5" x14ac:dyDescent="0.35">
      <c r="A164" s="2" t="s">
        <v>335</v>
      </c>
      <c r="B164" s="2" t="s">
        <v>698</v>
      </c>
      <c r="C164" s="14">
        <v>2018</v>
      </c>
      <c r="D164" s="2" t="s">
        <v>4</v>
      </c>
      <c r="E164" s="2">
        <v>1</v>
      </c>
    </row>
    <row r="165" spans="1:5" x14ac:dyDescent="0.35">
      <c r="A165" s="2" t="s">
        <v>335</v>
      </c>
      <c r="B165" s="2" t="s">
        <v>698</v>
      </c>
      <c r="C165" s="14">
        <v>2019</v>
      </c>
      <c r="D165" s="2" t="s">
        <v>961</v>
      </c>
      <c r="E165" s="2">
        <v>1.67</v>
      </c>
    </row>
    <row r="166" spans="1:5" x14ac:dyDescent="0.35">
      <c r="A166" s="2" t="s">
        <v>335</v>
      </c>
      <c r="B166" s="2" t="s">
        <v>698</v>
      </c>
      <c r="C166" s="14">
        <v>2020</v>
      </c>
      <c r="D166" s="2" t="s">
        <v>486</v>
      </c>
      <c r="E166" s="2">
        <v>3</v>
      </c>
    </row>
    <row r="167" spans="1:5" x14ac:dyDescent="0.35">
      <c r="A167" s="2" t="s">
        <v>196</v>
      </c>
      <c r="B167" s="2" t="s">
        <v>698</v>
      </c>
      <c r="C167" s="14">
        <v>2006</v>
      </c>
    </row>
    <row r="168" spans="1:5" x14ac:dyDescent="0.35">
      <c r="A168" s="2" t="s">
        <v>196</v>
      </c>
      <c r="B168" s="2" t="s">
        <v>698</v>
      </c>
      <c r="C168" s="14">
        <v>2007</v>
      </c>
    </row>
    <row r="169" spans="1:5" x14ac:dyDescent="0.35">
      <c r="A169" s="2" t="s">
        <v>196</v>
      </c>
      <c r="B169" s="2" t="s">
        <v>698</v>
      </c>
      <c r="C169" s="14">
        <v>2008</v>
      </c>
    </row>
    <row r="170" spans="1:5" x14ac:dyDescent="0.35">
      <c r="A170" s="2" t="s">
        <v>196</v>
      </c>
      <c r="B170" s="2" t="s">
        <v>698</v>
      </c>
      <c r="C170" s="14">
        <v>2009</v>
      </c>
    </row>
    <row r="171" spans="1:5" x14ac:dyDescent="0.35">
      <c r="A171" s="2" t="s">
        <v>196</v>
      </c>
      <c r="B171" s="2" t="s">
        <v>698</v>
      </c>
      <c r="C171" s="14">
        <v>2010</v>
      </c>
    </row>
    <row r="172" spans="1:5" x14ac:dyDescent="0.35">
      <c r="A172" s="2" t="s">
        <v>196</v>
      </c>
      <c r="B172" s="2" t="s">
        <v>698</v>
      </c>
      <c r="C172" s="14">
        <v>2011</v>
      </c>
    </row>
    <row r="173" spans="1:5" x14ac:dyDescent="0.35">
      <c r="A173" s="2" t="s">
        <v>196</v>
      </c>
      <c r="B173" s="2" t="s">
        <v>698</v>
      </c>
      <c r="C173" s="14">
        <v>2012</v>
      </c>
    </row>
    <row r="174" spans="1:5" x14ac:dyDescent="0.35">
      <c r="A174" s="2" t="s">
        <v>196</v>
      </c>
      <c r="B174" s="2" t="s">
        <v>698</v>
      </c>
      <c r="C174" s="14">
        <v>2013</v>
      </c>
    </row>
    <row r="175" spans="1:5" x14ac:dyDescent="0.35">
      <c r="A175" s="2" t="s">
        <v>196</v>
      </c>
      <c r="B175" s="2" t="s">
        <v>698</v>
      </c>
      <c r="C175" s="14">
        <v>2014</v>
      </c>
    </row>
    <row r="176" spans="1:5" x14ac:dyDescent="0.35">
      <c r="A176" s="2" t="s">
        <v>196</v>
      </c>
      <c r="B176" s="2" t="s">
        <v>698</v>
      </c>
      <c r="C176" s="14">
        <v>2015</v>
      </c>
    </row>
    <row r="177" spans="1:5" x14ac:dyDescent="0.35">
      <c r="A177" s="2" t="s">
        <v>196</v>
      </c>
      <c r="B177" s="2" t="s">
        <v>698</v>
      </c>
      <c r="C177" s="14">
        <v>2016</v>
      </c>
    </row>
    <row r="178" spans="1:5" x14ac:dyDescent="0.35">
      <c r="A178" s="2" t="s">
        <v>196</v>
      </c>
      <c r="B178" s="2" t="s">
        <v>698</v>
      </c>
      <c r="C178" s="14">
        <v>2017</v>
      </c>
    </row>
    <row r="179" spans="1:5" x14ac:dyDescent="0.35">
      <c r="A179" s="2" t="s">
        <v>196</v>
      </c>
      <c r="B179" s="2" t="s">
        <v>698</v>
      </c>
      <c r="C179" s="14">
        <v>2018</v>
      </c>
    </row>
    <row r="180" spans="1:5" x14ac:dyDescent="0.35">
      <c r="A180" s="2" t="s">
        <v>196</v>
      </c>
      <c r="B180" s="2" t="s">
        <v>698</v>
      </c>
      <c r="C180" s="14">
        <v>2019</v>
      </c>
    </row>
    <row r="181" spans="1:5" x14ac:dyDescent="0.35">
      <c r="A181" s="2" t="s">
        <v>196</v>
      </c>
      <c r="B181" s="2" t="s">
        <v>698</v>
      </c>
      <c r="C181" s="14">
        <v>2020</v>
      </c>
    </row>
    <row r="182" spans="1:5" x14ac:dyDescent="0.35">
      <c r="A182" s="2" t="s">
        <v>172</v>
      </c>
      <c r="B182" s="2" t="s">
        <v>698</v>
      </c>
      <c r="C182" s="14">
        <v>2006</v>
      </c>
      <c r="D182" s="2" t="s">
        <v>962</v>
      </c>
      <c r="E182" s="2">
        <v>1</v>
      </c>
    </row>
    <row r="183" spans="1:5" x14ac:dyDescent="0.35">
      <c r="A183" s="2" t="s">
        <v>172</v>
      </c>
      <c r="B183" s="2" t="s">
        <v>698</v>
      </c>
      <c r="C183" s="14">
        <v>2007</v>
      </c>
      <c r="D183" s="2" t="s">
        <v>962</v>
      </c>
      <c r="E183" s="2">
        <v>1</v>
      </c>
    </row>
    <row r="184" spans="1:5" x14ac:dyDescent="0.35">
      <c r="A184" s="2" t="s">
        <v>172</v>
      </c>
      <c r="B184" s="2" t="s">
        <v>698</v>
      </c>
      <c r="C184" s="14">
        <v>2008</v>
      </c>
      <c r="D184" s="2" t="s">
        <v>962</v>
      </c>
      <c r="E184" s="2">
        <v>1</v>
      </c>
    </row>
    <row r="185" spans="1:5" x14ac:dyDescent="0.35">
      <c r="A185" s="2" t="s">
        <v>172</v>
      </c>
      <c r="B185" s="2" t="s">
        <v>698</v>
      </c>
      <c r="C185" s="14">
        <v>2009</v>
      </c>
      <c r="D185" s="2" t="s">
        <v>962</v>
      </c>
      <c r="E185" s="2">
        <v>1</v>
      </c>
    </row>
    <row r="186" spans="1:5" x14ac:dyDescent="0.35">
      <c r="A186" s="2" t="s">
        <v>172</v>
      </c>
      <c r="B186" s="2" t="s">
        <v>698</v>
      </c>
      <c r="C186" s="14">
        <v>2010</v>
      </c>
      <c r="D186" s="2" t="s">
        <v>962</v>
      </c>
      <c r="E186" s="2">
        <v>1</v>
      </c>
    </row>
    <row r="187" spans="1:5" x14ac:dyDescent="0.35">
      <c r="A187" s="2" t="s">
        <v>172</v>
      </c>
      <c r="B187" s="2" t="s">
        <v>698</v>
      </c>
      <c r="C187" s="14">
        <v>2011</v>
      </c>
      <c r="D187" s="2" t="s">
        <v>962</v>
      </c>
      <c r="E187" s="2">
        <v>1</v>
      </c>
    </row>
    <row r="188" spans="1:5" x14ac:dyDescent="0.35">
      <c r="A188" s="2" t="s">
        <v>172</v>
      </c>
      <c r="B188" s="2" t="s">
        <v>698</v>
      </c>
      <c r="C188" s="14">
        <v>2012</v>
      </c>
      <c r="D188" s="2" t="s">
        <v>1004</v>
      </c>
      <c r="E188" s="2">
        <v>1</v>
      </c>
    </row>
    <row r="189" spans="1:5" x14ac:dyDescent="0.35">
      <c r="A189" s="2" t="s">
        <v>172</v>
      </c>
      <c r="B189" s="2" t="s">
        <v>698</v>
      </c>
      <c r="C189" s="14">
        <v>2013</v>
      </c>
      <c r="D189" s="2" t="s">
        <v>962</v>
      </c>
      <c r="E189" s="2">
        <v>1</v>
      </c>
    </row>
    <row r="190" spans="1:5" x14ac:dyDescent="0.35">
      <c r="A190" s="2" t="s">
        <v>172</v>
      </c>
      <c r="B190" s="2" t="s">
        <v>698</v>
      </c>
      <c r="C190" s="14">
        <v>2014</v>
      </c>
      <c r="D190" s="2" t="s">
        <v>1004</v>
      </c>
      <c r="E190" s="2">
        <v>1</v>
      </c>
    </row>
    <row r="191" spans="1:5" x14ac:dyDescent="0.35">
      <c r="A191" s="2" t="s">
        <v>172</v>
      </c>
      <c r="B191" s="2" t="s">
        <v>698</v>
      </c>
      <c r="C191" s="14">
        <v>2015</v>
      </c>
      <c r="D191" s="2" t="s">
        <v>962</v>
      </c>
      <c r="E191" s="2">
        <v>1</v>
      </c>
    </row>
    <row r="192" spans="1:5" x14ac:dyDescent="0.35">
      <c r="A192" s="2" t="s">
        <v>172</v>
      </c>
      <c r="B192" s="2" t="s">
        <v>698</v>
      </c>
      <c r="C192" s="14">
        <v>2016</v>
      </c>
      <c r="D192" s="2" t="s">
        <v>962</v>
      </c>
      <c r="E192" s="2">
        <v>1</v>
      </c>
    </row>
    <row r="193" spans="1:5" x14ac:dyDescent="0.35">
      <c r="A193" s="2" t="s">
        <v>172</v>
      </c>
      <c r="B193" s="2" t="s">
        <v>698</v>
      </c>
      <c r="C193" s="14">
        <v>2017</v>
      </c>
      <c r="D193" s="2" t="s">
        <v>962</v>
      </c>
      <c r="E193" s="2">
        <v>1</v>
      </c>
    </row>
    <row r="194" spans="1:5" x14ac:dyDescent="0.35">
      <c r="A194" s="2" t="s">
        <v>172</v>
      </c>
      <c r="B194" s="2" t="s">
        <v>698</v>
      </c>
      <c r="C194" s="14">
        <v>2018</v>
      </c>
      <c r="D194" s="2" t="s">
        <v>962</v>
      </c>
      <c r="E194" s="2">
        <v>1</v>
      </c>
    </row>
    <row r="195" spans="1:5" x14ac:dyDescent="0.35">
      <c r="A195" s="2" t="s">
        <v>172</v>
      </c>
      <c r="B195" s="2" t="s">
        <v>698</v>
      </c>
      <c r="C195" s="14">
        <v>2019</v>
      </c>
      <c r="D195" s="2" t="s">
        <v>962</v>
      </c>
      <c r="E195" s="2">
        <v>1</v>
      </c>
    </row>
    <row r="196" spans="1:5" x14ac:dyDescent="0.35">
      <c r="A196" s="2" t="s">
        <v>172</v>
      </c>
      <c r="B196" s="2" t="s">
        <v>698</v>
      </c>
      <c r="C196" s="14">
        <v>2020</v>
      </c>
      <c r="D196" s="2" t="s">
        <v>962</v>
      </c>
      <c r="E196" s="2">
        <v>1</v>
      </c>
    </row>
    <row r="197" spans="1:5" x14ac:dyDescent="0.35">
      <c r="A197" s="2" t="s">
        <v>389</v>
      </c>
      <c r="B197" s="2" t="s">
        <v>698</v>
      </c>
    </row>
    <row r="198" spans="1:5" x14ac:dyDescent="0.35">
      <c r="A198" s="2" t="s">
        <v>389</v>
      </c>
      <c r="B198" s="2" t="s">
        <v>698</v>
      </c>
    </row>
    <row r="199" spans="1:5" x14ac:dyDescent="0.35">
      <c r="A199" s="2" t="s">
        <v>389</v>
      </c>
      <c r="B199" s="2" t="s">
        <v>698</v>
      </c>
    </row>
    <row r="200" spans="1:5" x14ac:dyDescent="0.35">
      <c r="A200" s="2" t="s">
        <v>389</v>
      </c>
      <c r="B200" s="2" t="s">
        <v>698</v>
      </c>
    </row>
    <row r="201" spans="1:5" x14ac:dyDescent="0.35">
      <c r="A201" s="2" t="s">
        <v>389</v>
      </c>
      <c r="B201" s="2" t="s">
        <v>698</v>
      </c>
    </row>
    <row r="202" spans="1:5" x14ac:dyDescent="0.35">
      <c r="A202" s="2" t="s">
        <v>389</v>
      </c>
      <c r="B202" s="2" t="s">
        <v>698</v>
      </c>
    </row>
    <row r="203" spans="1:5" x14ac:dyDescent="0.35">
      <c r="A203" s="2" t="s">
        <v>389</v>
      </c>
      <c r="B203" s="2" t="s">
        <v>698</v>
      </c>
    </row>
    <row r="204" spans="1:5" x14ac:dyDescent="0.35">
      <c r="A204" s="2" t="s">
        <v>389</v>
      </c>
      <c r="B204" s="2" t="s">
        <v>698</v>
      </c>
    </row>
    <row r="205" spans="1:5" x14ac:dyDescent="0.35">
      <c r="A205" s="2" t="s">
        <v>389</v>
      </c>
      <c r="B205" s="2" t="s">
        <v>698</v>
      </c>
    </row>
    <row r="206" spans="1:5" x14ac:dyDescent="0.35">
      <c r="A206" s="2" t="s">
        <v>389</v>
      </c>
      <c r="B206" s="2" t="s">
        <v>698</v>
      </c>
    </row>
    <row r="207" spans="1:5" x14ac:dyDescent="0.35">
      <c r="A207" s="2" t="s">
        <v>389</v>
      </c>
      <c r="B207" s="2" t="s">
        <v>698</v>
      </c>
    </row>
    <row r="208" spans="1:5" x14ac:dyDescent="0.35">
      <c r="A208" s="2" t="s">
        <v>389</v>
      </c>
      <c r="B208" s="2" t="s">
        <v>698</v>
      </c>
    </row>
    <row r="209" spans="1:3" x14ac:dyDescent="0.35">
      <c r="A209" s="2" t="s">
        <v>389</v>
      </c>
      <c r="B209" s="2" t="s">
        <v>698</v>
      </c>
    </row>
    <row r="210" spans="1:3" x14ac:dyDescent="0.35">
      <c r="A210" s="2" t="s">
        <v>389</v>
      </c>
      <c r="B210" s="2" t="s">
        <v>698</v>
      </c>
    </row>
    <row r="211" spans="1:3" x14ac:dyDescent="0.35">
      <c r="A211" s="2" t="s">
        <v>389</v>
      </c>
      <c r="B211" s="2" t="s">
        <v>698</v>
      </c>
    </row>
    <row r="212" spans="1:3" x14ac:dyDescent="0.35">
      <c r="A212" s="2" t="s">
        <v>352</v>
      </c>
      <c r="B212" s="2" t="s">
        <v>698</v>
      </c>
      <c r="C212" s="14">
        <v>0</v>
      </c>
    </row>
    <row r="213" spans="1:3" x14ac:dyDescent="0.35">
      <c r="A213" s="2" t="s">
        <v>352</v>
      </c>
      <c r="B213" s="2" t="s">
        <v>698</v>
      </c>
      <c r="C213" s="14">
        <v>0</v>
      </c>
    </row>
    <row r="214" spans="1:3" x14ac:dyDescent="0.35">
      <c r="A214" s="2" t="s">
        <v>352</v>
      </c>
      <c r="B214" s="2" t="s">
        <v>698</v>
      </c>
      <c r="C214" s="14">
        <v>0</v>
      </c>
    </row>
    <row r="215" spans="1:3" x14ac:dyDescent="0.35">
      <c r="A215" s="2" t="s">
        <v>352</v>
      </c>
      <c r="B215" s="2" t="s">
        <v>698</v>
      </c>
      <c r="C215" s="14">
        <v>0</v>
      </c>
    </row>
    <row r="216" spans="1:3" x14ac:dyDescent="0.35">
      <c r="A216" s="2" t="s">
        <v>352</v>
      </c>
      <c r="B216" s="2" t="s">
        <v>698</v>
      </c>
      <c r="C216" s="14">
        <v>0</v>
      </c>
    </row>
    <row r="217" spans="1:3" x14ac:dyDescent="0.35">
      <c r="A217" s="2" t="s">
        <v>352</v>
      </c>
      <c r="B217" s="2" t="s">
        <v>698</v>
      </c>
      <c r="C217" s="14">
        <v>0</v>
      </c>
    </row>
    <row r="218" spans="1:3" x14ac:dyDescent="0.35">
      <c r="A218" s="2" t="s">
        <v>352</v>
      </c>
      <c r="B218" s="2" t="s">
        <v>698</v>
      </c>
      <c r="C218" s="14">
        <v>0</v>
      </c>
    </row>
    <row r="219" spans="1:3" x14ac:dyDescent="0.35">
      <c r="A219" s="2" t="s">
        <v>352</v>
      </c>
      <c r="B219" s="2" t="s">
        <v>698</v>
      </c>
      <c r="C219" s="14">
        <v>0</v>
      </c>
    </row>
    <row r="220" spans="1:3" x14ac:dyDescent="0.35">
      <c r="A220" s="2" t="s">
        <v>352</v>
      </c>
      <c r="B220" s="2" t="s">
        <v>698</v>
      </c>
      <c r="C220" s="14">
        <v>0</v>
      </c>
    </row>
    <row r="221" spans="1:3" x14ac:dyDescent="0.35">
      <c r="A221" s="2" t="s">
        <v>352</v>
      </c>
      <c r="B221" s="2" t="s">
        <v>698</v>
      </c>
      <c r="C221" s="14">
        <v>0</v>
      </c>
    </row>
    <row r="222" spans="1:3" x14ac:dyDescent="0.35">
      <c r="A222" s="2" t="s">
        <v>352</v>
      </c>
      <c r="B222" s="2" t="s">
        <v>698</v>
      </c>
      <c r="C222" s="14">
        <v>0</v>
      </c>
    </row>
    <row r="223" spans="1:3" x14ac:dyDescent="0.35">
      <c r="A223" s="2" t="s">
        <v>352</v>
      </c>
      <c r="B223" s="2" t="s">
        <v>698</v>
      </c>
      <c r="C223" s="14">
        <v>0</v>
      </c>
    </row>
    <row r="224" spans="1:3" x14ac:dyDescent="0.35">
      <c r="A224" s="2" t="s">
        <v>352</v>
      </c>
      <c r="B224" s="2" t="s">
        <v>698</v>
      </c>
      <c r="C224" s="14">
        <v>0</v>
      </c>
    </row>
    <row r="225" spans="1:3" x14ac:dyDescent="0.35">
      <c r="A225" s="2" t="s">
        <v>352</v>
      </c>
      <c r="B225" s="2" t="s">
        <v>698</v>
      </c>
      <c r="C225" s="14">
        <v>0</v>
      </c>
    </row>
    <row r="226" spans="1:3" x14ac:dyDescent="0.35">
      <c r="A226" s="2" t="s">
        <v>352</v>
      </c>
      <c r="B226" s="2" t="s">
        <v>698</v>
      </c>
      <c r="C226" s="14">
        <v>0</v>
      </c>
    </row>
    <row r="227" spans="1:3" x14ac:dyDescent="0.35">
      <c r="A227" s="2" t="s">
        <v>238</v>
      </c>
      <c r="B227" s="2" t="s">
        <v>698</v>
      </c>
    </row>
    <row r="228" spans="1:3" x14ac:dyDescent="0.35">
      <c r="A228" s="2" t="s">
        <v>238</v>
      </c>
      <c r="B228" s="2" t="s">
        <v>698</v>
      </c>
    </row>
    <row r="229" spans="1:3" x14ac:dyDescent="0.35">
      <c r="A229" s="2" t="s">
        <v>238</v>
      </c>
      <c r="B229" s="2" t="s">
        <v>698</v>
      </c>
    </row>
    <row r="230" spans="1:3" x14ac:dyDescent="0.35">
      <c r="A230" s="2" t="s">
        <v>238</v>
      </c>
      <c r="B230" s="2" t="s">
        <v>698</v>
      </c>
    </row>
    <row r="231" spans="1:3" x14ac:dyDescent="0.35">
      <c r="A231" s="2" t="s">
        <v>238</v>
      </c>
      <c r="B231" s="2" t="s">
        <v>698</v>
      </c>
    </row>
    <row r="232" spans="1:3" x14ac:dyDescent="0.35">
      <c r="A232" s="2" t="s">
        <v>238</v>
      </c>
      <c r="B232" s="2" t="s">
        <v>698</v>
      </c>
    </row>
    <row r="233" spans="1:3" x14ac:dyDescent="0.35">
      <c r="A233" s="2" t="s">
        <v>238</v>
      </c>
      <c r="B233" s="2" t="s">
        <v>698</v>
      </c>
    </row>
    <row r="234" spans="1:3" x14ac:dyDescent="0.35">
      <c r="A234" s="2" t="s">
        <v>238</v>
      </c>
      <c r="B234" s="2" t="s">
        <v>698</v>
      </c>
    </row>
    <row r="235" spans="1:3" x14ac:dyDescent="0.35">
      <c r="A235" s="2" t="s">
        <v>238</v>
      </c>
      <c r="B235" s="2" t="s">
        <v>698</v>
      </c>
    </row>
    <row r="236" spans="1:3" x14ac:dyDescent="0.35">
      <c r="A236" s="2" t="s">
        <v>238</v>
      </c>
      <c r="B236" s="2" t="s">
        <v>698</v>
      </c>
    </row>
    <row r="237" spans="1:3" x14ac:dyDescent="0.35">
      <c r="A237" s="2" t="s">
        <v>238</v>
      </c>
      <c r="B237" s="2" t="s">
        <v>698</v>
      </c>
    </row>
    <row r="238" spans="1:3" x14ac:dyDescent="0.35">
      <c r="A238" s="2" t="s">
        <v>238</v>
      </c>
      <c r="B238" s="2" t="s">
        <v>698</v>
      </c>
    </row>
    <row r="239" spans="1:3" x14ac:dyDescent="0.35">
      <c r="A239" s="2" t="s">
        <v>238</v>
      </c>
      <c r="B239" s="2" t="s">
        <v>698</v>
      </c>
    </row>
    <row r="240" spans="1:3" x14ac:dyDescent="0.35">
      <c r="A240" s="2" t="s">
        <v>238</v>
      </c>
      <c r="B240" s="2" t="s">
        <v>698</v>
      </c>
    </row>
    <row r="241" spans="1:3" x14ac:dyDescent="0.35">
      <c r="A241" s="2" t="s">
        <v>238</v>
      </c>
      <c r="B241" s="2" t="s">
        <v>698</v>
      </c>
    </row>
    <row r="242" spans="1:3" x14ac:dyDescent="0.35">
      <c r="A242" s="2" t="s">
        <v>189</v>
      </c>
      <c r="B242" s="2" t="s">
        <v>698</v>
      </c>
      <c r="C242" s="14">
        <v>0</v>
      </c>
    </row>
    <row r="243" spans="1:3" x14ac:dyDescent="0.35">
      <c r="A243" s="2" t="s">
        <v>189</v>
      </c>
      <c r="B243" s="2" t="s">
        <v>698</v>
      </c>
      <c r="C243" s="14">
        <v>0</v>
      </c>
    </row>
    <row r="244" spans="1:3" x14ac:dyDescent="0.35">
      <c r="A244" s="2" t="s">
        <v>189</v>
      </c>
      <c r="B244" s="2" t="s">
        <v>698</v>
      </c>
      <c r="C244" s="14">
        <v>0</v>
      </c>
    </row>
    <row r="245" spans="1:3" x14ac:dyDescent="0.35">
      <c r="A245" s="2" t="s">
        <v>189</v>
      </c>
      <c r="B245" s="2" t="s">
        <v>698</v>
      </c>
      <c r="C245" s="14">
        <v>0</v>
      </c>
    </row>
    <row r="246" spans="1:3" x14ac:dyDescent="0.35">
      <c r="A246" s="2" t="s">
        <v>189</v>
      </c>
      <c r="B246" s="2" t="s">
        <v>698</v>
      </c>
      <c r="C246" s="14">
        <v>0</v>
      </c>
    </row>
    <row r="247" spans="1:3" x14ac:dyDescent="0.35">
      <c r="A247" s="2" t="s">
        <v>189</v>
      </c>
      <c r="B247" s="2" t="s">
        <v>698</v>
      </c>
      <c r="C247" s="14">
        <v>0</v>
      </c>
    </row>
    <row r="248" spans="1:3" x14ac:dyDescent="0.35">
      <c r="A248" s="2" t="s">
        <v>189</v>
      </c>
      <c r="B248" s="2" t="s">
        <v>698</v>
      </c>
      <c r="C248" s="14">
        <v>0</v>
      </c>
    </row>
    <row r="249" spans="1:3" x14ac:dyDescent="0.35">
      <c r="A249" s="2" t="s">
        <v>189</v>
      </c>
      <c r="B249" s="2" t="s">
        <v>698</v>
      </c>
      <c r="C249" s="14">
        <v>0</v>
      </c>
    </row>
    <row r="250" spans="1:3" x14ac:dyDescent="0.35">
      <c r="A250" s="2" t="s">
        <v>189</v>
      </c>
      <c r="B250" s="2" t="s">
        <v>698</v>
      </c>
      <c r="C250" s="14">
        <v>0</v>
      </c>
    </row>
    <row r="251" spans="1:3" x14ac:dyDescent="0.35">
      <c r="A251" s="2" t="s">
        <v>189</v>
      </c>
      <c r="B251" s="2" t="s">
        <v>698</v>
      </c>
      <c r="C251" s="14">
        <v>0</v>
      </c>
    </row>
    <row r="252" spans="1:3" x14ac:dyDescent="0.35">
      <c r="A252" s="2" t="s">
        <v>189</v>
      </c>
      <c r="B252" s="2" t="s">
        <v>698</v>
      </c>
      <c r="C252" s="14">
        <v>0</v>
      </c>
    </row>
    <row r="253" spans="1:3" x14ac:dyDescent="0.35">
      <c r="A253" s="2" t="s">
        <v>189</v>
      </c>
      <c r="B253" s="2" t="s">
        <v>698</v>
      </c>
      <c r="C253" s="14">
        <v>0</v>
      </c>
    </row>
    <row r="254" spans="1:3" x14ac:dyDescent="0.35">
      <c r="A254" s="2" t="s">
        <v>189</v>
      </c>
      <c r="B254" s="2" t="s">
        <v>698</v>
      </c>
      <c r="C254" s="14">
        <v>0</v>
      </c>
    </row>
    <row r="255" spans="1:3" x14ac:dyDescent="0.35">
      <c r="A255" s="2" t="s">
        <v>189</v>
      </c>
      <c r="B255" s="2" t="s">
        <v>698</v>
      </c>
      <c r="C255" s="14">
        <v>0</v>
      </c>
    </row>
    <row r="256" spans="1:3" x14ac:dyDescent="0.35">
      <c r="A256" s="2" t="s">
        <v>189</v>
      </c>
      <c r="B256" s="2" t="s">
        <v>698</v>
      </c>
      <c r="C256" s="14">
        <v>0</v>
      </c>
    </row>
    <row r="257" spans="1:3" x14ac:dyDescent="0.35">
      <c r="A257" s="2" t="s">
        <v>262</v>
      </c>
      <c r="B257" s="2" t="s">
        <v>698</v>
      </c>
      <c r="C257" s="14">
        <v>2006</v>
      </c>
    </row>
    <row r="258" spans="1:3" x14ac:dyDescent="0.35">
      <c r="A258" s="2" t="s">
        <v>262</v>
      </c>
      <c r="B258" s="2" t="s">
        <v>698</v>
      </c>
      <c r="C258" s="14">
        <v>2007</v>
      </c>
    </row>
    <row r="259" spans="1:3" x14ac:dyDescent="0.35">
      <c r="A259" s="2" t="s">
        <v>262</v>
      </c>
      <c r="B259" s="2" t="s">
        <v>698</v>
      </c>
      <c r="C259" s="14">
        <v>2008</v>
      </c>
    </row>
    <row r="260" spans="1:3" x14ac:dyDescent="0.35">
      <c r="A260" s="2" t="s">
        <v>262</v>
      </c>
      <c r="B260" s="2" t="s">
        <v>698</v>
      </c>
      <c r="C260" s="14">
        <v>2009</v>
      </c>
    </row>
    <row r="261" spans="1:3" x14ac:dyDescent="0.35">
      <c r="A261" s="2" t="s">
        <v>262</v>
      </c>
      <c r="B261" s="2" t="s">
        <v>698</v>
      </c>
      <c r="C261" s="14">
        <v>2010</v>
      </c>
    </row>
    <row r="262" spans="1:3" x14ac:dyDescent="0.35">
      <c r="A262" s="2" t="s">
        <v>262</v>
      </c>
      <c r="B262" s="2" t="s">
        <v>698</v>
      </c>
      <c r="C262" s="14">
        <v>2011</v>
      </c>
    </row>
    <row r="263" spans="1:3" x14ac:dyDescent="0.35">
      <c r="A263" s="2" t="s">
        <v>262</v>
      </c>
      <c r="B263" s="2" t="s">
        <v>698</v>
      </c>
      <c r="C263" s="14">
        <v>2012</v>
      </c>
    </row>
    <row r="264" spans="1:3" x14ac:dyDescent="0.35">
      <c r="A264" s="2" t="s">
        <v>262</v>
      </c>
      <c r="B264" s="2" t="s">
        <v>698</v>
      </c>
      <c r="C264" s="14">
        <v>2013</v>
      </c>
    </row>
    <row r="265" spans="1:3" x14ac:dyDescent="0.35">
      <c r="A265" s="2" t="s">
        <v>262</v>
      </c>
      <c r="B265" s="2" t="s">
        <v>698</v>
      </c>
      <c r="C265" s="14">
        <v>2014</v>
      </c>
    </row>
    <row r="266" spans="1:3" x14ac:dyDescent="0.35">
      <c r="A266" s="2" t="s">
        <v>262</v>
      </c>
      <c r="B266" s="2" t="s">
        <v>698</v>
      </c>
      <c r="C266" s="14">
        <v>2015</v>
      </c>
    </row>
    <row r="267" spans="1:3" x14ac:dyDescent="0.35">
      <c r="A267" s="2" t="s">
        <v>262</v>
      </c>
      <c r="B267" s="2" t="s">
        <v>698</v>
      </c>
      <c r="C267" s="14">
        <v>2016</v>
      </c>
    </row>
    <row r="268" spans="1:3" x14ac:dyDescent="0.35">
      <c r="A268" s="2" t="s">
        <v>262</v>
      </c>
      <c r="B268" s="2" t="s">
        <v>698</v>
      </c>
      <c r="C268" s="14">
        <v>2017</v>
      </c>
    </row>
    <row r="269" spans="1:3" x14ac:dyDescent="0.35">
      <c r="A269" s="2" t="s">
        <v>262</v>
      </c>
      <c r="B269" s="2" t="s">
        <v>698</v>
      </c>
      <c r="C269" s="14">
        <v>2018</v>
      </c>
    </row>
    <row r="270" spans="1:3" x14ac:dyDescent="0.35">
      <c r="A270" s="2" t="s">
        <v>262</v>
      </c>
      <c r="B270" s="2" t="s">
        <v>698</v>
      </c>
      <c r="C270" s="14">
        <v>2019</v>
      </c>
    </row>
    <row r="271" spans="1:3" x14ac:dyDescent="0.35">
      <c r="A271" s="2" t="s">
        <v>262</v>
      </c>
      <c r="B271" s="2" t="s">
        <v>698</v>
      </c>
      <c r="C271" s="14">
        <v>2020</v>
      </c>
    </row>
    <row r="272" spans="1:3" x14ac:dyDescent="0.35">
      <c r="A272" s="2" t="s">
        <v>184</v>
      </c>
      <c r="B272" s="2" t="s">
        <v>698</v>
      </c>
      <c r="C272" s="14">
        <v>2006</v>
      </c>
    </row>
    <row r="273" spans="1:3" x14ac:dyDescent="0.35">
      <c r="A273" s="2" t="s">
        <v>184</v>
      </c>
      <c r="B273" s="2" t="s">
        <v>698</v>
      </c>
      <c r="C273" s="14">
        <v>2007</v>
      </c>
    </row>
    <row r="274" spans="1:3" x14ac:dyDescent="0.35">
      <c r="A274" s="2" t="s">
        <v>184</v>
      </c>
      <c r="B274" s="2" t="s">
        <v>698</v>
      </c>
      <c r="C274" s="14">
        <v>2008</v>
      </c>
    </row>
    <row r="275" spans="1:3" x14ac:dyDescent="0.35">
      <c r="A275" s="2" t="s">
        <v>184</v>
      </c>
      <c r="B275" s="2" t="s">
        <v>698</v>
      </c>
      <c r="C275" s="14">
        <v>2009</v>
      </c>
    </row>
    <row r="276" spans="1:3" x14ac:dyDescent="0.35">
      <c r="A276" s="2" t="s">
        <v>184</v>
      </c>
      <c r="B276" s="2" t="s">
        <v>698</v>
      </c>
      <c r="C276" s="14">
        <v>2010</v>
      </c>
    </row>
    <row r="277" spans="1:3" x14ac:dyDescent="0.35">
      <c r="A277" s="2" t="s">
        <v>184</v>
      </c>
      <c r="B277" s="2" t="s">
        <v>698</v>
      </c>
      <c r="C277" s="14">
        <v>2011</v>
      </c>
    </row>
    <row r="278" spans="1:3" x14ac:dyDescent="0.35">
      <c r="A278" s="2" t="s">
        <v>184</v>
      </c>
      <c r="B278" s="2" t="s">
        <v>698</v>
      </c>
      <c r="C278" s="14">
        <v>2012</v>
      </c>
    </row>
    <row r="279" spans="1:3" x14ac:dyDescent="0.35">
      <c r="A279" s="2" t="s">
        <v>184</v>
      </c>
      <c r="B279" s="2" t="s">
        <v>698</v>
      </c>
      <c r="C279" s="14">
        <v>2013</v>
      </c>
    </row>
    <row r="280" spans="1:3" x14ac:dyDescent="0.35">
      <c r="A280" s="2" t="s">
        <v>184</v>
      </c>
      <c r="B280" s="2" t="s">
        <v>698</v>
      </c>
      <c r="C280" s="14">
        <v>2014</v>
      </c>
    </row>
    <row r="281" spans="1:3" x14ac:dyDescent="0.35">
      <c r="A281" s="2" t="s">
        <v>184</v>
      </c>
      <c r="B281" s="2" t="s">
        <v>698</v>
      </c>
      <c r="C281" s="14">
        <v>2015</v>
      </c>
    </row>
    <row r="282" spans="1:3" x14ac:dyDescent="0.35">
      <c r="A282" s="2" t="s">
        <v>184</v>
      </c>
      <c r="B282" s="2" t="s">
        <v>698</v>
      </c>
      <c r="C282" s="14">
        <v>2016</v>
      </c>
    </row>
    <row r="283" spans="1:3" x14ac:dyDescent="0.35">
      <c r="A283" s="2" t="s">
        <v>184</v>
      </c>
      <c r="B283" s="2" t="s">
        <v>698</v>
      </c>
      <c r="C283" s="14">
        <v>2017</v>
      </c>
    </row>
    <row r="284" spans="1:3" x14ac:dyDescent="0.35">
      <c r="A284" s="2" t="s">
        <v>184</v>
      </c>
      <c r="B284" s="2" t="s">
        <v>698</v>
      </c>
      <c r="C284" s="14">
        <v>2018</v>
      </c>
    </row>
    <row r="285" spans="1:3" x14ac:dyDescent="0.35">
      <c r="A285" s="2" t="s">
        <v>184</v>
      </c>
      <c r="B285" s="2" t="s">
        <v>698</v>
      </c>
      <c r="C285" s="14">
        <v>2019</v>
      </c>
    </row>
    <row r="286" spans="1:3" x14ac:dyDescent="0.35">
      <c r="A286" s="2" t="s">
        <v>184</v>
      </c>
      <c r="B286" s="2" t="s">
        <v>698</v>
      </c>
      <c r="C286" s="14">
        <v>2020</v>
      </c>
    </row>
    <row r="287" spans="1:3" x14ac:dyDescent="0.35">
      <c r="A287" s="2" t="s">
        <v>166</v>
      </c>
      <c r="B287" s="2" t="s">
        <v>698</v>
      </c>
      <c r="C287" s="14">
        <v>0</v>
      </c>
    </row>
    <row r="288" spans="1:3" x14ac:dyDescent="0.35">
      <c r="A288" s="2" t="s">
        <v>166</v>
      </c>
      <c r="B288" s="2" t="s">
        <v>698</v>
      </c>
      <c r="C288" s="14">
        <v>0</v>
      </c>
    </row>
    <row r="289" spans="1:3" x14ac:dyDescent="0.35">
      <c r="A289" s="2" t="s">
        <v>166</v>
      </c>
      <c r="B289" s="2" t="s">
        <v>698</v>
      </c>
      <c r="C289" s="14">
        <v>0</v>
      </c>
    </row>
    <row r="290" spans="1:3" x14ac:dyDescent="0.35">
      <c r="A290" s="2" t="s">
        <v>166</v>
      </c>
      <c r="B290" s="2" t="s">
        <v>698</v>
      </c>
      <c r="C290" s="14">
        <v>0</v>
      </c>
    </row>
    <row r="291" spans="1:3" x14ac:dyDescent="0.35">
      <c r="A291" s="2" t="s">
        <v>166</v>
      </c>
      <c r="B291" s="2" t="s">
        <v>698</v>
      </c>
      <c r="C291" s="14">
        <v>0</v>
      </c>
    </row>
    <row r="292" spans="1:3" x14ac:dyDescent="0.35">
      <c r="A292" s="2" t="s">
        <v>166</v>
      </c>
      <c r="B292" s="2" t="s">
        <v>698</v>
      </c>
      <c r="C292" s="14">
        <v>0</v>
      </c>
    </row>
    <row r="293" spans="1:3" x14ac:dyDescent="0.35">
      <c r="A293" s="2" t="s">
        <v>166</v>
      </c>
      <c r="B293" s="2" t="s">
        <v>698</v>
      </c>
      <c r="C293" s="14">
        <v>0</v>
      </c>
    </row>
    <row r="294" spans="1:3" x14ac:dyDescent="0.35">
      <c r="A294" s="2" t="s">
        <v>166</v>
      </c>
      <c r="B294" s="2" t="s">
        <v>698</v>
      </c>
      <c r="C294" s="14">
        <v>0</v>
      </c>
    </row>
    <row r="295" spans="1:3" x14ac:dyDescent="0.35">
      <c r="A295" s="2" t="s">
        <v>166</v>
      </c>
      <c r="B295" s="2" t="s">
        <v>698</v>
      </c>
      <c r="C295" s="14">
        <v>0</v>
      </c>
    </row>
    <row r="296" spans="1:3" x14ac:dyDescent="0.35">
      <c r="A296" s="2" t="s">
        <v>166</v>
      </c>
      <c r="B296" s="2" t="s">
        <v>698</v>
      </c>
      <c r="C296" s="14">
        <v>0</v>
      </c>
    </row>
    <row r="297" spans="1:3" x14ac:dyDescent="0.35">
      <c r="A297" s="2" t="s">
        <v>166</v>
      </c>
      <c r="B297" s="2" t="s">
        <v>698</v>
      </c>
      <c r="C297" s="14">
        <v>0</v>
      </c>
    </row>
    <row r="298" spans="1:3" x14ac:dyDescent="0.35">
      <c r="A298" s="2" t="s">
        <v>166</v>
      </c>
      <c r="B298" s="2" t="s">
        <v>698</v>
      </c>
      <c r="C298" s="14">
        <v>0</v>
      </c>
    </row>
    <row r="299" spans="1:3" x14ac:dyDescent="0.35">
      <c r="A299" s="2" t="s">
        <v>166</v>
      </c>
      <c r="B299" s="2" t="s">
        <v>698</v>
      </c>
      <c r="C299" s="14">
        <v>0</v>
      </c>
    </row>
    <row r="300" spans="1:3" x14ac:dyDescent="0.35">
      <c r="A300" s="2" t="s">
        <v>166</v>
      </c>
      <c r="B300" s="2" t="s">
        <v>698</v>
      </c>
      <c r="C300" s="14">
        <v>0</v>
      </c>
    </row>
    <row r="301" spans="1:3" x14ac:dyDescent="0.35">
      <c r="A301" s="2" t="s">
        <v>166</v>
      </c>
      <c r="B301" s="2" t="s">
        <v>698</v>
      </c>
      <c r="C301" s="14">
        <v>0</v>
      </c>
    </row>
    <row r="302" spans="1:3" x14ac:dyDescent="0.35">
      <c r="A302" s="2" t="s">
        <v>708</v>
      </c>
      <c r="B302" s="2" t="s">
        <v>698</v>
      </c>
    </row>
    <row r="303" spans="1:3" x14ac:dyDescent="0.35">
      <c r="A303" s="2" t="s">
        <v>708</v>
      </c>
      <c r="B303" s="2" t="s">
        <v>698</v>
      </c>
    </row>
    <row r="304" spans="1:3" x14ac:dyDescent="0.35">
      <c r="A304" s="2" t="s">
        <v>708</v>
      </c>
      <c r="B304" s="2" t="s">
        <v>698</v>
      </c>
    </row>
    <row r="305" spans="1:2" x14ac:dyDescent="0.35">
      <c r="A305" s="2" t="s">
        <v>708</v>
      </c>
      <c r="B305" s="2" t="s">
        <v>698</v>
      </c>
    </row>
    <row r="306" spans="1:2" x14ac:dyDescent="0.35">
      <c r="A306" s="2" t="s">
        <v>708</v>
      </c>
      <c r="B306" s="2" t="s">
        <v>698</v>
      </c>
    </row>
    <row r="307" spans="1:2" x14ac:dyDescent="0.35">
      <c r="A307" s="2" t="s">
        <v>708</v>
      </c>
      <c r="B307" s="2" t="s">
        <v>698</v>
      </c>
    </row>
    <row r="308" spans="1:2" x14ac:dyDescent="0.35">
      <c r="A308" s="2" t="s">
        <v>708</v>
      </c>
      <c r="B308" s="2" t="s">
        <v>698</v>
      </c>
    </row>
    <row r="309" spans="1:2" x14ac:dyDescent="0.35">
      <c r="A309" s="2" t="s">
        <v>708</v>
      </c>
      <c r="B309" s="2" t="s">
        <v>698</v>
      </c>
    </row>
    <row r="310" spans="1:2" x14ac:dyDescent="0.35">
      <c r="A310" s="2" t="s">
        <v>708</v>
      </c>
      <c r="B310" s="2" t="s">
        <v>698</v>
      </c>
    </row>
    <row r="311" spans="1:2" x14ac:dyDescent="0.35">
      <c r="A311" s="2" t="s">
        <v>708</v>
      </c>
      <c r="B311" s="2" t="s">
        <v>698</v>
      </c>
    </row>
    <row r="312" spans="1:2" x14ac:dyDescent="0.35">
      <c r="A312" s="2" t="s">
        <v>708</v>
      </c>
      <c r="B312" s="2" t="s">
        <v>698</v>
      </c>
    </row>
    <row r="313" spans="1:2" x14ac:dyDescent="0.35">
      <c r="A313" s="2" t="s">
        <v>708</v>
      </c>
      <c r="B313" s="2" t="s">
        <v>698</v>
      </c>
    </row>
    <row r="314" spans="1:2" x14ac:dyDescent="0.35">
      <c r="A314" s="2" t="s">
        <v>708</v>
      </c>
      <c r="B314" s="2" t="s">
        <v>698</v>
      </c>
    </row>
    <row r="315" spans="1:2" x14ac:dyDescent="0.35">
      <c r="A315" s="2" t="s">
        <v>708</v>
      </c>
      <c r="B315" s="2" t="s">
        <v>698</v>
      </c>
    </row>
    <row r="316" spans="1:2" x14ac:dyDescent="0.35">
      <c r="A316" s="2" t="s">
        <v>708</v>
      </c>
      <c r="B316" s="2" t="s">
        <v>698</v>
      </c>
    </row>
    <row r="317" spans="1:2" x14ac:dyDescent="0.35">
      <c r="A317" s="2" t="s">
        <v>710</v>
      </c>
      <c r="B317" s="2" t="s">
        <v>698</v>
      </c>
    </row>
    <row r="318" spans="1:2" x14ac:dyDescent="0.35">
      <c r="A318" s="2" t="s">
        <v>710</v>
      </c>
      <c r="B318" s="2" t="s">
        <v>698</v>
      </c>
    </row>
    <row r="319" spans="1:2" x14ac:dyDescent="0.35">
      <c r="A319" s="2" t="s">
        <v>710</v>
      </c>
      <c r="B319" s="2" t="s">
        <v>698</v>
      </c>
    </row>
    <row r="320" spans="1:2" x14ac:dyDescent="0.35">
      <c r="A320" s="2" t="s">
        <v>710</v>
      </c>
      <c r="B320" s="2" t="s">
        <v>698</v>
      </c>
    </row>
    <row r="321" spans="1:2" x14ac:dyDescent="0.35">
      <c r="A321" s="2" t="s">
        <v>710</v>
      </c>
      <c r="B321" s="2" t="s">
        <v>698</v>
      </c>
    </row>
    <row r="322" spans="1:2" x14ac:dyDescent="0.35">
      <c r="A322" s="2" t="s">
        <v>710</v>
      </c>
      <c r="B322" s="2" t="s">
        <v>698</v>
      </c>
    </row>
    <row r="323" spans="1:2" x14ac:dyDescent="0.35">
      <c r="A323" s="2" t="s">
        <v>710</v>
      </c>
      <c r="B323" s="2" t="s">
        <v>698</v>
      </c>
    </row>
    <row r="324" spans="1:2" x14ac:dyDescent="0.35">
      <c r="A324" s="2" t="s">
        <v>710</v>
      </c>
      <c r="B324" s="2" t="s">
        <v>698</v>
      </c>
    </row>
    <row r="325" spans="1:2" x14ac:dyDescent="0.35">
      <c r="A325" s="2" t="s">
        <v>710</v>
      </c>
      <c r="B325" s="2" t="s">
        <v>698</v>
      </c>
    </row>
    <row r="326" spans="1:2" x14ac:dyDescent="0.35">
      <c r="A326" s="2" t="s">
        <v>710</v>
      </c>
      <c r="B326" s="2" t="s">
        <v>698</v>
      </c>
    </row>
    <row r="327" spans="1:2" x14ac:dyDescent="0.35">
      <c r="A327" s="2" t="s">
        <v>710</v>
      </c>
      <c r="B327" s="2" t="s">
        <v>698</v>
      </c>
    </row>
    <row r="328" spans="1:2" x14ac:dyDescent="0.35">
      <c r="A328" s="2" t="s">
        <v>710</v>
      </c>
      <c r="B328" s="2" t="s">
        <v>698</v>
      </c>
    </row>
    <row r="329" spans="1:2" x14ac:dyDescent="0.35">
      <c r="A329" s="2" t="s">
        <v>710</v>
      </c>
      <c r="B329" s="2" t="s">
        <v>698</v>
      </c>
    </row>
    <row r="330" spans="1:2" x14ac:dyDescent="0.35">
      <c r="A330" s="2" t="s">
        <v>710</v>
      </c>
      <c r="B330" s="2" t="s">
        <v>698</v>
      </c>
    </row>
    <row r="331" spans="1:2" x14ac:dyDescent="0.35">
      <c r="A331" s="2" t="s">
        <v>710</v>
      </c>
      <c r="B331" s="2" t="s">
        <v>698</v>
      </c>
    </row>
    <row r="332" spans="1:2" x14ac:dyDescent="0.35">
      <c r="A332" s="2" t="s">
        <v>712</v>
      </c>
      <c r="B332" s="2" t="s">
        <v>698</v>
      </c>
    </row>
    <row r="333" spans="1:2" x14ac:dyDescent="0.35">
      <c r="A333" s="2" t="s">
        <v>712</v>
      </c>
      <c r="B333" s="2" t="s">
        <v>698</v>
      </c>
    </row>
    <row r="334" spans="1:2" x14ac:dyDescent="0.35">
      <c r="A334" s="2" t="s">
        <v>712</v>
      </c>
      <c r="B334" s="2" t="s">
        <v>698</v>
      </c>
    </row>
    <row r="335" spans="1:2" x14ac:dyDescent="0.35">
      <c r="A335" s="2" t="s">
        <v>712</v>
      </c>
      <c r="B335" s="2" t="s">
        <v>698</v>
      </c>
    </row>
    <row r="336" spans="1:2" x14ac:dyDescent="0.35">
      <c r="A336" s="2" t="s">
        <v>712</v>
      </c>
      <c r="B336" s="2" t="s">
        <v>698</v>
      </c>
    </row>
    <row r="337" spans="1:2" x14ac:dyDescent="0.35">
      <c r="A337" s="2" t="s">
        <v>712</v>
      </c>
      <c r="B337" s="2" t="s">
        <v>698</v>
      </c>
    </row>
    <row r="338" spans="1:2" x14ac:dyDescent="0.35">
      <c r="A338" s="2" t="s">
        <v>712</v>
      </c>
      <c r="B338" s="2" t="s">
        <v>698</v>
      </c>
    </row>
    <row r="339" spans="1:2" x14ac:dyDescent="0.35">
      <c r="A339" s="2" t="s">
        <v>712</v>
      </c>
      <c r="B339" s="2" t="s">
        <v>698</v>
      </c>
    </row>
    <row r="340" spans="1:2" x14ac:dyDescent="0.35">
      <c r="A340" s="2" t="s">
        <v>712</v>
      </c>
      <c r="B340" s="2" t="s">
        <v>698</v>
      </c>
    </row>
    <row r="341" spans="1:2" x14ac:dyDescent="0.35">
      <c r="A341" s="2" t="s">
        <v>712</v>
      </c>
      <c r="B341" s="2" t="s">
        <v>698</v>
      </c>
    </row>
    <row r="342" spans="1:2" x14ac:dyDescent="0.35">
      <c r="A342" s="2" t="s">
        <v>712</v>
      </c>
      <c r="B342" s="2" t="s">
        <v>698</v>
      </c>
    </row>
    <row r="343" spans="1:2" x14ac:dyDescent="0.35">
      <c r="A343" s="2" t="s">
        <v>712</v>
      </c>
      <c r="B343" s="2" t="s">
        <v>698</v>
      </c>
    </row>
    <row r="344" spans="1:2" x14ac:dyDescent="0.35">
      <c r="A344" s="2" t="s">
        <v>712</v>
      </c>
      <c r="B344" s="2" t="s">
        <v>698</v>
      </c>
    </row>
    <row r="345" spans="1:2" x14ac:dyDescent="0.35">
      <c r="A345" s="2" t="s">
        <v>712</v>
      </c>
      <c r="B345" s="2" t="s">
        <v>698</v>
      </c>
    </row>
    <row r="346" spans="1:2" x14ac:dyDescent="0.35">
      <c r="A346" s="2" t="s">
        <v>712</v>
      </c>
      <c r="B346" s="2" t="s">
        <v>698</v>
      </c>
    </row>
    <row r="347" spans="1:2" x14ac:dyDescent="0.35">
      <c r="A347" s="2" t="s">
        <v>294</v>
      </c>
      <c r="B347" s="2" t="s">
        <v>698</v>
      </c>
    </row>
    <row r="348" spans="1:2" x14ac:dyDescent="0.35">
      <c r="A348" s="2" t="s">
        <v>294</v>
      </c>
      <c r="B348" s="2" t="s">
        <v>698</v>
      </c>
    </row>
    <row r="349" spans="1:2" x14ac:dyDescent="0.35">
      <c r="A349" s="2" t="s">
        <v>294</v>
      </c>
      <c r="B349" s="2" t="s">
        <v>698</v>
      </c>
    </row>
    <row r="350" spans="1:2" x14ac:dyDescent="0.35">
      <c r="A350" s="2" t="s">
        <v>294</v>
      </c>
      <c r="B350" s="2" t="s">
        <v>698</v>
      </c>
    </row>
    <row r="351" spans="1:2" x14ac:dyDescent="0.35">
      <c r="A351" s="2" t="s">
        <v>294</v>
      </c>
      <c r="B351" s="2" t="s">
        <v>698</v>
      </c>
    </row>
    <row r="352" spans="1:2" x14ac:dyDescent="0.35">
      <c r="A352" s="2" t="s">
        <v>294</v>
      </c>
      <c r="B352" s="2" t="s">
        <v>698</v>
      </c>
    </row>
    <row r="353" spans="1:2" x14ac:dyDescent="0.35">
      <c r="A353" s="2" t="s">
        <v>294</v>
      </c>
      <c r="B353" s="2" t="s">
        <v>698</v>
      </c>
    </row>
    <row r="354" spans="1:2" x14ac:dyDescent="0.35">
      <c r="A354" s="2" t="s">
        <v>294</v>
      </c>
      <c r="B354" s="2" t="s">
        <v>698</v>
      </c>
    </row>
    <row r="355" spans="1:2" x14ac:dyDescent="0.35">
      <c r="A355" s="2" t="s">
        <v>294</v>
      </c>
      <c r="B355" s="2" t="s">
        <v>698</v>
      </c>
    </row>
    <row r="356" spans="1:2" x14ac:dyDescent="0.35">
      <c r="A356" s="2" t="s">
        <v>294</v>
      </c>
      <c r="B356" s="2" t="s">
        <v>698</v>
      </c>
    </row>
    <row r="357" spans="1:2" x14ac:dyDescent="0.35">
      <c r="A357" s="2" t="s">
        <v>294</v>
      </c>
      <c r="B357" s="2" t="s">
        <v>698</v>
      </c>
    </row>
    <row r="358" spans="1:2" x14ac:dyDescent="0.35">
      <c r="A358" s="2" t="s">
        <v>294</v>
      </c>
      <c r="B358" s="2" t="s">
        <v>698</v>
      </c>
    </row>
    <row r="359" spans="1:2" x14ac:dyDescent="0.35">
      <c r="A359" s="2" t="s">
        <v>294</v>
      </c>
      <c r="B359" s="2" t="s">
        <v>698</v>
      </c>
    </row>
    <row r="360" spans="1:2" x14ac:dyDescent="0.35">
      <c r="A360" s="2" t="s">
        <v>294</v>
      </c>
      <c r="B360" s="2" t="s">
        <v>698</v>
      </c>
    </row>
    <row r="361" spans="1:2" x14ac:dyDescent="0.35">
      <c r="A361" s="2" t="s">
        <v>294</v>
      </c>
      <c r="B361" s="2" t="s">
        <v>698</v>
      </c>
    </row>
    <row r="362" spans="1:2" x14ac:dyDescent="0.35">
      <c r="A362" s="2" t="s">
        <v>219</v>
      </c>
      <c r="B362" s="2" t="s">
        <v>698</v>
      </c>
    </row>
    <row r="363" spans="1:2" x14ac:dyDescent="0.35">
      <c r="A363" s="2" t="s">
        <v>219</v>
      </c>
      <c r="B363" s="2" t="s">
        <v>698</v>
      </c>
    </row>
    <row r="364" spans="1:2" x14ac:dyDescent="0.35">
      <c r="A364" s="2" t="s">
        <v>219</v>
      </c>
      <c r="B364" s="2" t="s">
        <v>698</v>
      </c>
    </row>
    <row r="365" spans="1:2" x14ac:dyDescent="0.35">
      <c r="A365" s="2" t="s">
        <v>219</v>
      </c>
      <c r="B365" s="2" t="s">
        <v>698</v>
      </c>
    </row>
    <row r="366" spans="1:2" x14ac:dyDescent="0.35">
      <c r="A366" s="2" t="s">
        <v>219</v>
      </c>
      <c r="B366" s="2" t="s">
        <v>698</v>
      </c>
    </row>
    <row r="367" spans="1:2" x14ac:dyDescent="0.35">
      <c r="A367" s="2" t="s">
        <v>219</v>
      </c>
      <c r="B367" s="2" t="s">
        <v>698</v>
      </c>
    </row>
    <row r="368" spans="1:2" x14ac:dyDescent="0.35">
      <c r="A368" s="2" t="s">
        <v>219</v>
      </c>
      <c r="B368" s="2" t="s">
        <v>698</v>
      </c>
    </row>
    <row r="369" spans="1:5" x14ac:dyDescent="0.35">
      <c r="A369" s="2" t="s">
        <v>219</v>
      </c>
      <c r="B369" s="2" t="s">
        <v>698</v>
      </c>
    </row>
    <row r="370" spans="1:5" x14ac:dyDescent="0.35">
      <c r="A370" s="2" t="s">
        <v>219</v>
      </c>
      <c r="B370" s="2" t="s">
        <v>698</v>
      </c>
    </row>
    <row r="371" spans="1:5" x14ac:dyDescent="0.35">
      <c r="A371" s="2" t="s">
        <v>219</v>
      </c>
      <c r="B371" s="2" t="s">
        <v>698</v>
      </c>
    </row>
    <row r="372" spans="1:5" x14ac:dyDescent="0.35">
      <c r="A372" s="2" t="s">
        <v>219</v>
      </c>
      <c r="B372" s="2" t="s">
        <v>698</v>
      </c>
    </row>
    <row r="373" spans="1:5" x14ac:dyDescent="0.35">
      <c r="A373" s="2" t="s">
        <v>219</v>
      </c>
      <c r="B373" s="2" t="s">
        <v>698</v>
      </c>
    </row>
    <row r="374" spans="1:5" x14ac:dyDescent="0.35">
      <c r="A374" s="2" t="s">
        <v>219</v>
      </c>
      <c r="B374" s="2" t="s">
        <v>698</v>
      </c>
    </row>
    <row r="375" spans="1:5" x14ac:dyDescent="0.35">
      <c r="A375" s="2" t="s">
        <v>219</v>
      </c>
      <c r="B375" s="2" t="s">
        <v>698</v>
      </c>
    </row>
    <row r="376" spans="1:5" x14ac:dyDescent="0.35">
      <c r="A376" s="2" t="s">
        <v>219</v>
      </c>
      <c r="B376" s="2" t="s">
        <v>698</v>
      </c>
    </row>
    <row r="377" spans="1:5" x14ac:dyDescent="0.35">
      <c r="A377" s="2" t="s">
        <v>174</v>
      </c>
      <c r="B377" s="2" t="s">
        <v>698</v>
      </c>
      <c r="C377" s="2">
        <v>2006</v>
      </c>
      <c r="D377" s="2" t="s">
        <v>1005</v>
      </c>
      <c r="E377" s="2">
        <v>2</v>
      </c>
    </row>
    <row r="378" spans="1:5" x14ac:dyDescent="0.35">
      <c r="A378" s="2" t="s">
        <v>174</v>
      </c>
      <c r="B378" s="2" t="s">
        <v>698</v>
      </c>
      <c r="C378" s="2">
        <v>2007</v>
      </c>
      <c r="D378" s="2" t="s">
        <v>1005</v>
      </c>
      <c r="E378" s="2">
        <v>2</v>
      </c>
    </row>
    <row r="379" spans="1:5" x14ac:dyDescent="0.35">
      <c r="A379" s="2" t="s">
        <v>174</v>
      </c>
      <c r="B379" s="2" t="s">
        <v>698</v>
      </c>
      <c r="C379" s="2">
        <v>2008</v>
      </c>
      <c r="D379" s="2" t="s">
        <v>1005</v>
      </c>
      <c r="E379" s="2">
        <v>2</v>
      </c>
    </row>
    <row r="380" spans="1:5" x14ac:dyDescent="0.35">
      <c r="A380" s="2" t="s">
        <v>174</v>
      </c>
      <c r="B380" s="2" t="s">
        <v>698</v>
      </c>
      <c r="C380" s="2">
        <v>2009</v>
      </c>
      <c r="D380" s="2" t="s">
        <v>1005</v>
      </c>
      <c r="E380" s="2">
        <v>2</v>
      </c>
    </row>
    <row r="381" spans="1:5" x14ac:dyDescent="0.35">
      <c r="A381" s="2" t="s">
        <v>174</v>
      </c>
      <c r="B381" s="2" t="s">
        <v>698</v>
      </c>
      <c r="C381" s="2">
        <v>2010</v>
      </c>
      <c r="D381" s="2" t="s">
        <v>1005</v>
      </c>
      <c r="E381" s="2">
        <v>2</v>
      </c>
    </row>
    <row r="382" spans="1:5" x14ac:dyDescent="0.35">
      <c r="A382" s="2" t="s">
        <v>174</v>
      </c>
      <c r="B382" s="2" t="s">
        <v>698</v>
      </c>
      <c r="C382" s="2">
        <v>2011</v>
      </c>
      <c r="D382" s="2" t="s">
        <v>1005</v>
      </c>
      <c r="E382" s="2">
        <v>2</v>
      </c>
    </row>
    <row r="383" spans="1:5" x14ac:dyDescent="0.35">
      <c r="A383" s="2" t="s">
        <v>174</v>
      </c>
      <c r="B383" s="2" t="s">
        <v>698</v>
      </c>
      <c r="C383" s="2">
        <v>2012</v>
      </c>
      <c r="D383" s="2" t="s">
        <v>1005</v>
      </c>
      <c r="E383" s="2">
        <v>2</v>
      </c>
    </row>
    <row r="384" spans="1:5" x14ac:dyDescent="0.35">
      <c r="A384" s="2" t="s">
        <v>174</v>
      </c>
      <c r="B384" s="2" t="s">
        <v>698</v>
      </c>
      <c r="C384" s="2">
        <v>2013</v>
      </c>
      <c r="D384" s="2" t="s">
        <v>1005</v>
      </c>
      <c r="E384" s="2">
        <v>2</v>
      </c>
    </row>
    <row r="385" spans="1:5" x14ac:dyDescent="0.35">
      <c r="A385" s="2" t="s">
        <v>174</v>
      </c>
      <c r="B385" s="2" t="s">
        <v>698</v>
      </c>
      <c r="C385" s="2">
        <v>2014</v>
      </c>
      <c r="D385" s="2" t="s">
        <v>1005</v>
      </c>
      <c r="E385" s="2">
        <v>2</v>
      </c>
    </row>
    <row r="386" spans="1:5" x14ac:dyDescent="0.35">
      <c r="A386" s="2" t="s">
        <v>174</v>
      </c>
      <c r="B386" s="2" t="s">
        <v>698</v>
      </c>
      <c r="C386" s="2">
        <v>2015</v>
      </c>
      <c r="D386" s="2" t="s">
        <v>1005</v>
      </c>
      <c r="E386" s="2">
        <v>2</v>
      </c>
    </row>
    <row r="387" spans="1:5" x14ac:dyDescent="0.35">
      <c r="A387" s="2" t="s">
        <v>174</v>
      </c>
      <c r="B387" s="2" t="s">
        <v>698</v>
      </c>
      <c r="C387" s="2">
        <v>2016</v>
      </c>
      <c r="D387" s="2" t="s">
        <v>1005</v>
      </c>
      <c r="E387" s="2">
        <v>2</v>
      </c>
    </row>
    <row r="388" spans="1:5" x14ac:dyDescent="0.35">
      <c r="A388" s="2" t="s">
        <v>174</v>
      </c>
      <c r="B388" s="2" t="s">
        <v>698</v>
      </c>
      <c r="C388" s="2">
        <v>2017</v>
      </c>
      <c r="D388" s="2" t="s">
        <v>1005</v>
      </c>
      <c r="E388" s="2">
        <v>2</v>
      </c>
    </row>
    <row r="389" spans="1:5" x14ac:dyDescent="0.35">
      <c r="A389" s="2" t="s">
        <v>174</v>
      </c>
      <c r="B389" s="2" t="s">
        <v>698</v>
      </c>
      <c r="C389" s="2">
        <v>2018</v>
      </c>
      <c r="D389" s="2" t="s">
        <v>1005</v>
      </c>
      <c r="E389" s="2">
        <v>2</v>
      </c>
    </row>
    <row r="390" spans="1:5" x14ac:dyDescent="0.35">
      <c r="A390" s="2" t="s">
        <v>174</v>
      </c>
      <c r="B390" s="2" t="s">
        <v>698</v>
      </c>
      <c r="C390" s="2">
        <v>2019</v>
      </c>
      <c r="D390" s="2" t="s">
        <v>1005</v>
      </c>
      <c r="E390" s="2">
        <v>2</v>
      </c>
    </row>
    <row r="391" spans="1:5" x14ac:dyDescent="0.35">
      <c r="A391" s="2" t="s">
        <v>174</v>
      </c>
      <c r="B391" s="2" t="s">
        <v>698</v>
      </c>
      <c r="C391" s="2">
        <v>2020</v>
      </c>
      <c r="D391" s="2" t="s">
        <v>1005</v>
      </c>
      <c r="E391" s="2">
        <v>2</v>
      </c>
    </row>
    <row r="392" spans="1:5" x14ac:dyDescent="0.35">
      <c r="A392" s="2" t="s">
        <v>292</v>
      </c>
      <c r="B392" s="2" t="s">
        <v>698</v>
      </c>
      <c r="C392" s="14">
        <v>2006</v>
      </c>
    </row>
    <row r="393" spans="1:5" x14ac:dyDescent="0.35">
      <c r="A393" s="2" t="s">
        <v>292</v>
      </c>
      <c r="B393" s="2" t="s">
        <v>698</v>
      </c>
      <c r="C393" s="14">
        <v>2007</v>
      </c>
    </row>
    <row r="394" spans="1:5" x14ac:dyDescent="0.35">
      <c r="A394" s="2" t="s">
        <v>292</v>
      </c>
      <c r="B394" s="2" t="s">
        <v>698</v>
      </c>
      <c r="C394" s="14">
        <v>2008</v>
      </c>
    </row>
    <row r="395" spans="1:5" x14ac:dyDescent="0.35">
      <c r="A395" s="2" t="s">
        <v>292</v>
      </c>
      <c r="B395" s="2" t="s">
        <v>698</v>
      </c>
      <c r="C395" s="14">
        <v>2009</v>
      </c>
      <c r="D395" s="2" t="s">
        <v>1006</v>
      </c>
      <c r="E395" s="2">
        <v>3</v>
      </c>
    </row>
    <row r="396" spans="1:5" x14ac:dyDescent="0.35">
      <c r="A396" s="2" t="s">
        <v>292</v>
      </c>
      <c r="B396" s="2" t="s">
        <v>698</v>
      </c>
      <c r="C396" s="14">
        <v>2010</v>
      </c>
    </row>
    <row r="397" spans="1:5" x14ac:dyDescent="0.35">
      <c r="A397" s="2" t="s">
        <v>292</v>
      </c>
      <c r="B397" s="2" t="s">
        <v>698</v>
      </c>
      <c r="C397" s="14">
        <v>2011</v>
      </c>
    </row>
    <row r="398" spans="1:5" x14ac:dyDescent="0.35">
      <c r="A398" s="2" t="s">
        <v>292</v>
      </c>
      <c r="B398" s="2" t="s">
        <v>698</v>
      </c>
      <c r="C398" s="14">
        <v>2012</v>
      </c>
    </row>
    <row r="399" spans="1:5" x14ac:dyDescent="0.35">
      <c r="A399" s="2" t="s">
        <v>292</v>
      </c>
      <c r="B399" s="2" t="s">
        <v>698</v>
      </c>
      <c r="C399" s="14">
        <v>2013</v>
      </c>
    </row>
    <row r="400" spans="1:5" x14ac:dyDescent="0.35">
      <c r="A400" s="2" t="s">
        <v>292</v>
      </c>
      <c r="B400" s="2" t="s">
        <v>698</v>
      </c>
      <c r="C400" s="14">
        <v>2014</v>
      </c>
    </row>
    <row r="401" spans="1:5" x14ac:dyDescent="0.35">
      <c r="A401" s="2" t="s">
        <v>292</v>
      </c>
      <c r="B401" s="2" t="s">
        <v>698</v>
      </c>
      <c r="C401" s="14">
        <v>2015</v>
      </c>
    </row>
    <row r="402" spans="1:5" x14ac:dyDescent="0.35">
      <c r="A402" s="2" t="s">
        <v>292</v>
      </c>
      <c r="B402" s="2" t="s">
        <v>698</v>
      </c>
      <c r="C402" s="14">
        <v>2016</v>
      </c>
    </row>
    <row r="403" spans="1:5" x14ac:dyDescent="0.35">
      <c r="A403" s="2" t="s">
        <v>292</v>
      </c>
      <c r="B403" s="2" t="s">
        <v>698</v>
      </c>
      <c r="C403" s="14">
        <v>2017</v>
      </c>
      <c r="D403" s="2" t="s">
        <v>550</v>
      </c>
      <c r="E403" s="2">
        <v>1</v>
      </c>
    </row>
    <row r="404" spans="1:5" x14ac:dyDescent="0.35">
      <c r="A404" s="2" t="s">
        <v>292</v>
      </c>
      <c r="B404" s="2" t="s">
        <v>698</v>
      </c>
      <c r="C404" s="14">
        <v>2018</v>
      </c>
    </row>
    <row r="405" spans="1:5" x14ac:dyDescent="0.35">
      <c r="A405" s="2" t="s">
        <v>292</v>
      </c>
      <c r="B405" s="2" t="s">
        <v>698</v>
      </c>
      <c r="C405" s="14">
        <v>2019</v>
      </c>
      <c r="D405" s="2" t="s">
        <v>485</v>
      </c>
      <c r="E405" s="2">
        <v>3</v>
      </c>
    </row>
    <row r="406" spans="1:5" x14ac:dyDescent="0.35">
      <c r="A406" s="2" t="s">
        <v>292</v>
      </c>
      <c r="B406" s="2" t="s">
        <v>698</v>
      </c>
      <c r="C406" s="14">
        <v>2020</v>
      </c>
      <c r="D406" s="2" t="s">
        <v>485</v>
      </c>
      <c r="E406" s="2">
        <v>3</v>
      </c>
    </row>
    <row r="407" spans="1:5" x14ac:dyDescent="0.35">
      <c r="A407" s="2" t="s">
        <v>350</v>
      </c>
      <c r="B407" s="2" t="s">
        <v>698</v>
      </c>
      <c r="C407" s="14">
        <v>2019</v>
      </c>
      <c r="D407" s="2" t="s">
        <v>550</v>
      </c>
      <c r="E407" s="2">
        <v>1</v>
      </c>
    </row>
    <row r="408" spans="1:5" x14ac:dyDescent="0.35">
      <c r="A408" s="2" t="s">
        <v>350</v>
      </c>
      <c r="B408" s="2" t="s">
        <v>698</v>
      </c>
      <c r="C408" s="14">
        <v>2020</v>
      </c>
      <c r="D408" s="2" t="s">
        <v>550</v>
      </c>
      <c r="E408" s="2">
        <v>1</v>
      </c>
    </row>
    <row r="409" spans="1:5" x14ac:dyDescent="0.35">
      <c r="A409" s="2" t="s">
        <v>350</v>
      </c>
      <c r="B409" s="2" t="s">
        <v>698</v>
      </c>
      <c r="C409" s="14">
        <v>2021</v>
      </c>
      <c r="D409" s="2" t="s">
        <v>550</v>
      </c>
      <c r="E409" s="2">
        <v>1</v>
      </c>
    </row>
    <row r="410" spans="1:5" x14ac:dyDescent="0.35">
      <c r="A410" s="2" t="s">
        <v>350</v>
      </c>
      <c r="B410" s="2" t="s">
        <v>698</v>
      </c>
    </row>
    <row r="411" spans="1:5" x14ac:dyDescent="0.35">
      <c r="A411" s="2" t="s">
        <v>350</v>
      </c>
      <c r="B411" s="2" t="s">
        <v>698</v>
      </c>
    </row>
    <row r="412" spans="1:5" x14ac:dyDescent="0.35">
      <c r="A412" s="2" t="s">
        <v>350</v>
      </c>
      <c r="B412" s="2" t="s">
        <v>698</v>
      </c>
    </row>
    <row r="413" spans="1:5" x14ac:dyDescent="0.35">
      <c r="A413" s="2" t="s">
        <v>350</v>
      </c>
      <c r="B413" s="2" t="s">
        <v>698</v>
      </c>
    </row>
    <row r="414" spans="1:5" x14ac:dyDescent="0.35">
      <c r="A414" s="2" t="s">
        <v>350</v>
      </c>
      <c r="B414" s="2" t="s">
        <v>698</v>
      </c>
    </row>
    <row r="415" spans="1:5" x14ac:dyDescent="0.35">
      <c r="A415" s="2" t="s">
        <v>350</v>
      </c>
      <c r="B415" s="2" t="s">
        <v>698</v>
      </c>
    </row>
    <row r="416" spans="1:5" x14ac:dyDescent="0.35">
      <c r="A416" s="2" t="s">
        <v>350</v>
      </c>
      <c r="B416" s="2" t="s">
        <v>698</v>
      </c>
    </row>
    <row r="417" spans="1:2" x14ac:dyDescent="0.35">
      <c r="A417" s="2" t="s">
        <v>350</v>
      </c>
      <c r="B417" s="2" t="s">
        <v>698</v>
      </c>
    </row>
    <row r="418" spans="1:2" x14ac:dyDescent="0.35">
      <c r="A418" s="2" t="s">
        <v>350</v>
      </c>
      <c r="B418" s="2" t="s">
        <v>698</v>
      </c>
    </row>
    <row r="419" spans="1:2" x14ac:dyDescent="0.35">
      <c r="A419" s="2" t="s">
        <v>350</v>
      </c>
      <c r="B419" s="2" t="s">
        <v>698</v>
      </c>
    </row>
    <row r="420" spans="1:2" x14ac:dyDescent="0.35">
      <c r="A420" s="2" t="s">
        <v>350</v>
      </c>
      <c r="B420" s="2" t="s">
        <v>698</v>
      </c>
    </row>
    <row r="421" spans="1:2" x14ac:dyDescent="0.35">
      <c r="A421" s="2" t="s">
        <v>350</v>
      </c>
      <c r="B421" s="2" t="s">
        <v>698</v>
      </c>
    </row>
    <row r="422" spans="1:2" x14ac:dyDescent="0.35">
      <c r="A422" s="2" t="s">
        <v>715</v>
      </c>
      <c r="B422" s="2" t="s">
        <v>698</v>
      </c>
    </row>
    <row r="423" spans="1:2" x14ac:dyDescent="0.35">
      <c r="A423" s="2" t="s">
        <v>715</v>
      </c>
      <c r="B423" s="2" t="s">
        <v>698</v>
      </c>
    </row>
    <row r="424" spans="1:2" x14ac:dyDescent="0.35">
      <c r="A424" s="2" t="s">
        <v>715</v>
      </c>
      <c r="B424" s="2" t="s">
        <v>698</v>
      </c>
    </row>
    <row r="425" spans="1:2" x14ac:dyDescent="0.35">
      <c r="A425" s="2" t="s">
        <v>715</v>
      </c>
      <c r="B425" s="2" t="s">
        <v>698</v>
      </c>
    </row>
    <row r="426" spans="1:2" x14ac:dyDescent="0.35">
      <c r="A426" s="2" t="s">
        <v>715</v>
      </c>
      <c r="B426" s="2" t="s">
        <v>698</v>
      </c>
    </row>
    <row r="427" spans="1:2" x14ac:dyDescent="0.35">
      <c r="A427" s="2" t="s">
        <v>715</v>
      </c>
      <c r="B427" s="2" t="s">
        <v>698</v>
      </c>
    </row>
    <row r="428" spans="1:2" x14ac:dyDescent="0.35">
      <c r="A428" s="2" t="s">
        <v>715</v>
      </c>
      <c r="B428" s="2" t="s">
        <v>698</v>
      </c>
    </row>
    <row r="429" spans="1:2" x14ac:dyDescent="0.35">
      <c r="A429" s="2" t="s">
        <v>715</v>
      </c>
      <c r="B429" s="2" t="s">
        <v>698</v>
      </c>
    </row>
    <row r="430" spans="1:2" x14ac:dyDescent="0.35">
      <c r="A430" s="2" t="s">
        <v>715</v>
      </c>
      <c r="B430" s="2" t="s">
        <v>698</v>
      </c>
    </row>
    <row r="431" spans="1:2" x14ac:dyDescent="0.35">
      <c r="A431" s="2" t="s">
        <v>715</v>
      </c>
      <c r="B431" s="2" t="s">
        <v>698</v>
      </c>
    </row>
    <row r="432" spans="1:2" x14ac:dyDescent="0.35">
      <c r="A432" s="2" t="s">
        <v>715</v>
      </c>
      <c r="B432" s="2" t="s">
        <v>698</v>
      </c>
    </row>
    <row r="433" spans="1:5" x14ac:dyDescent="0.35">
      <c r="A433" s="2" t="s">
        <v>715</v>
      </c>
      <c r="B433" s="2" t="s">
        <v>698</v>
      </c>
    </row>
    <row r="434" spans="1:5" x14ac:dyDescent="0.35">
      <c r="A434" s="2" t="s">
        <v>715</v>
      </c>
      <c r="B434" s="2" t="s">
        <v>698</v>
      </c>
    </row>
    <row r="435" spans="1:5" x14ac:dyDescent="0.35">
      <c r="A435" s="2" t="s">
        <v>715</v>
      </c>
      <c r="B435" s="2" t="s">
        <v>698</v>
      </c>
    </row>
    <row r="436" spans="1:5" x14ac:dyDescent="0.35">
      <c r="A436" s="2" t="s">
        <v>715</v>
      </c>
      <c r="B436" s="2" t="s">
        <v>698</v>
      </c>
    </row>
    <row r="437" spans="1:5" x14ac:dyDescent="0.35">
      <c r="A437" s="2" t="s">
        <v>183</v>
      </c>
      <c r="B437" s="2" t="s">
        <v>698</v>
      </c>
      <c r="C437" s="14">
        <v>2006</v>
      </c>
    </row>
    <row r="438" spans="1:5" x14ac:dyDescent="0.35">
      <c r="A438" s="2" t="s">
        <v>183</v>
      </c>
      <c r="B438" s="2" t="s">
        <v>698</v>
      </c>
      <c r="C438" s="14">
        <v>2007</v>
      </c>
    </row>
    <row r="439" spans="1:5" x14ac:dyDescent="0.35">
      <c r="A439" s="2" t="s">
        <v>183</v>
      </c>
      <c r="B439" s="2" t="s">
        <v>698</v>
      </c>
      <c r="C439" s="14">
        <v>2008</v>
      </c>
    </row>
    <row r="440" spans="1:5" x14ac:dyDescent="0.35">
      <c r="A440" s="2" t="s">
        <v>183</v>
      </c>
      <c r="B440" s="2" t="s">
        <v>698</v>
      </c>
      <c r="C440" s="14">
        <v>2009</v>
      </c>
    </row>
    <row r="441" spans="1:5" x14ac:dyDescent="0.35">
      <c r="A441" s="2" t="s">
        <v>183</v>
      </c>
      <c r="B441" s="2" t="s">
        <v>698</v>
      </c>
      <c r="C441" s="14">
        <v>2010</v>
      </c>
    </row>
    <row r="442" spans="1:5" x14ac:dyDescent="0.35">
      <c r="A442" s="2" t="s">
        <v>183</v>
      </c>
      <c r="B442" s="2" t="s">
        <v>698</v>
      </c>
      <c r="C442" s="14">
        <v>2011</v>
      </c>
    </row>
    <row r="443" spans="1:5" x14ac:dyDescent="0.35">
      <c r="A443" s="2" t="s">
        <v>183</v>
      </c>
      <c r="B443" s="2" t="s">
        <v>698</v>
      </c>
      <c r="C443" s="14">
        <v>2012</v>
      </c>
    </row>
    <row r="444" spans="1:5" x14ac:dyDescent="0.35">
      <c r="A444" s="2" t="s">
        <v>183</v>
      </c>
      <c r="B444" s="2" t="s">
        <v>698</v>
      </c>
      <c r="C444" s="14">
        <v>2013</v>
      </c>
    </row>
    <row r="445" spans="1:5" x14ac:dyDescent="0.35">
      <c r="A445" s="2" t="s">
        <v>183</v>
      </c>
      <c r="B445" s="2" t="s">
        <v>698</v>
      </c>
      <c r="C445" s="14">
        <v>2014</v>
      </c>
    </row>
    <row r="446" spans="1:5" x14ac:dyDescent="0.35">
      <c r="A446" s="2" t="s">
        <v>183</v>
      </c>
      <c r="B446" s="2" t="s">
        <v>698</v>
      </c>
      <c r="C446" s="14">
        <v>2015</v>
      </c>
    </row>
    <row r="447" spans="1:5" x14ac:dyDescent="0.35">
      <c r="A447" s="2" t="s">
        <v>183</v>
      </c>
      <c r="B447" s="2" t="s">
        <v>698</v>
      </c>
      <c r="C447" s="14">
        <v>2016</v>
      </c>
    </row>
    <row r="448" spans="1:5" x14ac:dyDescent="0.35">
      <c r="A448" s="2" t="s">
        <v>183</v>
      </c>
      <c r="B448" s="2" t="s">
        <v>698</v>
      </c>
      <c r="C448" s="14">
        <v>2017</v>
      </c>
      <c r="D448" s="2" t="s">
        <v>963</v>
      </c>
      <c r="E448" s="2">
        <v>1</v>
      </c>
    </row>
    <row r="449" spans="1:5" x14ac:dyDescent="0.35">
      <c r="A449" s="2" t="s">
        <v>183</v>
      </c>
      <c r="B449" s="2" t="s">
        <v>698</v>
      </c>
      <c r="C449" s="14">
        <v>2018</v>
      </c>
      <c r="D449" s="2" t="s">
        <v>964</v>
      </c>
      <c r="E449" s="2">
        <v>1.67</v>
      </c>
    </row>
    <row r="450" spans="1:5" x14ac:dyDescent="0.35">
      <c r="A450" s="2" t="s">
        <v>183</v>
      </c>
      <c r="B450" s="2" t="s">
        <v>698</v>
      </c>
      <c r="C450" s="14">
        <v>2019</v>
      </c>
      <c r="D450" s="2" t="s">
        <v>964</v>
      </c>
      <c r="E450" s="2">
        <v>1.67</v>
      </c>
    </row>
    <row r="451" spans="1:5" x14ac:dyDescent="0.35">
      <c r="A451" s="2" t="s">
        <v>183</v>
      </c>
      <c r="B451" s="2" t="s">
        <v>698</v>
      </c>
      <c r="C451" s="14">
        <v>2020</v>
      </c>
      <c r="D451" s="2" t="s">
        <v>964</v>
      </c>
      <c r="E451" s="2">
        <v>1.67</v>
      </c>
    </row>
    <row r="452" spans="1:5" x14ac:dyDescent="0.35">
      <c r="A452" s="2" t="s">
        <v>197</v>
      </c>
      <c r="B452" s="2" t="s">
        <v>698</v>
      </c>
      <c r="C452" s="14">
        <v>2006</v>
      </c>
    </row>
    <row r="453" spans="1:5" x14ac:dyDescent="0.35">
      <c r="A453" s="2" t="s">
        <v>197</v>
      </c>
      <c r="B453" s="2" t="s">
        <v>698</v>
      </c>
      <c r="C453" s="14">
        <v>2007</v>
      </c>
    </row>
    <row r="454" spans="1:5" x14ac:dyDescent="0.35">
      <c r="A454" s="2" t="s">
        <v>197</v>
      </c>
      <c r="B454" s="2" t="s">
        <v>698</v>
      </c>
      <c r="C454" s="14">
        <v>2008</v>
      </c>
    </row>
    <row r="455" spans="1:5" x14ac:dyDescent="0.35">
      <c r="A455" s="2" t="s">
        <v>197</v>
      </c>
      <c r="B455" s="2" t="s">
        <v>698</v>
      </c>
      <c r="C455" s="14">
        <v>2009</v>
      </c>
    </row>
    <row r="456" spans="1:5" x14ac:dyDescent="0.35">
      <c r="A456" s="2" t="s">
        <v>197</v>
      </c>
      <c r="B456" s="2" t="s">
        <v>698</v>
      </c>
      <c r="C456" s="14">
        <v>2010</v>
      </c>
    </row>
    <row r="457" spans="1:5" x14ac:dyDescent="0.35">
      <c r="A457" s="2" t="s">
        <v>197</v>
      </c>
      <c r="B457" s="2" t="s">
        <v>698</v>
      </c>
      <c r="C457" s="14">
        <v>2011</v>
      </c>
    </row>
    <row r="458" spans="1:5" x14ac:dyDescent="0.35">
      <c r="A458" s="2" t="s">
        <v>197</v>
      </c>
      <c r="B458" s="2" t="s">
        <v>698</v>
      </c>
      <c r="C458" s="14">
        <v>2012</v>
      </c>
    </row>
    <row r="459" spans="1:5" x14ac:dyDescent="0.35">
      <c r="A459" s="2" t="s">
        <v>197</v>
      </c>
      <c r="B459" s="2" t="s">
        <v>698</v>
      </c>
      <c r="C459" s="14">
        <v>2013</v>
      </c>
    </row>
    <row r="460" spans="1:5" x14ac:dyDescent="0.35">
      <c r="A460" s="2" t="s">
        <v>197</v>
      </c>
      <c r="B460" s="2" t="s">
        <v>698</v>
      </c>
      <c r="C460" s="14">
        <v>2014</v>
      </c>
    </row>
    <row r="461" spans="1:5" x14ac:dyDescent="0.35">
      <c r="A461" s="2" t="s">
        <v>197</v>
      </c>
      <c r="B461" s="2" t="s">
        <v>698</v>
      </c>
      <c r="C461" s="14">
        <v>2015</v>
      </c>
    </row>
    <row r="462" spans="1:5" x14ac:dyDescent="0.35">
      <c r="A462" s="2" t="s">
        <v>197</v>
      </c>
      <c r="B462" s="2" t="s">
        <v>698</v>
      </c>
      <c r="C462" s="14">
        <v>2016</v>
      </c>
    </row>
    <row r="463" spans="1:5" x14ac:dyDescent="0.35">
      <c r="A463" s="2" t="s">
        <v>197</v>
      </c>
      <c r="B463" s="2" t="s">
        <v>698</v>
      </c>
      <c r="C463" s="14">
        <v>2017</v>
      </c>
    </row>
    <row r="464" spans="1:5" x14ac:dyDescent="0.35">
      <c r="A464" s="2" t="s">
        <v>197</v>
      </c>
      <c r="B464" s="2" t="s">
        <v>698</v>
      </c>
      <c r="C464" s="14">
        <v>2018</v>
      </c>
    </row>
    <row r="465" spans="1:5" x14ac:dyDescent="0.35">
      <c r="A465" s="2" t="s">
        <v>197</v>
      </c>
      <c r="B465" s="2" t="s">
        <v>698</v>
      </c>
      <c r="C465" s="14">
        <v>2019</v>
      </c>
    </row>
    <row r="466" spans="1:5" x14ac:dyDescent="0.35">
      <c r="A466" s="2" t="s">
        <v>197</v>
      </c>
      <c r="B466" s="2" t="s">
        <v>698</v>
      </c>
      <c r="C466" s="14">
        <v>2020</v>
      </c>
    </row>
    <row r="467" spans="1:5" x14ac:dyDescent="0.35">
      <c r="A467" s="2" t="s">
        <v>718</v>
      </c>
      <c r="B467" s="2" t="s">
        <v>698</v>
      </c>
      <c r="C467" s="14">
        <v>2016</v>
      </c>
      <c r="D467" s="2" t="s">
        <v>966</v>
      </c>
      <c r="E467" s="2">
        <v>1.33</v>
      </c>
    </row>
    <row r="468" spans="1:5" x14ac:dyDescent="0.35">
      <c r="A468" s="2" t="s">
        <v>718</v>
      </c>
      <c r="B468" s="2" t="s">
        <v>698</v>
      </c>
      <c r="C468" s="14">
        <v>2017</v>
      </c>
      <c r="D468" s="2" t="s">
        <v>966</v>
      </c>
      <c r="E468" s="2">
        <v>1.33</v>
      </c>
    </row>
    <row r="469" spans="1:5" x14ac:dyDescent="0.35">
      <c r="A469" s="2" t="s">
        <v>718</v>
      </c>
      <c r="B469" s="2" t="s">
        <v>698</v>
      </c>
      <c r="C469" s="14">
        <v>2018</v>
      </c>
      <c r="D469" s="2" t="s">
        <v>966</v>
      </c>
      <c r="E469" s="2">
        <v>1.33</v>
      </c>
    </row>
    <row r="470" spans="1:5" x14ac:dyDescent="0.35">
      <c r="A470" s="2" t="s">
        <v>718</v>
      </c>
      <c r="B470" s="2" t="s">
        <v>698</v>
      </c>
      <c r="C470" s="14">
        <v>2019</v>
      </c>
    </row>
    <row r="471" spans="1:5" x14ac:dyDescent="0.35">
      <c r="A471" s="2" t="s">
        <v>718</v>
      </c>
      <c r="B471" s="2" t="s">
        <v>698</v>
      </c>
      <c r="C471" s="14">
        <v>2020</v>
      </c>
      <c r="D471" s="2" t="s">
        <v>967</v>
      </c>
      <c r="E471" s="2">
        <v>1</v>
      </c>
    </row>
    <row r="472" spans="1:5" x14ac:dyDescent="0.35">
      <c r="A472" s="2" t="s">
        <v>718</v>
      </c>
      <c r="B472" s="2" t="s">
        <v>698</v>
      </c>
      <c r="C472" s="14">
        <v>2021</v>
      </c>
      <c r="D472" s="2" t="s">
        <v>966</v>
      </c>
      <c r="E472" s="2">
        <v>1.33</v>
      </c>
    </row>
    <row r="473" spans="1:5" x14ac:dyDescent="0.35">
      <c r="A473" s="2" t="s">
        <v>718</v>
      </c>
      <c r="B473" s="2" t="s">
        <v>698</v>
      </c>
    </row>
    <row r="474" spans="1:5" x14ac:dyDescent="0.35">
      <c r="A474" s="2" t="s">
        <v>718</v>
      </c>
      <c r="B474" s="2" t="s">
        <v>698</v>
      </c>
    </row>
    <row r="475" spans="1:5" x14ac:dyDescent="0.35">
      <c r="A475" s="2" t="s">
        <v>718</v>
      </c>
      <c r="B475" s="2" t="s">
        <v>698</v>
      </c>
    </row>
    <row r="476" spans="1:5" x14ac:dyDescent="0.35">
      <c r="A476" s="2" t="s">
        <v>718</v>
      </c>
      <c r="B476" s="2" t="s">
        <v>698</v>
      </c>
    </row>
    <row r="477" spans="1:5" x14ac:dyDescent="0.35">
      <c r="A477" s="2" t="s">
        <v>718</v>
      </c>
      <c r="B477" s="2" t="s">
        <v>698</v>
      </c>
    </row>
    <row r="478" spans="1:5" x14ac:dyDescent="0.35">
      <c r="A478" s="2" t="s">
        <v>718</v>
      </c>
      <c r="B478" s="2" t="s">
        <v>698</v>
      </c>
    </row>
    <row r="479" spans="1:5" x14ac:dyDescent="0.35">
      <c r="A479" s="2" t="s">
        <v>718</v>
      </c>
      <c r="B479" s="2" t="s">
        <v>698</v>
      </c>
    </row>
    <row r="480" spans="1:5" x14ac:dyDescent="0.35">
      <c r="A480" s="2" t="s">
        <v>718</v>
      </c>
      <c r="B480" s="2" t="s">
        <v>698</v>
      </c>
    </row>
    <row r="481" spans="1:5" x14ac:dyDescent="0.35">
      <c r="A481" s="2" t="s">
        <v>718</v>
      </c>
      <c r="B481" s="2" t="s">
        <v>698</v>
      </c>
    </row>
    <row r="482" spans="1:5" x14ac:dyDescent="0.35">
      <c r="A482" s="2" t="s">
        <v>337</v>
      </c>
      <c r="B482" s="2" t="s">
        <v>698</v>
      </c>
      <c r="C482" s="14">
        <v>2006</v>
      </c>
    </row>
    <row r="483" spans="1:5" x14ac:dyDescent="0.35">
      <c r="A483" s="2" t="s">
        <v>337</v>
      </c>
      <c r="B483" s="2" t="s">
        <v>698</v>
      </c>
      <c r="C483" s="14">
        <v>2007</v>
      </c>
    </row>
    <row r="484" spans="1:5" x14ac:dyDescent="0.35">
      <c r="A484" s="2" t="s">
        <v>337</v>
      </c>
      <c r="B484" s="2" t="s">
        <v>698</v>
      </c>
      <c r="C484" s="14">
        <v>2008</v>
      </c>
    </row>
    <row r="485" spans="1:5" x14ac:dyDescent="0.35">
      <c r="A485" s="2" t="s">
        <v>337</v>
      </c>
      <c r="B485" s="2" t="s">
        <v>698</v>
      </c>
      <c r="C485" s="14">
        <v>2009</v>
      </c>
    </row>
    <row r="486" spans="1:5" x14ac:dyDescent="0.35">
      <c r="A486" s="2" t="s">
        <v>337</v>
      </c>
      <c r="B486" s="2" t="s">
        <v>698</v>
      </c>
      <c r="C486" s="14">
        <v>2010</v>
      </c>
    </row>
    <row r="487" spans="1:5" x14ac:dyDescent="0.35">
      <c r="A487" s="2" t="s">
        <v>337</v>
      </c>
      <c r="B487" s="2" t="s">
        <v>698</v>
      </c>
      <c r="C487" s="14">
        <v>2011</v>
      </c>
    </row>
    <row r="488" spans="1:5" x14ac:dyDescent="0.35">
      <c r="A488" s="2" t="s">
        <v>337</v>
      </c>
      <c r="B488" s="2" t="s">
        <v>698</v>
      </c>
      <c r="C488" s="14">
        <v>2012</v>
      </c>
    </row>
    <row r="489" spans="1:5" x14ac:dyDescent="0.35">
      <c r="A489" s="2" t="s">
        <v>337</v>
      </c>
      <c r="B489" s="2" t="s">
        <v>698</v>
      </c>
      <c r="C489" s="14">
        <v>2013</v>
      </c>
    </row>
    <row r="490" spans="1:5" x14ac:dyDescent="0.35">
      <c r="A490" s="2" t="s">
        <v>337</v>
      </c>
      <c r="B490" s="2" t="s">
        <v>698</v>
      </c>
      <c r="C490" s="14">
        <v>2014</v>
      </c>
      <c r="D490" s="2" t="s">
        <v>1007</v>
      </c>
      <c r="E490" s="2">
        <v>1</v>
      </c>
    </row>
    <row r="491" spans="1:5" x14ac:dyDescent="0.35">
      <c r="A491" s="2" t="s">
        <v>337</v>
      </c>
      <c r="B491" s="2" t="s">
        <v>698</v>
      </c>
      <c r="C491" s="14">
        <v>2015</v>
      </c>
      <c r="D491" s="2" t="s">
        <v>1007</v>
      </c>
      <c r="E491" s="2">
        <v>1</v>
      </c>
    </row>
    <row r="492" spans="1:5" x14ac:dyDescent="0.35">
      <c r="A492" s="2" t="s">
        <v>337</v>
      </c>
      <c r="B492" s="2" t="s">
        <v>698</v>
      </c>
      <c r="C492" s="14">
        <v>2016</v>
      </c>
      <c r="D492" s="2" t="s">
        <v>1007</v>
      </c>
      <c r="E492" s="2">
        <v>1</v>
      </c>
    </row>
    <row r="493" spans="1:5" x14ac:dyDescent="0.35">
      <c r="A493" s="2" t="s">
        <v>337</v>
      </c>
      <c r="B493" s="2" t="s">
        <v>698</v>
      </c>
      <c r="C493" s="14">
        <v>2017</v>
      </c>
      <c r="D493" s="2" t="s">
        <v>1007</v>
      </c>
      <c r="E493" s="2">
        <v>1</v>
      </c>
    </row>
    <row r="494" spans="1:5" x14ac:dyDescent="0.35">
      <c r="A494" s="2" t="s">
        <v>337</v>
      </c>
      <c r="B494" s="2" t="s">
        <v>698</v>
      </c>
      <c r="C494" s="14">
        <v>2018</v>
      </c>
      <c r="D494" s="2" t="s">
        <v>1007</v>
      </c>
      <c r="E494" s="2">
        <v>1</v>
      </c>
    </row>
    <row r="495" spans="1:5" x14ac:dyDescent="0.35">
      <c r="A495" s="2" t="s">
        <v>337</v>
      </c>
      <c r="B495" s="2" t="s">
        <v>698</v>
      </c>
      <c r="C495" s="14">
        <v>2019</v>
      </c>
      <c r="D495" s="2" t="s">
        <v>1007</v>
      </c>
      <c r="E495" s="2">
        <v>1</v>
      </c>
    </row>
    <row r="496" spans="1:5" x14ac:dyDescent="0.35">
      <c r="A496" s="2" t="s">
        <v>337</v>
      </c>
      <c r="B496" s="2" t="s">
        <v>698</v>
      </c>
      <c r="C496" s="14">
        <v>2020</v>
      </c>
      <c r="D496" s="2" t="s">
        <v>1007</v>
      </c>
      <c r="E496" s="2">
        <v>1</v>
      </c>
    </row>
    <row r="497" spans="1:5" x14ac:dyDescent="0.35">
      <c r="A497" s="2" t="s">
        <v>410</v>
      </c>
      <c r="B497" s="2" t="s">
        <v>698</v>
      </c>
      <c r="C497" s="14">
        <v>2006</v>
      </c>
      <c r="D497" s="2" t="s">
        <v>500</v>
      </c>
      <c r="E497" s="2">
        <v>3</v>
      </c>
    </row>
    <row r="498" spans="1:5" x14ac:dyDescent="0.35">
      <c r="A498" s="2" t="s">
        <v>410</v>
      </c>
      <c r="B498" s="2" t="s">
        <v>698</v>
      </c>
      <c r="C498" s="14">
        <v>2007</v>
      </c>
      <c r="D498" s="2" t="s">
        <v>500</v>
      </c>
      <c r="E498" s="2">
        <v>3</v>
      </c>
    </row>
    <row r="499" spans="1:5" x14ac:dyDescent="0.35">
      <c r="A499" s="2" t="s">
        <v>410</v>
      </c>
      <c r="B499" s="2" t="s">
        <v>698</v>
      </c>
      <c r="C499" s="14">
        <v>2008</v>
      </c>
      <c r="D499" s="2" t="s">
        <v>500</v>
      </c>
      <c r="E499" s="2">
        <v>3</v>
      </c>
    </row>
    <row r="500" spans="1:5" x14ac:dyDescent="0.35">
      <c r="A500" s="2" t="s">
        <v>410</v>
      </c>
      <c r="B500" s="2" t="s">
        <v>698</v>
      </c>
      <c r="C500" s="14">
        <v>2009</v>
      </c>
      <c r="D500" s="2" t="s">
        <v>500</v>
      </c>
      <c r="E500" s="2">
        <v>3</v>
      </c>
    </row>
    <row r="501" spans="1:5" x14ac:dyDescent="0.35">
      <c r="A501" s="2" t="s">
        <v>410</v>
      </c>
      <c r="B501" s="2" t="s">
        <v>698</v>
      </c>
      <c r="C501" s="14">
        <v>2010</v>
      </c>
      <c r="D501" s="2" t="s">
        <v>500</v>
      </c>
      <c r="E501" s="2">
        <v>3</v>
      </c>
    </row>
    <row r="502" spans="1:5" x14ac:dyDescent="0.35">
      <c r="A502" s="2" t="s">
        <v>410</v>
      </c>
      <c r="B502" s="2" t="s">
        <v>698</v>
      </c>
      <c r="C502" s="14">
        <v>2011</v>
      </c>
      <c r="D502" s="2" t="s">
        <v>5</v>
      </c>
      <c r="E502" s="2">
        <v>1</v>
      </c>
    </row>
    <row r="503" spans="1:5" x14ac:dyDescent="0.35">
      <c r="A503" s="2" t="s">
        <v>410</v>
      </c>
      <c r="B503" s="2" t="s">
        <v>698</v>
      </c>
      <c r="C503" s="14">
        <v>2012</v>
      </c>
      <c r="D503" s="2" t="s">
        <v>5</v>
      </c>
      <c r="E503" s="2">
        <v>1</v>
      </c>
    </row>
    <row r="504" spans="1:5" x14ac:dyDescent="0.35">
      <c r="A504" s="2" t="s">
        <v>410</v>
      </c>
      <c r="B504" s="2" t="s">
        <v>698</v>
      </c>
      <c r="C504" s="14">
        <v>2013</v>
      </c>
      <c r="D504" s="2" t="s">
        <v>5</v>
      </c>
      <c r="E504" s="2">
        <v>1</v>
      </c>
    </row>
    <row r="505" spans="1:5" x14ac:dyDescent="0.35">
      <c r="A505" s="2" t="s">
        <v>410</v>
      </c>
      <c r="B505" s="2" t="s">
        <v>698</v>
      </c>
      <c r="C505" s="14">
        <v>2014</v>
      </c>
      <c r="D505" s="2" t="s">
        <v>5</v>
      </c>
      <c r="E505" s="2">
        <v>1</v>
      </c>
    </row>
    <row r="506" spans="1:5" x14ac:dyDescent="0.35">
      <c r="A506" s="2" t="s">
        <v>410</v>
      </c>
      <c r="B506" s="2" t="s">
        <v>698</v>
      </c>
      <c r="C506" s="14">
        <v>2015</v>
      </c>
      <c r="D506" s="2" t="s">
        <v>5</v>
      </c>
      <c r="E506" s="2">
        <v>1</v>
      </c>
    </row>
    <row r="507" spans="1:5" x14ac:dyDescent="0.35">
      <c r="A507" s="2" t="s">
        <v>410</v>
      </c>
      <c r="B507" s="2" t="s">
        <v>698</v>
      </c>
      <c r="C507" s="14">
        <v>2016</v>
      </c>
      <c r="D507" s="2" t="s">
        <v>5</v>
      </c>
      <c r="E507" s="2">
        <v>1</v>
      </c>
    </row>
    <row r="508" spans="1:5" x14ac:dyDescent="0.35">
      <c r="A508" s="2" t="s">
        <v>410</v>
      </c>
      <c r="B508" s="2" t="s">
        <v>698</v>
      </c>
      <c r="C508" s="14">
        <v>2017</v>
      </c>
      <c r="D508" s="2" t="s">
        <v>5</v>
      </c>
      <c r="E508" s="2">
        <v>1</v>
      </c>
    </row>
    <row r="509" spans="1:5" x14ac:dyDescent="0.35">
      <c r="A509" s="2" t="s">
        <v>410</v>
      </c>
      <c r="B509" s="2" t="s">
        <v>698</v>
      </c>
      <c r="C509" s="14">
        <v>2018</v>
      </c>
      <c r="D509" s="2" t="s">
        <v>5</v>
      </c>
      <c r="E509" s="2">
        <v>1</v>
      </c>
    </row>
    <row r="510" spans="1:5" x14ac:dyDescent="0.35">
      <c r="A510" s="2" t="s">
        <v>410</v>
      </c>
      <c r="B510" s="2" t="s">
        <v>698</v>
      </c>
      <c r="C510" s="14">
        <v>2019</v>
      </c>
      <c r="D510" s="2" t="s">
        <v>5</v>
      </c>
      <c r="E510" s="2">
        <v>1</v>
      </c>
    </row>
    <row r="511" spans="1:5" x14ac:dyDescent="0.35">
      <c r="A511" s="2" t="s">
        <v>410</v>
      </c>
      <c r="B511" s="2" t="s">
        <v>698</v>
      </c>
      <c r="C511" s="14">
        <v>2020</v>
      </c>
      <c r="D511" s="2" t="s">
        <v>5</v>
      </c>
      <c r="E511" s="2">
        <v>1</v>
      </c>
    </row>
    <row r="512" spans="1:5" x14ac:dyDescent="0.35">
      <c r="A512" s="2" t="s">
        <v>162</v>
      </c>
      <c r="B512" s="2" t="s">
        <v>698</v>
      </c>
      <c r="C512" s="14">
        <v>2006</v>
      </c>
      <c r="D512" s="2" t="s">
        <v>486</v>
      </c>
      <c r="E512" s="2">
        <v>3</v>
      </c>
    </row>
    <row r="513" spans="1:5" x14ac:dyDescent="0.35">
      <c r="A513" s="2" t="s">
        <v>162</v>
      </c>
      <c r="B513" s="2" t="s">
        <v>698</v>
      </c>
      <c r="C513" s="14">
        <v>2007</v>
      </c>
      <c r="D513" s="2" t="s">
        <v>486</v>
      </c>
      <c r="E513" s="2">
        <v>3</v>
      </c>
    </row>
    <row r="514" spans="1:5" x14ac:dyDescent="0.35">
      <c r="A514" s="2" t="s">
        <v>162</v>
      </c>
      <c r="B514" s="2" t="s">
        <v>698</v>
      </c>
      <c r="C514" s="14">
        <v>2008</v>
      </c>
      <c r="D514" s="2" t="s">
        <v>486</v>
      </c>
      <c r="E514" s="2">
        <v>3</v>
      </c>
    </row>
    <row r="515" spans="1:5" x14ac:dyDescent="0.35">
      <c r="A515" s="2" t="s">
        <v>162</v>
      </c>
      <c r="B515" s="2" t="s">
        <v>698</v>
      </c>
      <c r="C515" s="14">
        <v>2009</v>
      </c>
      <c r="D515" s="2" t="s">
        <v>486</v>
      </c>
      <c r="E515" s="2">
        <v>3</v>
      </c>
    </row>
    <row r="516" spans="1:5" x14ac:dyDescent="0.35">
      <c r="A516" s="2" t="s">
        <v>162</v>
      </c>
      <c r="B516" s="2" t="s">
        <v>698</v>
      </c>
      <c r="C516" s="14">
        <v>2010</v>
      </c>
      <c r="D516" s="2" t="s">
        <v>486</v>
      </c>
      <c r="E516" s="2">
        <v>3</v>
      </c>
    </row>
    <row r="517" spans="1:5" x14ac:dyDescent="0.35">
      <c r="A517" s="2" t="s">
        <v>162</v>
      </c>
      <c r="B517" s="2" t="s">
        <v>698</v>
      </c>
      <c r="C517" s="14">
        <v>2011</v>
      </c>
      <c r="D517" s="2" t="s">
        <v>486</v>
      </c>
      <c r="E517" s="2">
        <v>3</v>
      </c>
    </row>
    <row r="518" spans="1:5" x14ac:dyDescent="0.35">
      <c r="A518" s="2" t="s">
        <v>162</v>
      </c>
      <c r="B518" s="2" t="s">
        <v>698</v>
      </c>
      <c r="C518" s="14">
        <v>2012</v>
      </c>
      <c r="D518" s="2" t="s">
        <v>486</v>
      </c>
      <c r="E518" s="2">
        <v>3</v>
      </c>
    </row>
    <row r="519" spans="1:5" x14ac:dyDescent="0.35">
      <c r="A519" s="2" t="s">
        <v>162</v>
      </c>
      <c r="B519" s="2" t="s">
        <v>698</v>
      </c>
      <c r="C519" s="14">
        <v>2013</v>
      </c>
      <c r="D519" s="2" t="s">
        <v>486</v>
      </c>
      <c r="E519" s="2">
        <v>3</v>
      </c>
    </row>
    <row r="520" spans="1:5" x14ac:dyDescent="0.35">
      <c r="A520" s="2" t="s">
        <v>162</v>
      </c>
      <c r="B520" s="2" t="s">
        <v>698</v>
      </c>
      <c r="C520" s="14">
        <v>2014</v>
      </c>
      <c r="D520" s="2" t="s">
        <v>486</v>
      </c>
      <c r="E520" s="2">
        <v>3</v>
      </c>
    </row>
    <row r="521" spans="1:5" x14ac:dyDescent="0.35">
      <c r="A521" s="2" t="s">
        <v>162</v>
      </c>
      <c r="B521" s="2" t="s">
        <v>698</v>
      </c>
      <c r="C521" s="14">
        <v>2015</v>
      </c>
      <c r="D521" s="2" t="s">
        <v>486</v>
      </c>
      <c r="E521" s="2">
        <v>3</v>
      </c>
    </row>
    <row r="522" spans="1:5" x14ac:dyDescent="0.35">
      <c r="A522" s="2" t="s">
        <v>162</v>
      </c>
      <c r="B522" s="2" t="s">
        <v>698</v>
      </c>
      <c r="C522" s="14">
        <v>2016</v>
      </c>
      <c r="D522" s="2" t="s">
        <v>486</v>
      </c>
      <c r="E522" s="2">
        <v>3</v>
      </c>
    </row>
    <row r="523" spans="1:5" x14ac:dyDescent="0.35">
      <c r="A523" s="2" t="s">
        <v>162</v>
      </c>
      <c r="B523" s="2" t="s">
        <v>698</v>
      </c>
      <c r="C523" s="14">
        <v>2017</v>
      </c>
      <c r="D523" s="2" t="s">
        <v>486</v>
      </c>
      <c r="E523" s="2">
        <v>3</v>
      </c>
    </row>
    <row r="524" spans="1:5" x14ac:dyDescent="0.35">
      <c r="A524" s="2" t="s">
        <v>162</v>
      </c>
      <c r="B524" s="2" t="s">
        <v>698</v>
      </c>
      <c r="C524" s="14">
        <v>2018</v>
      </c>
      <c r="D524" s="2" t="s">
        <v>486</v>
      </c>
      <c r="E524" s="2">
        <v>3</v>
      </c>
    </row>
    <row r="525" spans="1:5" x14ac:dyDescent="0.35">
      <c r="A525" s="2" t="s">
        <v>162</v>
      </c>
      <c r="B525" s="2" t="s">
        <v>698</v>
      </c>
      <c r="C525" s="14">
        <v>2019</v>
      </c>
      <c r="D525" s="2" t="s">
        <v>486</v>
      </c>
      <c r="E525" s="2">
        <v>3</v>
      </c>
    </row>
    <row r="526" spans="1:5" x14ac:dyDescent="0.35">
      <c r="A526" s="2" t="s">
        <v>162</v>
      </c>
      <c r="B526" s="2" t="s">
        <v>698</v>
      </c>
      <c r="C526" s="14">
        <v>2020</v>
      </c>
      <c r="D526" s="2" t="s">
        <v>486</v>
      </c>
      <c r="E526" s="2">
        <v>3</v>
      </c>
    </row>
    <row r="527" spans="1:5" x14ac:dyDescent="0.35">
      <c r="A527" s="2" t="s">
        <v>362</v>
      </c>
      <c r="B527" s="2" t="s">
        <v>698</v>
      </c>
      <c r="C527" s="14">
        <v>2006</v>
      </c>
      <c r="D527" s="2" t="s">
        <v>1008</v>
      </c>
      <c r="E527" s="2">
        <v>1</v>
      </c>
    </row>
    <row r="528" spans="1:5" x14ac:dyDescent="0.35">
      <c r="A528" s="2" t="s">
        <v>362</v>
      </c>
      <c r="B528" s="2" t="s">
        <v>698</v>
      </c>
      <c r="C528" s="14">
        <v>2007</v>
      </c>
      <c r="D528" s="2" t="s">
        <v>1008</v>
      </c>
      <c r="E528" s="2">
        <v>1</v>
      </c>
    </row>
    <row r="529" spans="1:5" x14ac:dyDescent="0.35">
      <c r="A529" s="2" t="s">
        <v>362</v>
      </c>
      <c r="B529" s="2" t="s">
        <v>698</v>
      </c>
      <c r="C529" s="14">
        <v>2008</v>
      </c>
      <c r="D529" s="2" t="s">
        <v>1009</v>
      </c>
      <c r="E529" s="2">
        <v>3</v>
      </c>
    </row>
    <row r="530" spans="1:5" x14ac:dyDescent="0.35">
      <c r="A530" s="2" t="s">
        <v>362</v>
      </c>
      <c r="B530" s="2" t="s">
        <v>698</v>
      </c>
      <c r="C530" s="14">
        <v>2009</v>
      </c>
      <c r="D530" s="2" t="s">
        <v>1009</v>
      </c>
      <c r="E530" s="2">
        <v>3</v>
      </c>
    </row>
    <row r="531" spans="1:5" x14ac:dyDescent="0.35">
      <c r="A531" s="2" t="s">
        <v>362</v>
      </c>
      <c r="B531" s="2" t="s">
        <v>698</v>
      </c>
      <c r="C531" s="14">
        <v>2010</v>
      </c>
      <c r="D531" s="2" t="s">
        <v>1009</v>
      </c>
      <c r="E531" s="2">
        <v>3</v>
      </c>
    </row>
    <row r="532" spans="1:5" x14ac:dyDescent="0.35">
      <c r="A532" s="2" t="s">
        <v>362</v>
      </c>
      <c r="B532" s="2" t="s">
        <v>698</v>
      </c>
      <c r="C532" s="14">
        <v>2011</v>
      </c>
      <c r="D532" s="2" t="s">
        <v>5</v>
      </c>
      <c r="E532" s="2">
        <v>1</v>
      </c>
    </row>
    <row r="533" spans="1:5" x14ac:dyDescent="0.35">
      <c r="A533" s="2" t="s">
        <v>362</v>
      </c>
      <c r="B533" s="2" t="s">
        <v>698</v>
      </c>
      <c r="C533" s="14">
        <v>2012</v>
      </c>
      <c r="D533" s="2" t="s">
        <v>5</v>
      </c>
      <c r="E533" s="2">
        <v>1</v>
      </c>
    </row>
    <row r="534" spans="1:5" x14ac:dyDescent="0.35">
      <c r="A534" s="2" t="s">
        <v>362</v>
      </c>
      <c r="B534" s="2" t="s">
        <v>698</v>
      </c>
      <c r="C534" s="14">
        <v>2013</v>
      </c>
      <c r="D534" s="2" t="s">
        <v>5</v>
      </c>
      <c r="E534" s="2">
        <v>1</v>
      </c>
    </row>
    <row r="535" spans="1:5" x14ac:dyDescent="0.35">
      <c r="A535" s="2" t="s">
        <v>362</v>
      </c>
      <c r="B535" s="2" t="s">
        <v>698</v>
      </c>
      <c r="C535" s="14">
        <v>2014</v>
      </c>
      <c r="D535" s="2" t="s">
        <v>5</v>
      </c>
      <c r="E535" s="2">
        <v>1</v>
      </c>
    </row>
    <row r="536" spans="1:5" x14ac:dyDescent="0.35">
      <c r="A536" s="2" t="s">
        <v>362</v>
      </c>
      <c r="B536" s="2" t="s">
        <v>698</v>
      </c>
      <c r="C536" s="14">
        <v>2015</v>
      </c>
      <c r="D536" s="2" t="s">
        <v>5</v>
      </c>
      <c r="E536" s="2">
        <v>1</v>
      </c>
    </row>
    <row r="537" spans="1:5" x14ac:dyDescent="0.35">
      <c r="A537" s="2" t="s">
        <v>362</v>
      </c>
      <c r="B537" s="2" t="s">
        <v>698</v>
      </c>
      <c r="C537" s="14">
        <v>2016</v>
      </c>
      <c r="D537" s="2" t="s">
        <v>5</v>
      </c>
      <c r="E537" s="2">
        <v>1</v>
      </c>
    </row>
    <row r="538" spans="1:5" x14ac:dyDescent="0.35">
      <c r="A538" s="2" t="s">
        <v>362</v>
      </c>
      <c r="B538" s="2" t="s">
        <v>698</v>
      </c>
      <c r="C538" s="14">
        <v>2017</v>
      </c>
      <c r="D538" s="2" t="s">
        <v>5</v>
      </c>
      <c r="E538" s="2">
        <v>1</v>
      </c>
    </row>
    <row r="539" spans="1:5" x14ac:dyDescent="0.35">
      <c r="A539" s="2" t="s">
        <v>362</v>
      </c>
      <c r="B539" s="2" t="s">
        <v>698</v>
      </c>
      <c r="C539" s="14">
        <v>2018</v>
      </c>
      <c r="D539" s="2" t="s">
        <v>5</v>
      </c>
      <c r="E539" s="2">
        <v>1</v>
      </c>
    </row>
    <row r="540" spans="1:5" x14ac:dyDescent="0.35">
      <c r="A540" s="2" t="s">
        <v>362</v>
      </c>
      <c r="B540" s="2" t="s">
        <v>698</v>
      </c>
      <c r="C540" s="14">
        <v>2019</v>
      </c>
      <c r="D540" s="2" t="s">
        <v>5</v>
      </c>
      <c r="E540" s="2">
        <v>1</v>
      </c>
    </row>
    <row r="541" spans="1:5" x14ac:dyDescent="0.35">
      <c r="A541" s="2" t="s">
        <v>362</v>
      </c>
      <c r="B541" s="2" t="s">
        <v>698</v>
      </c>
      <c r="C541" s="14">
        <v>2020</v>
      </c>
      <c r="D541" s="2" t="s">
        <v>5</v>
      </c>
      <c r="E541" s="2">
        <v>1</v>
      </c>
    </row>
    <row r="542" spans="1:5" x14ac:dyDescent="0.35">
      <c r="A542" s="2" t="s">
        <v>456</v>
      </c>
      <c r="B542" s="2" t="s">
        <v>698</v>
      </c>
      <c r="C542" s="14">
        <v>2006</v>
      </c>
      <c r="D542" s="2" t="s">
        <v>500</v>
      </c>
      <c r="E542" s="2">
        <v>3</v>
      </c>
    </row>
    <row r="543" spans="1:5" x14ac:dyDescent="0.35">
      <c r="A543" s="2" t="s">
        <v>456</v>
      </c>
      <c r="B543" s="2" t="s">
        <v>698</v>
      </c>
      <c r="C543" s="14">
        <v>2007</v>
      </c>
      <c r="D543" s="2" t="s">
        <v>500</v>
      </c>
      <c r="E543" s="2">
        <v>3</v>
      </c>
    </row>
    <row r="544" spans="1:5" x14ac:dyDescent="0.35">
      <c r="A544" s="2" t="s">
        <v>456</v>
      </c>
      <c r="B544" s="2" t="s">
        <v>698</v>
      </c>
      <c r="C544" s="14">
        <v>2008</v>
      </c>
      <c r="D544" s="2" t="s">
        <v>500</v>
      </c>
      <c r="E544" s="2">
        <v>3</v>
      </c>
    </row>
    <row r="545" spans="1:5" x14ac:dyDescent="0.35">
      <c r="A545" s="2" t="s">
        <v>456</v>
      </c>
      <c r="B545" s="2" t="s">
        <v>698</v>
      </c>
      <c r="C545" s="14">
        <v>2009</v>
      </c>
      <c r="D545" s="2" t="s">
        <v>500</v>
      </c>
      <c r="E545" s="2">
        <v>3</v>
      </c>
    </row>
    <row r="546" spans="1:5" x14ac:dyDescent="0.35">
      <c r="A546" s="2" t="s">
        <v>456</v>
      </c>
      <c r="B546" s="2" t="s">
        <v>698</v>
      </c>
      <c r="C546" s="14">
        <v>2010</v>
      </c>
      <c r="D546" s="2" t="s">
        <v>500</v>
      </c>
      <c r="E546" s="2">
        <v>3</v>
      </c>
    </row>
    <row r="547" spans="1:5" x14ac:dyDescent="0.35">
      <c r="A547" s="2" t="s">
        <v>456</v>
      </c>
      <c r="B547" s="2" t="s">
        <v>698</v>
      </c>
      <c r="C547" s="14">
        <v>2011</v>
      </c>
      <c r="D547" s="2" t="s">
        <v>5</v>
      </c>
      <c r="E547" s="2">
        <v>1</v>
      </c>
    </row>
    <row r="548" spans="1:5" x14ac:dyDescent="0.35">
      <c r="A548" s="2" t="s">
        <v>456</v>
      </c>
      <c r="B548" s="2" t="s">
        <v>698</v>
      </c>
      <c r="C548" s="14">
        <v>2012</v>
      </c>
      <c r="D548" s="2" t="s">
        <v>5</v>
      </c>
      <c r="E548" s="2">
        <v>1</v>
      </c>
    </row>
    <row r="549" spans="1:5" x14ac:dyDescent="0.35">
      <c r="A549" s="2" t="s">
        <v>456</v>
      </c>
      <c r="B549" s="2" t="s">
        <v>698</v>
      </c>
      <c r="C549" s="14">
        <v>2013</v>
      </c>
      <c r="D549" s="2" t="s">
        <v>5</v>
      </c>
      <c r="E549" s="2">
        <v>1</v>
      </c>
    </row>
    <row r="550" spans="1:5" x14ac:dyDescent="0.35">
      <c r="A550" s="2" t="s">
        <v>456</v>
      </c>
      <c r="B550" s="2" t="s">
        <v>698</v>
      </c>
      <c r="C550" s="14">
        <v>2014</v>
      </c>
      <c r="D550" s="2" t="s">
        <v>5</v>
      </c>
      <c r="E550" s="2">
        <v>1</v>
      </c>
    </row>
    <row r="551" spans="1:5" x14ac:dyDescent="0.35">
      <c r="A551" s="2" t="s">
        <v>456</v>
      </c>
      <c r="B551" s="2" t="s">
        <v>698</v>
      </c>
      <c r="C551" s="14">
        <v>2015</v>
      </c>
      <c r="D551" s="2" t="s">
        <v>5</v>
      </c>
      <c r="E551" s="2">
        <v>1</v>
      </c>
    </row>
    <row r="552" spans="1:5" x14ac:dyDescent="0.35">
      <c r="A552" s="2" t="s">
        <v>456</v>
      </c>
      <c r="B552" s="2" t="s">
        <v>698</v>
      </c>
      <c r="C552" s="14">
        <v>2016</v>
      </c>
      <c r="D552" s="2" t="s">
        <v>5</v>
      </c>
      <c r="E552" s="2">
        <v>1</v>
      </c>
    </row>
    <row r="553" spans="1:5" x14ac:dyDescent="0.35">
      <c r="A553" s="2" t="s">
        <v>456</v>
      </c>
      <c r="B553" s="2" t="s">
        <v>698</v>
      </c>
      <c r="C553" s="14">
        <v>2017</v>
      </c>
      <c r="D553" s="2" t="s">
        <v>5</v>
      </c>
      <c r="E553" s="2">
        <v>1</v>
      </c>
    </row>
    <row r="554" spans="1:5" x14ac:dyDescent="0.35">
      <c r="A554" s="2" t="s">
        <v>456</v>
      </c>
      <c r="B554" s="2" t="s">
        <v>698</v>
      </c>
      <c r="C554" s="14">
        <v>2018</v>
      </c>
      <c r="D554" s="2" t="s">
        <v>5</v>
      </c>
      <c r="E554" s="2">
        <v>1</v>
      </c>
    </row>
    <row r="555" spans="1:5" x14ac:dyDescent="0.35">
      <c r="A555" s="2" t="s">
        <v>456</v>
      </c>
      <c r="B555" s="2" t="s">
        <v>698</v>
      </c>
      <c r="C555" s="14">
        <v>2019</v>
      </c>
      <c r="D555" s="2" t="s">
        <v>5</v>
      </c>
      <c r="E555" s="2">
        <v>1</v>
      </c>
    </row>
    <row r="556" spans="1:5" x14ac:dyDescent="0.35">
      <c r="A556" s="2" t="s">
        <v>456</v>
      </c>
      <c r="B556" s="2" t="s">
        <v>698</v>
      </c>
      <c r="C556" s="14">
        <v>2020</v>
      </c>
      <c r="D556" s="2" t="s">
        <v>5</v>
      </c>
      <c r="E556" s="2">
        <v>1</v>
      </c>
    </row>
    <row r="557" spans="1:5" x14ac:dyDescent="0.35">
      <c r="A557" s="2" t="s">
        <v>424</v>
      </c>
      <c r="B557" s="2" t="s">
        <v>698</v>
      </c>
      <c r="C557" s="14">
        <v>2006</v>
      </c>
    </row>
    <row r="558" spans="1:5" x14ac:dyDescent="0.35">
      <c r="A558" s="2" t="s">
        <v>424</v>
      </c>
      <c r="B558" s="2" t="s">
        <v>698</v>
      </c>
      <c r="C558" s="14">
        <v>2007</v>
      </c>
    </row>
    <row r="559" spans="1:5" x14ac:dyDescent="0.35">
      <c r="A559" s="2" t="s">
        <v>424</v>
      </c>
      <c r="B559" s="2" t="s">
        <v>698</v>
      </c>
    </row>
    <row r="560" spans="1:5" x14ac:dyDescent="0.35">
      <c r="A560" s="2" t="s">
        <v>424</v>
      </c>
      <c r="B560" s="2" t="s">
        <v>698</v>
      </c>
    </row>
    <row r="561" spans="1:2" x14ac:dyDescent="0.35">
      <c r="A561" s="2" t="s">
        <v>424</v>
      </c>
      <c r="B561" s="2" t="s">
        <v>698</v>
      </c>
    </row>
    <row r="562" spans="1:2" x14ac:dyDescent="0.35">
      <c r="A562" s="2" t="s">
        <v>424</v>
      </c>
      <c r="B562" s="2" t="s">
        <v>698</v>
      </c>
    </row>
    <row r="563" spans="1:2" x14ac:dyDescent="0.35">
      <c r="A563" s="2" t="s">
        <v>424</v>
      </c>
      <c r="B563" s="2" t="s">
        <v>698</v>
      </c>
    </row>
    <row r="564" spans="1:2" x14ac:dyDescent="0.35">
      <c r="A564" s="2" t="s">
        <v>424</v>
      </c>
      <c r="B564" s="2" t="s">
        <v>698</v>
      </c>
    </row>
    <row r="565" spans="1:2" x14ac:dyDescent="0.35">
      <c r="A565" s="2" t="s">
        <v>424</v>
      </c>
      <c r="B565" s="2" t="s">
        <v>698</v>
      </c>
    </row>
    <row r="566" spans="1:2" x14ac:dyDescent="0.35">
      <c r="A566" s="2" t="s">
        <v>424</v>
      </c>
      <c r="B566" s="2" t="s">
        <v>698</v>
      </c>
    </row>
    <row r="567" spans="1:2" x14ac:dyDescent="0.35">
      <c r="A567" s="2" t="s">
        <v>424</v>
      </c>
      <c r="B567" s="2" t="s">
        <v>698</v>
      </c>
    </row>
    <row r="568" spans="1:2" x14ac:dyDescent="0.35">
      <c r="A568" s="2" t="s">
        <v>424</v>
      </c>
      <c r="B568" s="2" t="s">
        <v>698</v>
      </c>
    </row>
    <row r="569" spans="1:2" x14ac:dyDescent="0.35">
      <c r="A569" s="2" t="s">
        <v>424</v>
      </c>
      <c r="B569" s="2" t="s">
        <v>698</v>
      </c>
    </row>
    <row r="570" spans="1:2" x14ac:dyDescent="0.35">
      <c r="A570" s="2" t="s">
        <v>424</v>
      </c>
      <c r="B570" s="2" t="s">
        <v>698</v>
      </c>
    </row>
    <row r="571" spans="1:2" x14ac:dyDescent="0.35">
      <c r="A571" s="2" t="s">
        <v>424</v>
      </c>
      <c r="B571" s="2" t="s">
        <v>698</v>
      </c>
    </row>
    <row r="572" spans="1:2" x14ac:dyDescent="0.35">
      <c r="A572" s="2" t="s">
        <v>434</v>
      </c>
      <c r="B572" s="2" t="s">
        <v>698</v>
      </c>
    </row>
    <row r="573" spans="1:2" x14ac:dyDescent="0.35">
      <c r="A573" s="2" t="s">
        <v>434</v>
      </c>
      <c r="B573" s="2" t="s">
        <v>698</v>
      </c>
    </row>
    <row r="574" spans="1:2" x14ac:dyDescent="0.35">
      <c r="A574" s="2" t="s">
        <v>434</v>
      </c>
      <c r="B574" s="2" t="s">
        <v>698</v>
      </c>
    </row>
    <row r="575" spans="1:2" x14ac:dyDescent="0.35">
      <c r="A575" s="2" t="s">
        <v>434</v>
      </c>
      <c r="B575" s="2" t="s">
        <v>698</v>
      </c>
    </row>
    <row r="576" spans="1:2" x14ac:dyDescent="0.35">
      <c r="A576" s="2" t="s">
        <v>434</v>
      </c>
      <c r="B576" s="2" t="s">
        <v>698</v>
      </c>
    </row>
    <row r="577" spans="1:5" x14ac:dyDescent="0.35">
      <c r="A577" s="2" t="s">
        <v>434</v>
      </c>
      <c r="B577" s="2" t="s">
        <v>698</v>
      </c>
    </row>
    <row r="578" spans="1:5" x14ac:dyDescent="0.35">
      <c r="A578" s="2" t="s">
        <v>434</v>
      </c>
      <c r="B578" s="2" t="s">
        <v>698</v>
      </c>
    </row>
    <row r="579" spans="1:5" x14ac:dyDescent="0.35">
      <c r="A579" s="2" t="s">
        <v>434</v>
      </c>
      <c r="B579" s="2" t="s">
        <v>698</v>
      </c>
    </row>
    <row r="580" spans="1:5" x14ac:dyDescent="0.35">
      <c r="A580" s="2" t="s">
        <v>434</v>
      </c>
      <c r="B580" s="2" t="s">
        <v>698</v>
      </c>
    </row>
    <row r="581" spans="1:5" x14ac:dyDescent="0.35">
      <c r="A581" s="2" t="s">
        <v>434</v>
      </c>
      <c r="B581" s="2" t="s">
        <v>698</v>
      </c>
    </row>
    <row r="582" spans="1:5" x14ac:dyDescent="0.35">
      <c r="A582" s="2" t="s">
        <v>434</v>
      </c>
      <c r="B582" s="2" t="s">
        <v>698</v>
      </c>
    </row>
    <row r="583" spans="1:5" x14ac:dyDescent="0.35">
      <c r="A583" s="2" t="s">
        <v>434</v>
      </c>
      <c r="B583" s="2" t="s">
        <v>698</v>
      </c>
    </row>
    <row r="584" spans="1:5" x14ac:dyDescent="0.35">
      <c r="A584" s="2" t="s">
        <v>434</v>
      </c>
      <c r="B584" s="2" t="s">
        <v>698</v>
      </c>
    </row>
    <row r="585" spans="1:5" x14ac:dyDescent="0.35">
      <c r="A585" s="2" t="s">
        <v>434</v>
      </c>
      <c r="B585" s="2" t="s">
        <v>698</v>
      </c>
    </row>
    <row r="586" spans="1:5" x14ac:dyDescent="0.35">
      <c r="A586" s="2" t="s">
        <v>434</v>
      </c>
      <c r="B586" s="2" t="s">
        <v>698</v>
      </c>
    </row>
    <row r="587" spans="1:5" x14ac:dyDescent="0.35">
      <c r="A587" s="2" t="s">
        <v>413</v>
      </c>
      <c r="B587" s="2" t="s">
        <v>698</v>
      </c>
      <c r="C587" s="14">
        <v>2019</v>
      </c>
      <c r="D587" s="2" t="s">
        <v>4</v>
      </c>
      <c r="E587" s="2">
        <v>1</v>
      </c>
    </row>
    <row r="588" spans="1:5" x14ac:dyDescent="0.35">
      <c r="A588" s="2" t="s">
        <v>413</v>
      </c>
      <c r="B588" s="2" t="s">
        <v>698</v>
      </c>
      <c r="C588" s="14">
        <v>2020</v>
      </c>
      <c r="D588" s="2" t="s">
        <v>4</v>
      </c>
      <c r="E588" s="2">
        <v>1</v>
      </c>
    </row>
    <row r="589" spans="1:5" x14ac:dyDescent="0.35">
      <c r="A589" s="2" t="s">
        <v>413</v>
      </c>
      <c r="B589" s="2" t="s">
        <v>698</v>
      </c>
      <c r="C589" s="14">
        <v>2021</v>
      </c>
      <c r="D589" s="2" t="s">
        <v>4</v>
      </c>
      <c r="E589" s="2">
        <v>1</v>
      </c>
    </row>
    <row r="590" spans="1:5" x14ac:dyDescent="0.35">
      <c r="A590" s="2" t="s">
        <v>413</v>
      </c>
      <c r="B590" s="2" t="s">
        <v>698</v>
      </c>
    </row>
    <row r="591" spans="1:5" x14ac:dyDescent="0.35">
      <c r="A591" s="2" t="s">
        <v>413</v>
      </c>
      <c r="B591" s="2" t="s">
        <v>698</v>
      </c>
    </row>
    <row r="592" spans="1:5" x14ac:dyDescent="0.35">
      <c r="A592" s="2" t="s">
        <v>413</v>
      </c>
      <c r="B592" s="2" t="s">
        <v>698</v>
      </c>
    </row>
    <row r="593" spans="1:3" x14ac:dyDescent="0.35">
      <c r="A593" s="2" t="s">
        <v>413</v>
      </c>
      <c r="B593" s="2" t="s">
        <v>698</v>
      </c>
    </row>
    <row r="594" spans="1:3" x14ac:dyDescent="0.35">
      <c r="A594" s="2" t="s">
        <v>413</v>
      </c>
      <c r="B594" s="2" t="s">
        <v>698</v>
      </c>
    </row>
    <row r="595" spans="1:3" x14ac:dyDescent="0.35">
      <c r="A595" s="2" t="s">
        <v>413</v>
      </c>
      <c r="B595" s="2" t="s">
        <v>698</v>
      </c>
    </row>
    <row r="596" spans="1:3" x14ac:dyDescent="0.35">
      <c r="A596" s="2" t="s">
        <v>413</v>
      </c>
      <c r="B596" s="2" t="s">
        <v>698</v>
      </c>
    </row>
    <row r="597" spans="1:3" x14ac:dyDescent="0.35">
      <c r="A597" s="2" t="s">
        <v>413</v>
      </c>
      <c r="B597" s="2" t="s">
        <v>698</v>
      </c>
    </row>
    <row r="598" spans="1:3" x14ac:dyDescent="0.35">
      <c r="A598" s="2" t="s">
        <v>413</v>
      </c>
      <c r="B598" s="2" t="s">
        <v>698</v>
      </c>
    </row>
    <row r="599" spans="1:3" x14ac:dyDescent="0.35">
      <c r="A599" s="2" t="s">
        <v>413</v>
      </c>
      <c r="B599" s="2" t="s">
        <v>698</v>
      </c>
    </row>
    <row r="600" spans="1:3" x14ac:dyDescent="0.35">
      <c r="A600" s="2" t="s">
        <v>413</v>
      </c>
      <c r="B600" s="2" t="s">
        <v>698</v>
      </c>
    </row>
    <row r="601" spans="1:3" x14ac:dyDescent="0.35">
      <c r="A601" s="2" t="s">
        <v>413</v>
      </c>
      <c r="B601" s="2" t="s">
        <v>698</v>
      </c>
    </row>
    <row r="602" spans="1:3" x14ac:dyDescent="0.35">
      <c r="A602" s="2" t="s">
        <v>411</v>
      </c>
      <c r="B602" s="2" t="s">
        <v>698</v>
      </c>
      <c r="C602" s="14">
        <v>2006</v>
      </c>
    </row>
    <row r="603" spans="1:3" x14ac:dyDescent="0.35">
      <c r="A603" s="2" t="s">
        <v>411</v>
      </c>
      <c r="B603" s="2" t="s">
        <v>698</v>
      </c>
      <c r="C603" s="14">
        <v>2007</v>
      </c>
    </row>
    <row r="604" spans="1:3" x14ac:dyDescent="0.35">
      <c r="A604" s="2" t="s">
        <v>411</v>
      </c>
      <c r="B604" s="2" t="s">
        <v>698</v>
      </c>
      <c r="C604" s="14">
        <v>2008</v>
      </c>
    </row>
    <row r="605" spans="1:3" x14ac:dyDescent="0.35">
      <c r="A605" s="2" t="s">
        <v>411</v>
      </c>
      <c r="B605" s="2" t="s">
        <v>698</v>
      </c>
      <c r="C605" s="14">
        <v>2009</v>
      </c>
    </row>
    <row r="606" spans="1:3" x14ac:dyDescent="0.35">
      <c r="A606" s="2" t="s">
        <v>411</v>
      </c>
      <c r="B606" s="2" t="s">
        <v>698</v>
      </c>
      <c r="C606" s="14">
        <v>2010</v>
      </c>
    </row>
    <row r="607" spans="1:3" x14ac:dyDescent="0.35">
      <c r="A607" s="2" t="s">
        <v>411</v>
      </c>
      <c r="B607" s="2" t="s">
        <v>698</v>
      </c>
      <c r="C607" s="14">
        <v>2011</v>
      </c>
    </row>
    <row r="608" spans="1:3" x14ac:dyDescent="0.35">
      <c r="A608" s="2" t="s">
        <v>411</v>
      </c>
      <c r="B608" s="2" t="s">
        <v>698</v>
      </c>
      <c r="C608" s="14">
        <v>2012</v>
      </c>
    </row>
    <row r="609" spans="1:5" x14ac:dyDescent="0.35">
      <c r="A609" s="2" t="s">
        <v>411</v>
      </c>
      <c r="B609" s="2" t="s">
        <v>698</v>
      </c>
      <c r="C609" s="14">
        <v>2013</v>
      </c>
    </row>
    <row r="610" spans="1:5" x14ac:dyDescent="0.35">
      <c r="A610" s="2" t="s">
        <v>411</v>
      </c>
      <c r="B610" s="2" t="s">
        <v>698</v>
      </c>
      <c r="C610" s="14">
        <v>2014</v>
      </c>
      <c r="D610" s="2" t="s">
        <v>1008</v>
      </c>
      <c r="E610" s="2">
        <v>1</v>
      </c>
    </row>
    <row r="611" spans="1:5" x14ac:dyDescent="0.35">
      <c r="A611" s="2" t="s">
        <v>411</v>
      </c>
      <c r="B611" s="2" t="s">
        <v>698</v>
      </c>
      <c r="C611" s="14">
        <v>2015</v>
      </c>
      <c r="D611" s="2" t="s">
        <v>1008</v>
      </c>
      <c r="E611" s="2">
        <v>1</v>
      </c>
    </row>
    <row r="612" spans="1:5" x14ac:dyDescent="0.35">
      <c r="A612" s="2" t="s">
        <v>411</v>
      </c>
      <c r="B612" s="2" t="s">
        <v>698</v>
      </c>
      <c r="C612" s="14">
        <v>2016</v>
      </c>
      <c r="D612" s="2" t="s">
        <v>1008</v>
      </c>
      <c r="E612" s="2">
        <v>1</v>
      </c>
    </row>
    <row r="613" spans="1:5" x14ac:dyDescent="0.35">
      <c r="A613" s="2" t="s">
        <v>411</v>
      </c>
      <c r="B613" s="2" t="s">
        <v>698</v>
      </c>
      <c r="C613" s="14">
        <v>2017</v>
      </c>
      <c r="D613" s="2" t="s">
        <v>1008</v>
      </c>
      <c r="E613" s="2">
        <v>1</v>
      </c>
    </row>
    <row r="614" spans="1:5" x14ac:dyDescent="0.35">
      <c r="A614" s="2" t="s">
        <v>411</v>
      </c>
      <c r="B614" s="2" t="s">
        <v>698</v>
      </c>
      <c r="C614" s="14">
        <v>2018</v>
      </c>
      <c r="D614" s="2" t="s">
        <v>1008</v>
      </c>
      <c r="E614" s="2">
        <v>1</v>
      </c>
    </row>
    <row r="615" spans="1:5" x14ac:dyDescent="0.35">
      <c r="A615" s="2" t="s">
        <v>411</v>
      </c>
      <c r="B615" s="2" t="s">
        <v>698</v>
      </c>
      <c r="C615" s="14">
        <v>2019</v>
      </c>
      <c r="D615" s="2" t="s">
        <v>1008</v>
      </c>
      <c r="E615" s="2">
        <v>1</v>
      </c>
    </row>
    <row r="616" spans="1:5" x14ac:dyDescent="0.35">
      <c r="A616" s="2" t="s">
        <v>411</v>
      </c>
      <c r="B616" s="2" t="s">
        <v>698</v>
      </c>
      <c r="C616" s="14">
        <v>2020</v>
      </c>
      <c r="D616" s="2" t="s">
        <v>1008</v>
      </c>
      <c r="E616" s="2">
        <v>1</v>
      </c>
    </row>
    <row r="617" spans="1:5" x14ac:dyDescent="0.35">
      <c r="A617" s="2" t="s">
        <v>269</v>
      </c>
      <c r="B617" s="2" t="s">
        <v>698</v>
      </c>
    </row>
    <row r="618" spans="1:5" x14ac:dyDescent="0.35">
      <c r="A618" s="2" t="s">
        <v>269</v>
      </c>
      <c r="B618" s="2" t="s">
        <v>698</v>
      </c>
    </row>
    <row r="619" spans="1:5" x14ac:dyDescent="0.35">
      <c r="A619" s="2" t="s">
        <v>269</v>
      </c>
      <c r="B619" s="2" t="s">
        <v>698</v>
      </c>
    </row>
    <row r="620" spans="1:5" x14ac:dyDescent="0.35">
      <c r="A620" s="2" t="s">
        <v>269</v>
      </c>
      <c r="B620" s="2" t="s">
        <v>698</v>
      </c>
    </row>
    <row r="621" spans="1:5" x14ac:dyDescent="0.35">
      <c r="A621" s="2" t="s">
        <v>269</v>
      </c>
      <c r="B621" s="2" t="s">
        <v>698</v>
      </c>
    </row>
    <row r="622" spans="1:5" x14ac:dyDescent="0.35">
      <c r="A622" s="2" t="s">
        <v>269</v>
      </c>
      <c r="B622" s="2" t="s">
        <v>698</v>
      </c>
    </row>
    <row r="623" spans="1:5" x14ac:dyDescent="0.35">
      <c r="A623" s="2" t="s">
        <v>269</v>
      </c>
      <c r="B623" s="2" t="s">
        <v>698</v>
      </c>
    </row>
    <row r="624" spans="1:5" x14ac:dyDescent="0.35">
      <c r="A624" s="2" t="s">
        <v>269</v>
      </c>
      <c r="B624" s="2" t="s">
        <v>698</v>
      </c>
    </row>
    <row r="625" spans="1:5" x14ac:dyDescent="0.35">
      <c r="A625" s="2" t="s">
        <v>269</v>
      </c>
      <c r="B625" s="2" t="s">
        <v>698</v>
      </c>
    </row>
    <row r="626" spans="1:5" x14ac:dyDescent="0.35">
      <c r="A626" s="2" t="s">
        <v>269</v>
      </c>
      <c r="B626" s="2" t="s">
        <v>698</v>
      </c>
    </row>
    <row r="627" spans="1:5" x14ac:dyDescent="0.35">
      <c r="A627" s="2" t="s">
        <v>269</v>
      </c>
      <c r="B627" s="2" t="s">
        <v>698</v>
      </c>
    </row>
    <row r="628" spans="1:5" x14ac:dyDescent="0.35">
      <c r="A628" s="2" t="s">
        <v>269</v>
      </c>
      <c r="B628" s="2" t="s">
        <v>698</v>
      </c>
    </row>
    <row r="629" spans="1:5" x14ac:dyDescent="0.35">
      <c r="A629" s="2" t="s">
        <v>269</v>
      </c>
      <c r="B629" s="2" t="s">
        <v>698</v>
      </c>
    </row>
    <row r="630" spans="1:5" x14ac:dyDescent="0.35">
      <c r="A630" s="2" t="s">
        <v>269</v>
      </c>
      <c r="B630" s="2" t="s">
        <v>698</v>
      </c>
    </row>
    <row r="631" spans="1:5" x14ac:dyDescent="0.35">
      <c r="A631" s="2" t="s">
        <v>269</v>
      </c>
      <c r="B631" s="2" t="s">
        <v>698</v>
      </c>
    </row>
    <row r="632" spans="1:5" x14ac:dyDescent="0.35">
      <c r="A632" s="2" t="s">
        <v>440</v>
      </c>
      <c r="B632" s="2" t="s">
        <v>698</v>
      </c>
      <c r="C632" s="14">
        <v>2006</v>
      </c>
      <c r="D632" s="2" t="s">
        <v>968</v>
      </c>
      <c r="E632" s="2">
        <v>1</v>
      </c>
    </row>
    <row r="633" spans="1:5" x14ac:dyDescent="0.35">
      <c r="A633" s="2" t="s">
        <v>440</v>
      </c>
      <c r="B633" s="2" t="s">
        <v>698</v>
      </c>
      <c r="C633" s="14">
        <v>2007</v>
      </c>
      <c r="D633" s="2" t="s">
        <v>968</v>
      </c>
      <c r="E633" s="2">
        <v>1</v>
      </c>
    </row>
    <row r="634" spans="1:5" x14ac:dyDescent="0.35">
      <c r="A634" s="2" t="s">
        <v>440</v>
      </c>
      <c r="B634" s="2" t="s">
        <v>698</v>
      </c>
      <c r="C634" s="14">
        <v>2008</v>
      </c>
      <c r="D634" s="2" t="s">
        <v>968</v>
      </c>
      <c r="E634" s="2">
        <v>1</v>
      </c>
    </row>
    <row r="635" spans="1:5" x14ac:dyDescent="0.35">
      <c r="A635" s="2" t="s">
        <v>440</v>
      </c>
      <c r="B635" s="2" t="s">
        <v>698</v>
      </c>
      <c r="C635" s="14">
        <v>2009</v>
      </c>
      <c r="D635" s="2" t="s">
        <v>968</v>
      </c>
      <c r="E635" s="2">
        <v>1</v>
      </c>
    </row>
    <row r="636" spans="1:5" x14ac:dyDescent="0.35">
      <c r="A636" s="2" t="s">
        <v>440</v>
      </c>
      <c r="B636" s="2" t="s">
        <v>698</v>
      </c>
      <c r="C636" s="14">
        <v>2010</v>
      </c>
      <c r="D636" s="2" t="s">
        <v>968</v>
      </c>
      <c r="E636" s="2">
        <v>1</v>
      </c>
    </row>
    <row r="637" spans="1:5" x14ac:dyDescent="0.35">
      <c r="A637" s="2" t="s">
        <v>440</v>
      </c>
      <c r="B637" s="2" t="s">
        <v>698</v>
      </c>
      <c r="C637" s="14">
        <v>2011</v>
      </c>
      <c r="D637" s="2" t="s">
        <v>968</v>
      </c>
      <c r="E637" s="2">
        <v>1</v>
      </c>
    </row>
    <row r="638" spans="1:5" x14ac:dyDescent="0.35">
      <c r="A638" s="2" t="s">
        <v>440</v>
      </c>
      <c r="B638" s="2" t="s">
        <v>698</v>
      </c>
      <c r="C638" s="14">
        <v>2012</v>
      </c>
      <c r="D638" s="2" t="s">
        <v>968</v>
      </c>
      <c r="E638" s="2">
        <v>1</v>
      </c>
    </row>
    <row r="639" spans="1:5" x14ac:dyDescent="0.35">
      <c r="A639" s="2" t="s">
        <v>440</v>
      </c>
      <c r="B639" s="2" t="s">
        <v>698</v>
      </c>
      <c r="C639" s="14">
        <v>2013</v>
      </c>
      <c r="D639" s="2" t="s">
        <v>968</v>
      </c>
      <c r="E639" s="2">
        <v>1</v>
      </c>
    </row>
    <row r="640" spans="1:5" x14ac:dyDescent="0.35">
      <c r="A640" s="2" t="s">
        <v>440</v>
      </c>
      <c r="B640" s="2" t="s">
        <v>698</v>
      </c>
      <c r="C640" s="14">
        <v>2014</v>
      </c>
      <c r="D640" s="2" t="s">
        <v>968</v>
      </c>
      <c r="E640" s="2">
        <v>1</v>
      </c>
    </row>
    <row r="641" spans="1:5" x14ac:dyDescent="0.35">
      <c r="A641" s="2" t="s">
        <v>440</v>
      </c>
      <c r="B641" s="2" t="s">
        <v>698</v>
      </c>
      <c r="C641" s="14">
        <v>2015</v>
      </c>
      <c r="D641" s="2" t="s">
        <v>968</v>
      </c>
      <c r="E641" s="2">
        <v>1</v>
      </c>
    </row>
    <row r="642" spans="1:5" x14ac:dyDescent="0.35">
      <c r="A642" s="2" t="s">
        <v>440</v>
      </c>
      <c r="B642" s="2" t="s">
        <v>698</v>
      </c>
      <c r="C642" s="14">
        <v>2016</v>
      </c>
      <c r="D642" s="2" t="s">
        <v>968</v>
      </c>
      <c r="E642" s="2">
        <v>1</v>
      </c>
    </row>
    <row r="643" spans="1:5" x14ac:dyDescent="0.35">
      <c r="A643" s="2" t="s">
        <v>440</v>
      </c>
      <c r="B643" s="2" t="s">
        <v>698</v>
      </c>
      <c r="C643" s="14">
        <v>2017</v>
      </c>
      <c r="D643" s="2" t="s">
        <v>968</v>
      </c>
      <c r="E643" s="2">
        <v>1</v>
      </c>
    </row>
    <row r="644" spans="1:5" x14ac:dyDescent="0.35">
      <c r="A644" s="2" t="s">
        <v>440</v>
      </c>
      <c r="B644" s="2" t="s">
        <v>698</v>
      </c>
      <c r="C644" s="14">
        <v>2018</v>
      </c>
      <c r="D644" s="2" t="s">
        <v>968</v>
      </c>
      <c r="E644" s="2">
        <v>1</v>
      </c>
    </row>
    <row r="645" spans="1:5" x14ac:dyDescent="0.35">
      <c r="A645" s="2" t="s">
        <v>440</v>
      </c>
      <c r="B645" s="2" t="s">
        <v>698</v>
      </c>
      <c r="C645" s="14">
        <v>2019</v>
      </c>
      <c r="D645" s="2" t="s">
        <v>968</v>
      </c>
      <c r="E645" s="2">
        <v>1</v>
      </c>
    </row>
    <row r="646" spans="1:5" x14ac:dyDescent="0.35">
      <c r="A646" s="2" t="s">
        <v>440</v>
      </c>
      <c r="B646" s="2" t="s">
        <v>698</v>
      </c>
      <c r="C646" s="14">
        <v>2020</v>
      </c>
      <c r="D646" s="2" t="s">
        <v>968</v>
      </c>
      <c r="E646" s="2">
        <v>1</v>
      </c>
    </row>
    <row r="647" spans="1:5" x14ac:dyDescent="0.35">
      <c r="A647" s="2" t="s">
        <v>234</v>
      </c>
      <c r="B647" s="2" t="s">
        <v>698</v>
      </c>
      <c r="C647" s="14">
        <v>0</v>
      </c>
    </row>
    <row r="648" spans="1:5" x14ac:dyDescent="0.35">
      <c r="A648" s="2" t="s">
        <v>234</v>
      </c>
      <c r="B648" s="2" t="s">
        <v>698</v>
      </c>
      <c r="C648" s="14">
        <v>0</v>
      </c>
    </row>
    <row r="649" spans="1:5" x14ac:dyDescent="0.35">
      <c r="A649" s="2" t="s">
        <v>234</v>
      </c>
      <c r="B649" s="2" t="s">
        <v>698</v>
      </c>
      <c r="C649" s="14">
        <v>0</v>
      </c>
    </row>
    <row r="650" spans="1:5" x14ac:dyDescent="0.35">
      <c r="A650" s="2" t="s">
        <v>234</v>
      </c>
      <c r="B650" s="2" t="s">
        <v>698</v>
      </c>
      <c r="C650" s="14">
        <v>0</v>
      </c>
    </row>
    <row r="651" spans="1:5" x14ac:dyDescent="0.35">
      <c r="A651" s="2" t="s">
        <v>234</v>
      </c>
      <c r="B651" s="2" t="s">
        <v>698</v>
      </c>
      <c r="C651" s="14">
        <v>0</v>
      </c>
    </row>
    <row r="652" spans="1:5" x14ac:dyDescent="0.35">
      <c r="A652" s="2" t="s">
        <v>234</v>
      </c>
      <c r="B652" s="2" t="s">
        <v>698</v>
      </c>
      <c r="C652" s="14">
        <v>0</v>
      </c>
    </row>
    <row r="653" spans="1:5" x14ac:dyDescent="0.35">
      <c r="A653" s="2" t="s">
        <v>234</v>
      </c>
      <c r="B653" s="2" t="s">
        <v>698</v>
      </c>
      <c r="C653" s="14">
        <v>0</v>
      </c>
    </row>
    <row r="654" spans="1:5" x14ac:dyDescent="0.35">
      <c r="A654" s="2" t="s">
        <v>234</v>
      </c>
      <c r="B654" s="2" t="s">
        <v>698</v>
      </c>
      <c r="C654" s="14">
        <v>0</v>
      </c>
    </row>
    <row r="655" spans="1:5" x14ac:dyDescent="0.35">
      <c r="A655" s="2" t="s">
        <v>234</v>
      </c>
      <c r="B655" s="2" t="s">
        <v>698</v>
      </c>
      <c r="C655" s="14">
        <v>0</v>
      </c>
    </row>
    <row r="656" spans="1:5" x14ac:dyDescent="0.35">
      <c r="A656" s="2" t="s">
        <v>234</v>
      </c>
      <c r="B656" s="2" t="s">
        <v>698</v>
      </c>
      <c r="C656" s="14">
        <v>0</v>
      </c>
    </row>
    <row r="657" spans="1:5" x14ac:dyDescent="0.35">
      <c r="A657" s="2" t="s">
        <v>234</v>
      </c>
      <c r="B657" s="2" t="s">
        <v>698</v>
      </c>
      <c r="C657" s="14">
        <v>2016</v>
      </c>
      <c r="D657" s="2" t="s">
        <v>965</v>
      </c>
      <c r="E657" s="2">
        <v>1</v>
      </c>
    </row>
    <row r="658" spans="1:5" x14ac:dyDescent="0.35">
      <c r="A658" s="2" t="s">
        <v>234</v>
      </c>
      <c r="B658" s="2" t="s">
        <v>698</v>
      </c>
      <c r="C658" s="14">
        <v>2017</v>
      </c>
      <c r="D658" s="2" t="s">
        <v>965</v>
      </c>
      <c r="E658" s="2">
        <v>1</v>
      </c>
    </row>
    <row r="659" spans="1:5" x14ac:dyDescent="0.35">
      <c r="A659" s="2" t="s">
        <v>234</v>
      </c>
      <c r="B659" s="2" t="s">
        <v>698</v>
      </c>
      <c r="C659" s="14">
        <v>2018</v>
      </c>
      <c r="D659" s="2" t="s">
        <v>965</v>
      </c>
      <c r="E659" s="2">
        <v>1</v>
      </c>
    </row>
    <row r="660" spans="1:5" x14ac:dyDescent="0.35">
      <c r="A660" s="2" t="s">
        <v>234</v>
      </c>
      <c r="B660" s="2" t="s">
        <v>698</v>
      </c>
      <c r="C660" s="14">
        <v>2019</v>
      </c>
      <c r="D660" s="2" t="s">
        <v>965</v>
      </c>
      <c r="E660" s="2">
        <v>1</v>
      </c>
    </row>
    <row r="661" spans="1:5" x14ac:dyDescent="0.35">
      <c r="A661" s="2" t="s">
        <v>234</v>
      </c>
      <c r="B661" s="2" t="s">
        <v>698</v>
      </c>
      <c r="C661" s="14">
        <v>2020</v>
      </c>
      <c r="D661" s="2" t="s">
        <v>965</v>
      </c>
      <c r="E661" s="2">
        <v>1</v>
      </c>
    </row>
    <row r="662" spans="1:5" x14ac:dyDescent="0.35">
      <c r="A662" s="2" t="s">
        <v>423</v>
      </c>
      <c r="B662" s="2" t="s">
        <v>698</v>
      </c>
      <c r="C662" s="14">
        <v>2006</v>
      </c>
    </row>
    <row r="663" spans="1:5" x14ac:dyDescent="0.35">
      <c r="A663" s="2" t="s">
        <v>423</v>
      </c>
      <c r="B663" s="2" t="s">
        <v>698</v>
      </c>
      <c r="C663" s="14">
        <v>2007</v>
      </c>
    </row>
    <row r="664" spans="1:5" x14ac:dyDescent="0.35">
      <c r="A664" s="2" t="s">
        <v>423</v>
      </c>
      <c r="B664" s="2" t="s">
        <v>698</v>
      </c>
      <c r="C664" s="14">
        <v>2008</v>
      </c>
    </row>
    <row r="665" spans="1:5" x14ac:dyDescent="0.35">
      <c r="A665" s="2" t="s">
        <v>423</v>
      </c>
      <c r="B665" s="2" t="s">
        <v>698</v>
      </c>
      <c r="C665" s="14">
        <v>2009</v>
      </c>
    </row>
    <row r="666" spans="1:5" x14ac:dyDescent="0.35">
      <c r="A666" s="2" t="s">
        <v>423</v>
      </c>
      <c r="B666" s="2" t="s">
        <v>698</v>
      </c>
      <c r="C666" s="14">
        <v>2010</v>
      </c>
    </row>
    <row r="667" spans="1:5" x14ac:dyDescent="0.35">
      <c r="A667" s="2" t="s">
        <v>423</v>
      </c>
      <c r="B667" s="2" t="s">
        <v>698</v>
      </c>
      <c r="C667" s="14">
        <v>2011</v>
      </c>
    </row>
    <row r="668" spans="1:5" x14ac:dyDescent="0.35">
      <c r="A668" s="2" t="s">
        <v>423</v>
      </c>
      <c r="B668" s="2" t="s">
        <v>698</v>
      </c>
      <c r="C668" s="14">
        <v>2012</v>
      </c>
    </row>
    <row r="669" spans="1:5" x14ac:dyDescent="0.35">
      <c r="A669" s="2" t="s">
        <v>423</v>
      </c>
      <c r="B669" s="2" t="s">
        <v>698</v>
      </c>
      <c r="C669" s="14">
        <v>2013</v>
      </c>
      <c r="D669" s="2" t="s">
        <v>969</v>
      </c>
      <c r="E669" s="2">
        <v>3</v>
      </c>
    </row>
    <row r="670" spans="1:5" x14ac:dyDescent="0.35">
      <c r="A670" s="2" t="s">
        <v>423</v>
      </c>
      <c r="B670" s="2" t="s">
        <v>698</v>
      </c>
      <c r="C670" s="14">
        <v>2014</v>
      </c>
      <c r="D670" s="2" t="s">
        <v>969</v>
      </c>
      <c r="E670" s="2">
        <v>3</v>
      </c>
    </row>
    <row r="671" spans="1:5" x14ac:dyDescent="0.35">
      <c r="A671" s="2" t="s">
        <v>423</v>
      </c>
      <c r="B671" s="2" t="s">
        <v>698</v>
      </c>
      <c r="C671" s="14">
        <v>2015</v>
      </c>
      <c r="D671" s="2" t="s">
        <v>969</v>
      </c>
      <c r="E671" s="2">
        <v>3</v>
      </c>
    </row>
    <row r="672" spans="1:5" x14ac:dyDescent="0.35">
      <c r="A672" s="2" t="s">
        <v>423</v>
      </c>
      <c r="B672" s="2" t="s">
        <v>698</v>
      </c>
      <c r="C672" s="14">
        <v>2016</v>
      </c>
      <c r="D672" s="2" t="s">
        <v>969</v>
      </c>
      <c r="E672" s="2">
        <v>3</v>
      </c>
    </row>
    <row r="673" spans="1:5" x14ac:dyDescent="0.35">
      <c r="A673" s="2" t="s">
        <v>423</v>
      </c>
      <c r="B673" s="2" t="s">
        <v>698</v>
      </c>
      <c r="C673" s="14">
        <v>2017</v>
      </c>
      <c r="D673" s="2" t="s">
        <v>969</v>
      </c>
      <c r="E673" s="2">
        <v>3</v>
      </c>
    </row>
    <row r="674" spans="1:5" x14ac:dyDescent="0.35">
      <c r="A674" s="2" t="s">
        <v>423</v>
      </c>
      <c r="B674" s="2" t="s">
        <v>698</v>
      </c>
      <c r="C674" s="14">
        <v>2018</v>
      </c>
      <c r="D674" s="2" t="s">
        <v>969</v>
      </c>
      <c r="E674" s="2">
        <v>3</v>
      </c>
    </row>
    <row r="675" spans="1:5" x14ac:dyDescent="0.35">
      <c r="A675" s="2" t="s">
        <v>423</v>
      </c>
      <c r="B675" s="2" t="s">
        <v>698</v>
      </c>
      <c r="C675" s="14">
        <v>2019</v>
      </c>
      <c r="D675" s="2" t="s">
        <v>969</v>
      </c>
      <c r="E675" s="2">
        <v>3</v>
      </c>
    </row>
    <row r="676" spans="1:5" x14ac:dyDescent="0.35">
      <c r="A676" s="2" t="s">
        <v>423</v>
      </c>
      <c r="B676" s="2" t="s">
        <v>698</v>
      </c>
      <c r="C676" s="14">
        <v>2020</v>
      </c>
      <c r="D676" s="2" t="s">
        <v>969</v>
      </c>
      <c r="E676" s="2">
        <v>3</v>
      </c>
    </row>
    <row r="677" spans="1:5" x14ac:dyDescent="0.35">
      <c r="A677" s="2" t="s">
        <v>256</v>
      </c>
      <c r="B677" s="2" t="s">
        <v>698</v>
      </c>
      <c r="C677" s="14">
        <v>2006</v>
      </c>
    </row>
    <row r="678" spans="1:5" x14ac:dyDescent="0.35">
      <c r="A678" s="2" t="s">
        <v>256</v>
      </c>
      <c r="B678" s="2" t="s">
        <v>698</v>
      </c>
      <c r="C678" s="14">
        <v>2007</v>
      </c>
    </row>
    <row r="679" spans="1:5" x14ac:dyDescent="0.35">
      <c r="A679" s="2" t="s">
        <v>256</v>
      </c>
      <c r="B679" s="2" t="s">
        <v>698</v>
      </c>
      <c r="C679" s="14">
        <v>2008</v>
      </c>
    </row>
    <row r="680" spans="1:5" x14ac:dyDescent="0.35">
      <c r="A680" s="2" t="s">
        <v>256</v>
      </c>
      <c r="B680" s="2" t="s">
        <v>698</v>
      </c>
      <c r="C680" s="14">
        <v>2009</v>
      </c>
    </row>
    <row r="681" spans="1:5" x14ac:dyDescent="0.35">
      <c r="A681" s="2" t="s">
        <v>256</v>
      </c>
      <c r="B681" s="2" t="s">
        <v>698</v>
      </c>
      <c r="C681" s="14">
        <v>2010</v>
      </c>
    </row>
    <row r="682" spans="1:5" x14ac:dyDescent="0.35">
      <c r="A682" s="2" t="s">
        <v>256</v>
      </c>
      <c r="B682" s="2" t="s">
        <v>698</v>
      </c>
      <c r="C682" s="14">
        <v>2011</v>
      </c>
    </row>
    <row r="683" spans="1:5" x14ac:dyDescent="0.35">
      <c r="A683" s="2" t="s">
        <v>256</v>
      </c>
      <c r="B683" s="2" t="s">
        <v>698</v>
      </c>
      <c r="C683" s="14">
        <v>2012</v>
      </c>
    </row>
    <row r="684" spans="1:5" x14ac:dyDescent="0.35">
      <c r="A684" s="2" t="s">
        <v>256</v>
      </c>
      <c r="B684" s="2" t="s">
        <v>698</v>
      </c>
      <c r="C684" s="14">
        <v>2013</v>
      </c>
      <c r="D684" s="2" t="s">
        <v>970</v>
      </c>
      <c r="E684" s="2">
        <v>3</v>
      </c>
    </row>
    <row r="685" spans="1:5" x14ac:dyDescent="0.35">
      <c r="A685" s="2" t="s">
        <v>256</v>
      </c>
      <c r="B685" s="2" t="s">
        <v>698</v>
      </c>
      <c r="C685" s="14">
        <v>2014</v>
      </c>
      <c r="D685" s="2" t="s">
        <v>970</v>
      </c>
      <c r="E685" s="2">
        <v>3</v>
      </c>
    </row>
    <row r="686" spans="1:5" x14ac:dyDescent="0.35">
      <c r="A686" s="2" t="s">
        <v>256</v>
      </c>
      <c r="B686" s="2" t="s">
        <v>698</v>
      </c>
      <c r="C686" s="14">
        <v>2015</v>
      </c>
      <c r="D686" s="2" t="s">
        <v>970</v>
      </c>
      <c r="E686" s="2">
        <v>3</v>
      </c>
    </row>
    <row r="687" spans="1:5" x14ac:dyDescent="0.35">
      <c r="A687" s="2" t="s">
        <v>256</v>
      </c>
      <c r="B687" s="2" t="s">
        <v>698</v>
      </c>
      <c r="C687" s="14">
        <v>2016</v>
      </c>
      <c r="D687" s="2" t="s">
        <v>970</v>
      </c>
      <c r="E687" s="2">
        <v>3</v>
      </c>
    </row>
    <row r="688" spans="1:5" x14ac:dyDescent="0.35">
      <c r="A688" s="2" t="s">
        <v>256</v>
      </c>
      <c r="B688" s="2" t="s">
        <v>698</v>
      </c>
      <c r="C688" s="14">
        <v>2017</v>
      </c>
      <c r="D688" s="2" t="s">
        <v>970</v>
      </c>
      <c r="E688" s="2">
        <v>3</v>
      </c>
    </row>
    <row r="689" spans="1:5" x14ac:dyDescent="0.35">
      <c r="A689" s="2" t="s">
        <v>256</v>
      </c>
      <c r="B689" s="2" t="s">
        <v>698</v>
      </c>
      <c r="C689" s="14">
        <v>2018</v>
      </c>
      <c r="D689" s="2" t="s">
        <v>970</v>
      </c>
      <c r="E689" s="2">
        <v>3</v>
      </c>
    </row>
    <row r="690" spans="1:5" x14ac:dyDescent="0.35">
      <c r="A690" s="2" t="s">
        <v>256</v>
      </c>
      <c r="B690" s="2" t="s">
        <v>698</v>
      </c>
      <c r="C690" s="14">
        <v>2019</v>
      </c>
      <c r="D690" s="2" t="s">
        <v>970</v>
      </c>
      <c r="E690" s="2">
        <v>3</v>
      </c>
    </row>
    <row r="691" spans="1:5" x14ac:dyDescent="0.35">
      <c r="A691" s="2" t="s">
        <v>256</v>
      </c>
      <c r="B691" s="2" t="s">
        <v>698</v>
      </c>
      <c r="C691" s="14">
        <v>2020</v>
      </c>
      <c r="D691" s="2" t="s">
        <v>970</v>
      </c>
      <c r="E691" s="2">
        <v>3</v>
      </c>
    </row>
    <row r="692" spans="1:5" x14ac:dyDescent="0.35">
      <c r="A692" s="2" t="s">
        <v>220</v>
      </c>
      <c r="B692" s="2" t="s">
        <v>698</v>
      </c>
      <c r="C692" s="14">
        <v>0</v>
      </c>
    </row>
    <row r="693" spans="1:5" x14ac:dyDescent="0.35">
      <c r="A693" s="2" t="s">
        <v>220</v>
      </c>
      <c r="B693" s="2" t="s">
        <v>698</v>
      </c>
      <c r="C693" s="14">
        <v>0</v>
      </c>
    </row>
    <row r="694" spans="1:5" x14ac:dyDescent="0.35">
      <c r="A694" s="2" t="s">
        <v>220</v>
      </c>
      <c r="B694" s="2" t="s">
        <v>698</v>
      </c>
      <c r="C694" s="14">
        <v>0</v>
      </c>
    </row>
    <row r="695" spans="1:5" x14ac:dyDescent="0.35">
      <c r="A695" s="2" t="s">
        <v>220</v>
      </c>
      <c r="B695" s="2" t="s">
        <v>698</v>
      </c>
      <c r="C695" s="14">
        <v>0</v>
      </c>
    </row>
    <row r="696" spans="1:5" x14ac:dyDescent="0.35">
      <c r="A696" s="2" t="s">
        <v>220</v>
      </c>
      <c r="B696" s="2" t="s">
        <v>698</v>
      </c>
      <c r="C696" s="14">
        <v>0</v>
      </c>
    </row>
    <row r="697" spans="1:5" x14ac:dyDescent="0.35">
      <c r="A697" s="2" t="s">
        <v>220</v>
      </c>
      <c r="B697" s="2" t="s">
        <v>698</v>
      </c>
      <c r="C697" s="14">
        <v>0</v>
      </c>
    </row>
    <row r="698" spans="1:5" x14ac:dyDescent="0.35">
      <c r="A698" s="2" t="s">
        <v>220</v>
      </c>
      <c r="B698" s="2" t="s">
        <v>698</v>
      </c>
      <c r="C698" s="14">
        <v>0</v>
      </c>
    </row>
    <row r="699" spans="1:5" x14ac:dyDescent="0.35">
      <c r="A699" s="2" t="s">
        <v>220</v>
      </c>
      <c r="B699" s="2" t="s">
        <v>698</v>
      </c>
      <c r="C699" s="14">
        <v>0</v>
      </c>
    </row>
    <row r="700" spans="1:5" x14ac:dyDescent="0.35">
      <c r="A700" s="2" t="s">
        <v>220</v>
      </c>
      <c r="B700" s="2" t="s">
        <v>698</v>
      </c>
      <c r="C700" s="14">
        <v>0</v>
      </c>
    </row>
    <row r="701" spans="1:5" x14ac:dyDescent="0.35">
      <c r="A701" s="2" t="s">
        <v>220</v>
      </c>
      <c r="B701" s="2" t="s">
        <v>698</v>
      </c>
      <c r="C701" s="14">
        <v>0</v>
      </c>
    </row>
    <row r="702" spans="1:5" x14ac:dyDescent="0.35">
      <c r="A702" s="2" t="s">
        <v>220</v>
      </c>
      <c r="B702" s="2" t="s">
        <v>698</v>
      </c>
      <c r="C702" s="14">
        <v>0</v>
      </c>
    </row>
    <row r="703" spans="1:5" x14ac:dyDescent="0.35">
      <c r="A703" s="2" t="s">
        <v>220</v>
      </c>
      <c r="B703" s="2" t="s">
        <v>698</v>
      </c>
      <c r="C703" s="14">
        <v>0</v>
      </c>
    </row>
    <row r="704" spans="1:5" x14ac:dyDescent="0.35">
      <c r="A704" s="2" t="s">
        <v>220</v>
      </c>
      <c r="B704" s="2" t="s">
        <v>698</v>
      </c>
      <c r="C704" s="14">
        <v>0</v>
      </c>
    </row>
    <row r="705" spans="1:5" x14ac:dyDescent="0.35">
      <c r="A705" s="2" t="s">
        <v>220</v>
      </c>
      <c r="B705" s="2" t="s">
        <v>698</v>
      </c>
      <c r="C705" s="14">
        <v>0</v>
      </c>
    </row>
    <row r="706" spans="1:5" x14ac:dyDescent="0.35">
      <c r="A706" s="2" t="s">
        <v>220</v>
      </c>
      <c r="B706" s="2" t="s">
        <v>698</v>
      </c>
      <c r="C706" s="14">
        <v>0</v>
      </c>
    </row>
    <row r="707" spans="1:5" x14ac:dyDescent="0.35">
      <c r="A707" s="2" t="s">
        <v>470</v>
      </c>
      <c r="B707" s="2" t="s">
        <v>698</v>
      </c>
      <c r="C707" s="14">
        <v>2006</v>
      </c>
    </row>
    <row r="708" spans="1:5" x14ac:dyDescent="0.35">
      <c r="A708" s="2" t="s">
        <v>470</v>
      </c>
      <c r="B708" s="2" t="s">
        <v>698</v>
      </c>
      <c r="C708" s="14">
        <v>2007</v>
      </c>
    </row>
    <row r="709" spans="1:5" x14ac:dyDescent="0.35">
      <c r="A709" s="2" t="s">
        <v>470</v>
      </c>
      <c r="B709" s="2" t="s">
        <v>698</v>
      </c>
      <c r="C709" s="14">
        <v>2008</v>
      </c>
    </row>
    <row r="710" spans="1:5" x14ac:dyDescent="0.35">
      <c r="A710" s="2" t="s">
        <v>470</v>
      </c>
      <c r="B710" s="2" t="s">
        <v>698</v>
      </c>
      <c r="C710" s="14">
        <v>2009</v>
      </c>
    </row>
    <row r="711" spans="1:5" x14ac:dyDescent="0.35">
      <c r="A711" s="2" t="s">
        <v>470</v>
      </c>
      <c r="B711" s="2" t="s">
        <v>698</v>
      </c>
      <c r="C711" s="14">
        <v>2010</v>
      </c>
    </row>
    <row r="712" spans="1:5" x14ac:dyDescent="0.35">
      <c r="A712" s="2" t="s">
        <v>470</v>
      </c>
      <c r="B712" s="2" t="s">
        <v>698</v>
      </c>
      <c r="C712" s="14">
        <v>2011</v>
      </c>
    </row>
    <row r="713" spans="1:5" x14ac:dyDescent="0.35">
      <c r="A713" s="2" t="s">
        <v>470</v>
      </c>
      <c r="B713" s="2" t="s">
        <v>698</v>
      </c>
      <c r="C713" s="14">
        <v>2012</v>
      </c>
    </row>
    <row r="714" spans="1:5" x14ac:dyDescent="0.35">
      <c r="A714" s="2" t="s">
        <v>470</v>
      </c>
      <c r="B714" s="2" t="s">
        <v>698</v>
      </c>
      <c r="C714" s="14">
        <v>2013</v>
      </c>
    </row>
    <row r="715" spans="1:5" x14ac:dyDescent="0.35">
      <c r="A715" s="2" t="s">
        <v>470</v>
      </c>
      <c r="B715" s="2" t="s">
        <v>698</v>
      </c>
      <c r="C715" s="14">
        <v>2014</v>
      </c>
      <c r="D715" s="2" t="s">
        <v>1010</v>
      </c>
      <c r="E715" s="2">
        <v>3</v>
      </c>
    </row>
    <row r="716" spans="1:5" x14ac:dyDescent="0.35">
      <c r="A716" s="2" t="s">
        <v>470</v>
      </c>
      <c r="B716" s="2" t="s">
        <v>698</v>
      </c>
      <c r="C716" s="14">
        <v>2015</v>
      </c>
      <c r="D716" s="2" t="s">
        <v>1010</v>
      </c>
      <c r="E716" s="2">
        <v>3</v>
      </c>
    </row>
    <row r="717" spans="1:5" x14ac:dyDescent="0.35">
      <c r="A717" s="2" t="s">
        <v>470</v>
      </c>
      <c r="B717" s="2" t="s">
        <v>698</v>
      </c>
      <c r="C717" s="14">
        <v>2016</v>
      </c>
      <c r="D717" s="2" t="s">
        <v>1010</v>
      </c>
      <c r="E717" s="2">
        <v>3</v>
      </c>
    </row>
    <row r="718" spans="1:5" x14ac:dyDescent="0.35">
      <c r="A718" s="2" t="s">
        <v>470</v>
      </c>
      <c r="B718" s="2" t="s">
        <v>698</v>
      </c>
      <c r="C718" s="14">
        <v>2017</v>
      </c>
      <c r="D718" s="2" t="s">
        <v>1010</v>
      </c>
      <c r="E718" s="2">
        <v>3</v>
      </c>
    </row>
    <row r="719" spans="1:5" x14ac:dyDescent="0.35">
      <c r="A719" s="2" t="s">
        <v>470</v>
      </c>
      <c r="B719" s="2" t="s">
        <v>698</v>
      </c>
      <c r="C719" s="14">
        <v>2018</v>
      </c>
      <c r="D719" s="2" t="s">
        <v>1010</v>
      </c>
      <c r="E719" s="2">
        <v>3</v>
      </c>
    </row>
    <row r="720" spans="1:5" x14ac:dyDescent="0.35">
      <c r="A720" s="2" t="s">
        <v>470</v>
      </c>
      <c r="B720" s="2" t="s">
        <v>698</v>
      </c>
      <c r="C720" s="14">
        <v>2019</v>
      </c>
      <c r="D720" s="2" t="s">
        <v>1010</v>
      </c>
      <c r="E720" s="2">
        <v>3</v>
      </c>
    </row>
    <row r="721" spans="1:5" x14ac:dyDescent="0.35">
      <c r="A721" s="2" t="s">
        <v>470</v>
      </c>
      <c r="B721" s="2" t="s">
        <v>698</v>
      </c>
      <c r="C721" s="14">
        <v>2020</v>
      </c>
      <c r="D721" s="2" t="s">
        <v>1010</v>
      </c>
      <c r="E721" s="2">
        <v>3</v>
      </c>
    </row>
    <row r="722" spans="1:5" x14ac:dyDescent="0.35">
      <c r="A722" s="2" t="s">
        <v>226</v>
      </c>
      <c r="B722" s="2" t="s">
        <v>698</v>
      </c>
      <c r="C722" s="14">
        <v>2006</v>
      </c>
    </row>
    <row r="723" spans="1:5" x14ac:dyDescent="0.35">
      <c r="A723" s="2" t="s">
        <v>226</v>
      </c>
      <c r="B723" s="2" t="s">
        <v>698</v>
      </c>
      <c r="C723" s="14">
        <v>2007</v>
      </c>
    </row>
    <row r="724" spans="1:5" x14ac:dyDescent="0.35">
      <c r="A724" s="2" t="s">
        <v>226</v>
      </c>
      <c r="B724" s="2" t="s">
        <v>698</v>
      </c>
      <c r="C724" s="14">
        <v>2008</v>
      </c>
    </row>
    <row r="725" spans="1:5" x14ac:dyDescent="0.35">
      <c r="A725" s="2" t="s">
        <v>226</v>
      </c>
      <c r="B725" s="2" t="s">
        <v>698</v>
      </c>
      <c r="C725" s="14">
        <v>2009</v>
      </c>
    </row>
    <row r="726" spans="1:5" x14ac:dyDescent="0.35">
      <c r="A726" s="2" t="s">
        <v>226</v>
      </c>
      <c r="B726" s="2" t="s">
        <v>698</v>
      </c>
      <c r="C726" s="14">
        <v>2010</v>
      </c>
    </row>
    <row r="727" spans="1:5" x14ac:dyDescent="0.35">
      <c r="A727" s="2" t="s">
        <v>226</v>
      </c>
      <c r="B727" s="2" t="s">
        <v>698</v>
      </c>
      <c r="C727" s="14">
        <v>2011</v>
      </c>
    </row>
    <row r="728" spans="1:5" x14ac:dyDescent="0.35">
      <c r="A728" s="2" t="s">
        <v>226</v>
      </c>
      <c r="B728" s="2" t="s">
        <v>698</v>
      </c>
      <c r="C728" s="14">
        <v>2012</v>
      </c>
      <c r="D728" s="2" t="s">
        <v>971</v>
      </c>
      <c r="E728" s="2">
        <v>1</v>
      </c>
    </row>
    <row r="729" spans="1:5" x14ac:dyDescent="0.35">
      <c r="A729" s="2" t="s">
        <v>226</v>
      </c>
      <c r="B729" s="2" t="s">
        <v>698</v>
      </c>
      <c r="C729" s="14">
        <v>2013</v>
      </c>
      <c r="D729" s="2" t="s">
        <v>971</v>
      </c>
      <c r="E729" s="2">
        <v>1</v>
      </c>
    </row>
    <row r="730" spans="1:5" x14ac:dyDescent="0.35">
      <c r="A730" s="2" t="s">
        <v>226</v>
      </c>
      <c r="B730" s="2" t="s">
        <v>698</v>
      </c>
      <c r="C730" s="14">
        <v>2014</v>
      </c>
      <c r="D730" s="2" t="s">
        <v>971</v>
      </c>
      <c r="E730" s="2">
        <v>1</v>
      </c>
    </row>
    <row r="731" spans="1:5" x14ac:dyDescent="0.35">
      <c r="A731" s="2" t="s">
        <v>226</v>
      </c>
      <c r="B731" s="2" t="s">
        <v>698</v>
      </c>
      <c r="C731" s="14">
        <v>2015</v>
      </c>
      <c r="D731" s="2" t="s">
        <v>971</v>
      </c>
      <c r="E731" s="2">
        <v>1</v>
      </c>
    </row>
    <row r="732" spans="1:5" x14ac:dyDescent="0.35">
      <c r="A732" s="2" t="s">
        <v>226</v>
      </c>
      <c r="B732" s="2" t="s">
        <v>698</v>
      </c>
      <c r="C732" s="14">
        <v>2016</v>
      </c>
      <c r="D732" s="2" t="s">
        <v>971</v>
      </c>
      <c r="E732" s="2">
        <v>1</v>
      </c>
    </row>
    <row r="733" spans="1:5" x14ac:dyDescent="0.35">
      <c r="A733" s="2" t="s">
        <v>226</v>
      </c>
      <c r="B733" s="2" t="s">
        <v>698</v>
      </c>
      <c r="C733" s="14">
        <v>2017</v>
      </c>
      <c r="D733" s="2" t="s">
        <v>971</v>
      </c>
      <c r="E733" s="2">
        <v>1</v>
      </c>
    </row>
    <row r="734" spans="1:5" x14ac:dyDescent="0.35">
      <c r="A734" s="2" t="s">
        <v>226</v>
      </c>
      <c r="B734" s="2" t="s">
        <v>698</v>
      </c>
      <c r="C734" s="14">
        <v>2018</v>
      </c>
      <c r="D734" s="2" t="s">
        <v>971</v>
      </c>
      <c r="E734" s="2">
        <v>1</v>
      </c>
    </row>
    <row r="735" spans="1:5" x14ac:dyDescent="0.35">
      <c r="A735" s="2" t="s">
        <v>226</v>
      </c>
      <c r="B735" s="2" t="s">
        <v>698</v>
      </c>
      <c r="C735" s="14">
        <v>2019</v>
      </c>
      <c r="D735" s="2" t="s">
        <v>971</v>
      </c>
      <c r="E735" s="2">
        <v>1</v>
      </c>
    </row>
    <row r="736" spans="1:5" x14ac:dyDescent="0.35">
      <c r="A736" s="2" t="s">
        <v>226</v>
      </c>
      <c r="B736" s="2" t="s">
        <v>698</v>
      </c>
      <c r="C736" s="14">
        <v>2020</v>
      </c>
      <c r="D736" s="2" t="s">
        <v>971</v>
      </c>
      <c r="E736" s="2">
        <v>1</v>
      </c>
    </row>
    <row r="737" spans="1:5" x14ac:dyDescent="0.35">
      <c r="A737" s="2" t="s">
        <v>288</v>
      </c>
      <c r="B737" s="2" t="s">
        <v>698</v>
      </c>
      <c r="C737" s="14">
        <v>2006</v>
      </c>
      <c r="D737" s="2" t="s">
        <v>1011</v>
      </c>
      <c r="E737" s="2">
        <v>1</v>
      </c>
    </row>
    <row r="738" spans="1:5" x14ac:dyDescent="0.35">
      <c r="A738" s="2" t="s">
        <v>288</v>
      </c>
      <c r="B738" s="2" t="s">
        <v>698</v>
      </c>
      <c r="C738" s="14">
        <v>2007</v>
      </c>
      <c r="D738" s="2" t="s">
        <v>1011</v>
      </c>
      <c r="E738" s="2">
        <v>1</v>
      </c>
    </row>
    <row r="739" spans="1:5" x14ac:dyDescent="0.35">
      <c r="A739" s="2" t="s">
        <v>288</v>
      </c>
      <c r="B739" s="2" t="s">
        <v>698</v>
      </c>
      <c r="C739" s="14">
        <v>2008</v>
      </c>
      <c r="D739" s="2" t="s">
        <v>1011</v>
      </c>
      <c r="E739" s="2">
        <v>1</v>
      </c>
    </row>
    <row r="740" spans="1:5" x14ac:dyDescent="0.35">
      <c r="A740" s="2" t="s">
        <v>288</v>
      </c>
      <c r="B740" s="2" t="s">
        <v>698</v>
      </c>
      <c r="C740" s="14">
        <v>2009</v>
      </c>
      <c r="D740" s="2" t="s">
        <v>1011</v>
      </c>
      <c r="E740" s="2">
        <v>1</v>
      </c>
    </row>
    <row r="741" spans="1:5" x14ac:dyDescent="0.35">
      <c r="A741" s="2" t="s">
        <v>288</v>
      </c>
      <c r="B741" s="2" t="s">
        <v>698</v>
      </c>
      <c r="C741" s="14">
        <v>2010</v>
      </c>
      <c r="D741" s="2" t="s">
        <v>1011</v>
      </c>
      <c r="E741" s="2">
        <v>1</v>
      </c>
    </row>
    <row r="742" spans="1:5" x14ac:dyDescent="0.35">
      <c r="A742" s="2" t="s">
        <v>288</v>
      </c>
      <c r="B742" s="2" t="s">
        <v>698</v>
      </c>
      <c r="C742" s="14">
        <v>2011</v>
      </c>
      <c r="D742" s="2" t="s">
        <v>1011</v>
      </c>
      <c r="E742" s="2">
        <v>1</v>
      </c>
    </row>
    <row r="743" spans="1:5" x14ac:dyDescent="0.35">
      <c r="A743" s="2" t="s">
        <v>288</v>
      </c>
      <c r="B743" s="2" t="s">
        <v>698</v>
      </c>
      <c r="C743" s="14">
        <v>2012</v>
      </c>
      <c r="D743" s="2" t="s">
        <v>1011</v>
      </c>
      <c r="E743" s="2">
        <v>1</v>
      </c>
    </row>
    <row r="744" spans="1:5" x14ac:dyDescent="0.35">
      <c r="A744" s="2" t="s">
        <v>288</v>
      </c>
      <c r="B744" s="2" t="s">
        <v>698</v>
      </c>
      <c r="C744" s="14">
        <v>2013</v>
      </c>
      <c r="D744" s="2" t="s">
        <v>1011</v>
      </c>
      <c r="E744" s="2">
        <v>1</v>
      </c>
    </row>
    <row r="745" spans="1:5" x14ac:dyDescent="0.35">
      <c r="A745" s="2" t="s">
        <v>288</v>
      </c>
      <c r="B745" s="2" t="s">
        <v>698</v>
      </c>
      <c r="C745" s="14">
        <v>2014</v>
      </c>
      <c r="D745" s="2" t="s">
        <v>1012</v>
      </c>
      <c r="E745" s="2">
        <v>2</v>
      </c>
    </row>
    <row r="746" spans="1:5" x14ac:dyDescent="0.35">
      <c r="A746" s="2" t="s">
        <v>288</v>
      </c>
      <c r="B746" s="2" t="s">
        <v>698</v>
      </c>
      <c r="C746" s="14">
        <v>2015</v>
      </c>
      <c r="D746" s="2" t="s">
        <v>1012</v>
      </c>
      <c r="E746" s="2">
        <v>2</v>
      </c>
    </row>
    <row r="747" spans="1:5" x14ac:dyDescent="0.35">
      <c r="A747" s="2" t="s">
        <v>288</v>
      </c>
      <c r="B747" s="2" t="s">
        <v>698</v>
      </c>
      <c r="C747" s="14">
        <v>2016</v>
      </c>
      <c r="D747" s="2" t="s">
        <v>1012</v>
      </c>
      <c r="E747" s="2">
        <v>2</v>
      </c>
    </row>
    <row r="748" spans="1:5" x14ac:dyDescent="0.35">
      <c r="A748" s="2" t="s">
        <v>288</v>
      </c>
      <c r="B748" s="2" t="s">
        <v>698</v>
      </c>
      <c r="C748" s="14">
        <v>2017</v>
      </c>
      <c r="D748" s="2" t="s">
        <v>1012</v>
      </c>
      <c r="E748" s="2">
        <v>2</v>
      </c>
    </row>
    <row r="749" spans="1:5" x14ac:dyDescent="0.35">
      <c r="A749" s="2" t="s">
        <v>288</v>
      </c>
      <c r="B749" s="2" t="s">
        <v>698</v>
      </c>
      <c r="C749" s="14">
        <v>2018</v>
      </c>
      <c r="D749" s="2" t="s">
        <v>1012</v>
      </c>
      <c r="E749" s="2">
        <v>2</v>
      </c>
    </row>
    <row r="750" spans="1:5" x14ac:dyDescent="0.35">
      <c r="A750" s="2" t="s">
        <v>288</v>
      </c>
      <c r="B750" s="2" t="s">
        <v>698</v>
      </c>
      <c r="C750" s="14">
        <v>2019</v>
      </c>
      <c r="D750" s="2" t="s">
        <v>550</v>
      </c>
      <c r="E750" s="2">
        <v>1</v>
      </c>
    </row>
    <row r="751" spans="1:5" x14ac:dyDescent="0.35">
      <c r="A751" s="2" t="s">
        <v>288</v>
      </c>
      <c r="B751" s="2" t="s">
        <v>698</v>
      </c>
      <c r="C751" s="14">
        <v>2020</v>
      </c>
      <c r="D751" s="2" t="s">
        <v>550</v>
      </c>
      <c r="E751" s="2">
        <v>1</v>
      </c>
    </row>
    <row r="752" spans="1:5" x14ac:dyDescent="0.35">
      <c r="A752" s="2" t="s">
        <v>272</v>
      </c>
      <c r="B752" s="2" t="s">
        <v>698</v>
      </c>
      <c r="C752" s="14">
        <v>2006</v>
      </c>
      <c r="D752" s="2" t="s">
        <v>486</v>
      </c>
      <c r="E752" s="2">
        <v>3</v>
      </c>
    </row>
    <row r="753" spans="1:5" x14ac:dyDescent="0.35">
      <c r="A753" s="2" t="s">
        <v>272</v>
      </c>
      <c r="B753" s="2" t="s">
        <v>698</v>
      </c>
      <c r="C753" s="14">
        <v>2007</v>
      </c>
      <c r="D753" s="2" t="s">
        <v>486</v>
      </c>
      <c r="E753" s="2">
        <v>3</v>
      </c>
    </row>
    <row r="754" spans="1:5" x14ac:dyDescent="0.35">
      <c r="A754" s="2" t="s">
        <v>272</v>
      </c>
      <c r="B754" s="2" t="s">
        <v>698</v>
      </c>
      <c r="C754" s="14">
        <v>2008</v>
      </c>
      <c r="D754" s="2" t="s">
        <v>500</v>
      </c>
      <c r="E754" s="2">
        <v>3</v>
      </c>
    </row>
    <row r="755" spans="1:5" x14ac:dyDescent="0.35">
      <c r="A755" s="2" t="s">
        <v>272</v>
      </c>
      <c r="B755" s="2" t="s">
        <v>698</v>
      </c>
      <c r="C755" s="14">
        <v>2008</v>
      </c>
      <c r="D755" s="2" t="s">
        <v>486</v>
      </c>
      <c r="E755" s="2">
        <v>3</v>
      </c>
    </row>
    <row r="756" spans="1:5" x14ac:dyDescent="0.35">
      <c r="A756" s="2" t="s">
        <v>272</v>
      </c>
      <c r="B756" s="2" t="s">
        <v>698</v>
      </c>
      <c r="C756" s="14">
        <v>2008</v>
      </c>
      <c r="D756" s="2" t="s">
        <v>486</v>
      </c>
      <c r="E756" s="2">
        <v>3</v>
      </c>
    </row>
    <row r="757" spans="1:5" x14ac:dyDescent="0.35">
      <c r="A757" s="2" t="s">
        <v>272</v>
      </c>
      <c r="B757" s="2" t="s">
        <v>698</v>
      </c>
      <c r="C757" s="14">
        <v>2009</v>
      </c>
      <c r="D757" s="2" t="s">
        <v>486</v>
      </c>
      <c r="E757" s="2">
        <v>3</v>
      </c>
    </row>
    <row r="758" spans="1:5" x14ac:dyDescent="0.35">
      <c r="A758" s="2" t="s">
        <v>272</v>
      </c>
      <c r="B758" s="2" t="s">
        <v>698</v>
      </c>
      <c r="C758" s="14">
        <v>2009</v>
      </c>
      <c r="D758" s="2" t="s">
        <v>486</v>
      </c>
      <c r="E758" s="2">
        <v>3</v>
      </c>
    </row>
    <row r="759" spans="1:5" x14ac:dyDescent="0.35">
      <c r="A759" s="2" t="s">
        <v>272</v>
      </c>
      <c r="B759" s="2" t="s">
        <v>698</v>
      </c>
      <c r="C759" s="14">
        <v>2010</v>
      </c>
      <c r="D759" s="2" t="s">
        <v>486</v>
      </c>
      <c r="E759" s="2">
        <v>3</v>
      </c>
    </row>
    <row r="760" spans="1:5" x14ac:dyDescent="0.35">
      <c r="A760" s="2" t="s">
        <v>272</v>
      </c>
      <c r="B760" s="2" t="s">
        <v>698</v>
      </c>
      <c r="C760" s="14">
        <v>2011</v>
      </c>
      <c r="D760" s="2" t="s">
        <v>486</v>
      </c>
      <c r="E760" s="2">
        <v>3</v>
      </c>
    </row>
    <row r="761" spans="1:5" x14ac:dyDescent="0.35">
      <c r="A761" s="2" t="s">
        <v>272</v>
      </c>
      <c r="B761" s="2" t="s">
        <v>698</v>
      </c>
      <c r="C761" s="14">
        <v>2012</v>
      </c>
      <c r="D761" s="2" t="s">
        <v>486</v>
      </c>
      <c r="E761" s="2">
        <v>3</v>
      </c>
    </row>
    <row r="762" spans="1:5" x14ac:dyDescent="0.35">
      <c r="A762" s="2" t="s">
        <v>272</v>
      </c>
      <c r="B762" s="2" t="s">
        <v>698</v>
      </c>
      <c r="C762" s="14">
        <v>2013</v>
      </c>
      <c r="D762" s="2" t="s">
        <v>7</v>
      </c>
      <c r="E762" s="2">
        <v>2</v>
      </c>
    </row>
    <row r="763" spans="1:5" x14ac:dyDescent="0.35">
      <c r="A763" s="2" t="s">
        <v>272</v>
      </c>
      <c r="B763" s="2" t="s">
        <v>698</v>
      </c>
      <c r="C763" s="14">
        <v>2014</v>
      </c>
      <c r="D763" s="2" t="s">
        <v>7</v>
      </c>
      <c r="E763" s="2">
        <v>2</v>
      </c>
    </row>
    <row r="764" spans="1:5" x14ac:dyDescent="0.35">
      <c r="A764" s="2" t="s">
        <v>272</v>
      </c>
      <c r="B764" s="2" t="s">
        <v>698</v>
      </c>
      <c r="C764" s="14">
        <v>2015</v>
      </c>
      <c r="D764" s="2" t="s">
        <v>7</v>
      </c>
      <c r="E764" s="2">
        <v>2</v>
      </c>
    </row>
    <row r="765" spans="1:5" x14ac:dyDescent="0.35">
      <c r="A765" s="2" t="s">
        <v>272</v>
      </c>
      <c r="B765" s="2" t="s">
        <v>698</v>
      </c>
      <c r="C765" s="14">
        <v>2016</v>
      </c>
      <c r="D765" s="2" t="s">
        <v>7</v>
      </c>
      <c r="E765" s="2">
        <v>2</v>
      </c>
    </row>
    <row r="766" spans="1:5" x14ac:dyDescent="0.35">
      <c r="A766" s="2" t="s">
        <v>272</v>
      </c>
      <c r="B766" s="2" t="s">
        <v>698</v>
      </c>
      <c r="C766" s="14">
        <v>2017</v>
      </c>
      <c r="D766" s="2" t="s">
        <v>7</v>
      </c>
      <c r="E766" s="2">
        <v>2</v>
      </c>
    </row>
    <row r="767" spans="1:5" x14ac:dyDescent="0.35">
      <c r="A767" s="2" t="s">
        <v>272</v>
      </c>
      <c r="B767" s="2" t="s">
        <v>698</v>
      </c>
      <c r="C767" s="14">
        <v>2018</v>
      </c>
      <c r="D767" s="2" t="s">
        <v>7</v>
      </c>
      <c r="E767" s="2">
        <v>2</v>
      </c>
    </row>
    <row r="768" spans="1:5" x14ac:dyDescent="0.35">
      <c r="A768" s="2" t="s">
        <v>272</v>
      </c>
      <c r="B768" s="2" t="s">
        <v>698</v>
      </c>
      <c r="C768" s="14">
        <v>2019</v>
      </c>
      <c r="D768" s="2" t="s">
        <v>7</v>
      </c>
      <c r="E768" s="2">
        <v>2</v>
      </c>
    </row>
    <row r="769" spans="1:5" x14ac:dyDescent="0.35">
      <c r="A769" s="2" t="s">
        <v>272</v>
      </c>
      <c r="B769" s="2" t="s">
        <v>698</v>
      </c>
      <c r="C769" s="14">
        <v>2020</v>
      </c>
      <c r="D769" s="2" t="s">
        <v>7</v>
      </c>
      <c r="E769" s="2">
        <v>2</v>
      </c>
    </row>
    <row r="770" spans="1:5" x14ac:dyDescent="0.35">
      <c r="A770" s="2" t="s">
        <v>272</v>
      </c>
      <c r="B770" s="2" t="s">
        <v>698</v>
      </c>
      <c r="C770" s="14">
        <v>2021</v>
      </c>
      <c r="D770" s="2" t="s">
        <v>7</v>
      </c>
      <c r="E770" s="2">
        <v>2</v>
      </c>
    </row>
    <row r="771" spans="1:5" x14ac:dyDescent="0.35">
      <c r="A771" s="2" t="s">
        <v>295</v>
      </c>
      <c r="B771" s="2" t="s">
        <v>698</v>
      </c>
      <c r="C771" s="14">
        <v>2006</v>
      </c>
    </row>
    <row r="772" spans="1:5" x14ac:dyDescent="0.35">
      <c r="A772" s="2" t="s">
        <v>295</v>
      </c>
      <c r="B772" s="2" t="s">
        <v>698</v>
      </c>
      <c r="C772" s="14">
        <v>2007</v>
      </c>
    </row>
    <row r="773" spans="1:5" x14ac:dyDescent="0.35">
      <c r="A773" s="2" t="s">
        <v>295</v>
      </c>
      <c r="B773" s="2" t="s">
        <v>698</v>
      </c>
      <c r="C773" s="14">
        <v>2008</v>
      </c>
    </row>
    <row r="774" spans="1:5" x14ac:dyDescent="0.35">
      <c r="A774" s="2" t="s">
        <v>295</v>
      </c>
      <c r="B774" s="2" t="s">
        <v>698</v>
      </c>
      <c r="C774" s="14">
        <v>2009</v>
      </c>
    </row>
    <row r="775" spans="1:5" x14ac:dyDescent="0.35">
      <c r="A775" s="2" t="s">
        <v>295</v>
      </c>
      <c r="B775" s="2" t="s">
        <v>698</v>
      </c>
      <c r="C775" s="14">
        <v>2010</v>
      </c>
    </row>
    <row r="776" spans="1:5" x14ac:dyDescent="0.35">
      <c r="A776" s="2" t="s">
        <v>295</v>
      </c>
      <c r="B776" s="2" t="s">
        <v>698</v>
      </c>
      <c r="C776" s="14">
        <v>2011</v>
      </c>
    </row>
    <row r="777" spans="1:5" x14ac:dyDescent="0.35">
      <c r="A777" s="2" t="s">
        <v>295</v>
      </c>
      <c r="B777" s="2" t="s">
        <v>698</v>
      </c>
      <c r="C777" s="14">
        <v>2012</v>
      </c>
      <c r="D777" s="2" t="s">
        <v>4</v>
      </c>
      <c r="E777" s="2">
        <v>1</v>
      </c>
    </row>
    <row r="778" spans="1:5" x14ac:dyDescent="0.35">
      <c r="A778" s="2" t="s">
        <v>295</v>
      </c>
      <c r="B778" s="2" t="s">
        <v>698</v>
      </c>
      <c r="C778" s="14">
        <v>2013</v>
      </c>
      <c r="D778" s="2" t="s">
        <v>4</v>
      </c>
      <c r="E778" s="2">
        <v>1</v>
      </c>
    </row>
    <row r="779" spans="1:5" x14ac:dyDescent="0.35">
      <c r="A779" s="2" t="s">
        <v>295</v>
      </c>
      <c r="B779" s="2" t="s">
        <v>698</v>
      </c>
      <c r="C779" s="14">
        <v>2014</v>
      </c>
      <c r="D779" s="2" t="s">
        <v>4</v>
      </c>
      <c r="E779" s="2">
        <v>1</v>
      </c>
    </row>
    <row r="780" spans="1:5" x14ac:dyDescent="0.35">
      <c r="A780" s="2" t="s">
        <v>295</v>
      </c>
      <c r="B780" s="2" t="s">
        <v>698</v>
      </c>
      <c r="C780" s="14">
        <v>2015</v>
      </c>
      <c r="D780" s="2" t="s">
        <v>4</v>
      </c>
      <c r="E780" s="2">
        <v>1</v>
      </c>
    </row>
    <row r="781" spans="1:5" x14ac:dyDescent="0.35">
      <c r="A781" s="2" t="s">
        <v>295</v>
      </c>
      <c r="B781" s="2" t="s">
        <v>698</v>
      </c>
      <c r="C781" s="14">
        <v>2016</v>
      </c>
      <c r="D781" s="2" t="s">
        <v>4</v>
      </c>
      <c r="E781" s="2">
        <v>1</v>
      </c>
    </row>
    <row r="782" spans="1:5" x14ac:dyDescent="0.35">
      <c r="A782" s="2" t="s">
        <v>295</v>
      </c>
      <c r="B782" s="2" t="s">
        <v>698</v>
      </c>
      <c r="C782" s="14">
        <v>2017</v>
      </c>
      <c r="D782" s="2" t="s">
        <v>4</v>
      </c>
      <c r="E782" s="2">
        <v>1</v>
      </c>
    </row>
    <row r="783" spans="1:5" x14ac:dyDescent="0.35">
      <c r="A783" s="2" t="s">
        <v>295</v>
      </c>
      <c r="B783" s="2" t="s">
        <v>698</v>
      </c>
      <c r="C783" s="14">
        <v>2018</v>
      </c>
      <c r="D783" s="2" t="s">
        <v>4</v>
      </c>
      <c r="E783" s="2">
        <v>1</v>
      </c>
    </row>
    <row r="784" spans="1:5" x14ac:dyDescent="0.35">
      <c r="A784" s="2" t="s">
        <v>295</v>
      </c>
      <c r="B784" s="2" t="s">
        <v>698</v>
      </c>
      <c r="C784" s="14">
        <v>2019</v>
      </c>
      <c r="D784" s="2" t="s">
        <v>4</v>
      </c>
      <c r="E784" s="2">
        <v>1</v>
      </c>
    </row>
    <row r="785" spans="1:5" x14ac:dyDescent="0.35">
      <c r="A785" s="2" t="s">
        <v>295</v>
      </c>
      <c r="B785" s="2" t="s">
        <v>698</v>
      </c>
      <c r="C785" s="14">
        <v>2020</v>
      </c>
      <c r="D785" s="2" t="s">
        <v>4</v>
      </c>
      <c r="E785" s="2">
        <v>1</v>
      </c>
    </row>
    <row r="786" spans="1:5" x14ac:dyDescent="0.35">
      <c r="A786" s="2" t="s">
        <v>305</v>
      </c>
      <c r="B786" s="2" t="s">
        <v>698</v>
      </c>
    </row>
    <row r="787" spans="1:5" x14ac:dyDescent="0.35">
      <c r="A787" s="2" t="s">
        <v>305</v>
      </c>
      <c r="B787" s="2" t="s">
        <v>698</v>
      </c>
    </row>
    <row r="788" spans="1:5" x14ac:dyDescent="0.35">
      <c r="A788" s="2" t="s">
        <v>305</v>
      </c>
      <c r="B788" s="2" t="s">
        <v>698</v>
      </c>
    </row>
    <row r="789" spans="1:5" x14ac:dyDescent="0.35">
      <c r="A789" s="2" t="s">
        <v>305</v>
      </c>
      <c r="B789" s="2" t="s">
        <v>698</v>
      </c>
    </row>
    <row r="790" spans="1:5" x14ac:dyDescent="0.35">
      <c r="A790" s="2" t="s">
        <v>305</v>
      </c>
      <c r="B790" s="2" t="s">
        <v>698</v>
      </c>
    </row>
    <row r="791" spans="1:5" x14ac:dyDescent="0.35">
      <c r="A791" s="2" t="s">
        <v>305</v>
      </c>
      <c r="B791" s="2" t="s">
        <v>698</v>
      </c>
    </row>
    <row r="792" spans="1:5" x14ac:dyDescent="0.35">
      <c r="A792" s="2" t="s">
        <v>305</v>
      </c>
      <c r="B792" s="2" t="s">
        <v>698</v>
      </c>
    </row>
    <row r="793" spans="1:5" x14ac:dyDescent="0.35">
      <c r="A793" s="2" t="s">
        <v>305</v>
      </c>
      <c r="B793" s="2" t="s">
        <v>698</v>
      </c>
    </row>
    <row r="794" spans="1:5" x14ac:dyDescent="0.35">
      <c r="A794" s="2" t="s">
        <v>305</v>
      </c>
      <c r="B794" s="2" t="s">
        <v>698</v>
      </c>
    </row>
    <row r="795" spans="1:5" x14ac:dyDescent="0.35">
      <c r="A795" s="2" t="s">
        <v>305</v>
      </c>
      <c r="B795" s="2" t="s">
        <v>698</v>
      </c>
    </row>
    <row r="796" spans="1:5" x14ac:dyDescent="0.35">
      <c r="A796" s="2" t="s">
        <v>305</v>
      </c>
      <c r="B796" s="2" t="s">
        <v>698</v>
      </c>
    </row>
    <row r="797" spans="1:5" x14ac:dyDescent="0.35">
      <c r="A797" s="2" t="s">
        <v>305</v>
      </c>
      <c r="B797" s="2" t="s">
        <v>698</v>
      </c>
    </row>
    <row r="798" spans="1:5" x14ac:dyDescent="0.35">
      <c r="A798" s="2" t="s">
        <v>305</v>
      </c>
      <c r="B798" s="2" t="s">
        <v>698</v>
      </c>
    </row>
    <row r="799" spans="1:5" x14ac:dyDescent="0.35">
      <c r="A799" s="2" t="s">
        <v>305</v>
      </c>
      <c r="B799" s="2" t="s">
        <v>698</v>
      </c>
    </row>
    <row r="800" spans="1:5" x14ac:dyDescent="0.35">
      <c r="A800" s="2" t="s">
        <v>305</v>
      </c>
      <c r="B800" s="2" t="s">
        <v>698</v>
      </c>
    </row>
    <row r="801" spans="1:5" x14ac:dyDescent="0.35">
      <c r="A801" s="2" t="s">
        <v>383</v>
      </c>
      <c r="B801" s="2" t="s">
        <v>698</v>
      </c>
      <c r="C801" s="14">
        <v>2006</v>
      </c>
    </row>
    <row r="802" spans="1:5" x14ac:dyDescent="0.35">
      <c r="A802" s="2" t="s">
        <v>383</v>
      </c>
      <c r="B802" s="2" t="s">
        <v>698</v>
      </c>
      <c r="C802" s="14">
        <v>2007</v>
      </c>
    </row>
    <row r="803" spans="1:5" x14ac:dyDescent="0.35">
      <c r="A803" s="2" t="s">
        <v>383</v>
      </c>
      <c r="B803" s="2" t="s">
        <v>698</v>
      </c>
      <c r="C803" s="14">
        <v>2008</v>
      </c>
    </row>
    <row r="804" spans="1:5" x14ac:dyDescent="0.35">
      <c r="A804" s="2" t="s">
        <v>383</v>
      </c>
      <c r="B804" s="2" t="s">
        <v>698</v>
      </c>
      <c r="C804" s="14">
        <v>2009</v>
      </c>
    </row>
    <row r="805" spans="1:5" x14ac:dyDescent="0.35">
      <c r="A805" s="2" t="s">
        <v>383</v>
      </c>
      <c r="B805" s="2" t="s">
        <v>698</v>
      </c>
      <c r="C805" s="14">
        <v>2010</v>
      </c>
    </row>
    <row r="806" spans="1:5" x14ac:dyDescent="0.35">
      <c r="A806" s="2" t="s">
        <v>383</v>
      </c>
      <c r="B806" s="2" t="s">
        <v>698</v>
      </c>
      <c r="C806" s="14">
        <v>2011</v>
      </c>
    </row>
    <row r="807" spans="1:5" x14ac:dyDescent="0.35">
      <c r="A807" s="2" t="s">
        <v>383</v>
      </c>
      <c r="B807" s="2" t="s">
        <v>698</v>
      </c>
      <c r="C807" s="14">
        <v>2012</v>
      </c>
    </row>
    <row r="808" spans="1:5" x14ac:dyDescent="0.35">
      <c r="A808" s="2" t="s">
        <v>383</v>
      </c>
      <c r="B808" s="2" t="s">
        <v>698</v>
      </c>
      <c r="C808" s="14">
        <v>2013</v>
      </c>
    </row>
    <row r="809" spans="1:5" x14ac:dyDescent="0.35">
      <c r="A809" s="2" t="s">
        <v>383</v>
      </c>
      <c r="B809" s="2" t="s">
        <v>698</v>
      </c>
      <c r="C809" s="14">
        <v>2014</v>
      </c>
      <c r="D809" s="2" t="s">
        <v>4</v>
      </c>
      <c r="E809" s="2">
        <v>1</v>
      </c>
    </row>
    <row r="810" spans="1:5" x14ac:dyDescent="0.35">
      <c r="A810" s="2" t="s">
        <v>383</v>
      </c>
      <c r="B810" s="2" t="s">
        <v>698</v>
      </c>
      <c r="C810" s="14">
        <v>2015</v>
      </c>
      <c r="D810" s="2" t="s">
        <v>4</v>
      </c>
      <c r="E810" s="2">
        <v>1</v>
      </c>
    </row>
    <row r="811" spans="1:5" x14ac:dyDescent="0.35">
      <c r="A811" s="2" t="s">
        <v>383</v>
      </c>
      <c r="B811" s="2" t="s">
        <v>698</v>
      </c>
      <c r="C811" s="14">
        <v>2016</v>
      </c>
      <c r="D811" s="2" t="s">
        <v>4</v>
      </c>
      <c r="E811" s="2">
        <v>1</v>
      </c>
    </row>
    <row r="812" spans="1:5" x14ac:dyDescent="0.35">
      <c r="A812" s="2" t="s">
        <v>383</v>
      </c>
      <c r="B812" s="2" t="s">
        <v>698</v>
      </c>
      <c r="C812" s="14">
        <v>2017</v>
      </c>
      <c r="D812" s="2" t="s">
        <v>4</v>
      </c>
      <c r="E812" s="2">
        <v>1</v>
      </c>
    </row>
    <row r="813" spans="1:5" x14ac:dyDescent="0.35">
      <c r="A813" s="2" t="s">
        <v>383</v>
      </c>
      <c r="B813" s="2" t="s">
        <v>698</v>
      </c>
      <c r="C813" s="14">
        <v>2018</v>
      </c>
      <c r="D813" s="2" t="s">
        <v>4</v>
      </c>
      <c r="E813" s="2">
        <v>1</v>
      </c>
    </row>
    <row r="814" spans="1:5" x14ac:dyDescent="0.35">
      <c r="A814" s="2" t="s">
        <v>383</v>
      </c>
      <c r="B814" s="2" t="s">
        <v>698</v>
      </c>
      <c r="C814" s="14">
        <v>2019</v>
      </c>
      <c r="D814" s="2" t="s">
        <v>4</v>
      </c>
      <c r="E814" s="2">
        <v>1</v>
      </c>
    </row>
    <row r="815" spans="1:5" x14ac:dyDescent="0.35">
      <c r="A815" s="2" t="s">
        <v>383</v>
      </c>
      <c r="B815" s="2" t="s">
        <v>698</v>
      </c>
      <c r="C815" s="14">
        <v>2020</v>
      </c>
      <c r="D815" s="2" t="s">
        <v>972</v>
      </c>
      <c r="E815" s="2">
        <v>1.5</v>
      </c>
    </row>
    <row r="816" spans="1:5" x14ac:dyDescent="0.35">
      <c r="A816" s="2" t="s">
        <v>177</v>
      </c>
      <c r="B816" s="2" t="s">
        <v>698</v>
      </c>
    </row>
    <row r="817" spans="1:2" x14ac:dyDescent="0.35">
      <c r="A817" s="2" t="s">
        <v>177</v>
      </c>
      <c r="B817" s="2" t="s">
        <v>698</v>
      </c>
    </row>
    <row r="818" spans="1:2" x14ac:dyDescent="0.35">
      <c r="A818" s="2" t="s">
        <v>177</v>
      </c>
      <c r="B818" s="2" t="s">
        <v>698</v>
      </c>
    </row>
    <row r="819" spans="1:2" x14ac:dyDescent="0.35">
      <c r="A819" s="2" t="s">
        <v>177</v>
      </c>
      <c r="B819" s="2" t="s">
        <v>698</v>
      </c>
    </row>
    <row r="820" spans="1:2" x14ac:dyDescent="0.35">
      <c r="A820" s="2" t="s">
        <v>177</v>
      </c>
      <c r="B820" s="2" t="s">
        <v>698</v>
      </c>
    </row>
    <row r="821" spans="1:2" x14ac:dyDescent="0.35">
      <c r="A821" s="2" t="s">
        <v>177</v>
      </c>
      <c r="B821" s="2" t="s">
        <v>698</v>
      </c>
    </row>
    <row r="822" spans="1:2" x14ac:dyDescent="0.35">
      <c r="A822" s="2" t="s">
        <v>177</v>
      </c>
      <c r="B822" s="2" t="s">
        <v>698</v>
      </c>
    </row>
    <row r="823" spans="1:2" x14ac:dyDescent="0.35">
      <c r="A823" s="2" t="s">
        <v>177</v>
      </c>
      <c r="B823" s="2" t="s">
        <v>698</v>
      </c>
    </row>
    <row r="824" spans="1:2" x14ac:dyDescent="0.35">
      <c r="A824" s="2" t="s">
        <v>177</v>
      </c>
      <c r="B824" s="2" t="s">
        <v>698</v>
      </c>
    </row>
    <row r="825" spans="1:2" x14ac:dyDescent="0.35">
      <c r="A825" s="2" t="s">
        <v>177</v>
      </c>
      <c r="B825" s="2" t="s">
        <v>698</v>
      </c>
    </row>
    <row r="826" spans="1:2" x14ac:dyDescent="0.35">
      <c r="A826" s="2" t="s">
        <v>177</v>
      </c>
      <c r="B826" s="2" t="s">
        <v>698</v>
      </c>
    </row>
    <row r="827" spans="1:2" x14ac:dyDescent="0.35">
      <c r="A827" s="2" t="s">
        <v>177</v>
      </c>
      <c r="B827" s="2" t="s">
        <v>698</v>
      </c>
    </row>
    <row r="828" spans="1:2" x14ac:dyDescent="0.35">
      <c r="A828" s="2" t="s">
        <v>177</v>
      </c>
      <c r="B828" s="2" t="s">
        <v>698</v>
      </c>
    </row>
    <row r="829" spans="1:2" x14ac:dyDescent="0.35">
      <c r="A829" s="2" t="s">
        <v>177</v>
      </c>
      <c r="B829" s="2" t="s">
        <v>698</v>
      </c>
    </row>
    <row r="830" spans="1:2" x14ac:dyDescent="0.35">
      <c r="A830" s="2" t="s">
        <v>177</v>
      </c>
      <c r="B830" s="2" t="s">
        <v>698</v>
      </c>
    </row>
    <row r="831" spans="1:2" x14ac:dyDescent="0.35">
      <c r="A831" s="2" t="s">
        <v>379</v>
      </c>
      <c r="B831" s="2" t="s">
        <v>698</v>
      </c>
    </row>
    <row r="832" spans="1:2" x14ac:dyDescent="0.35">
      <c r="A832" s="2" t="s">
        <v>379</v>
      </c>
      <c r="B832" s="2" t="s">
        <v>698</v>
      </c>
    </row>
    <row r="833" spans="1:2" x14ac:dyDescent="0.35">
      <c r="A833" s="2" t="s">
        <v>379</v>
      </c>
      <c r="B833" s="2" t="s">
        <v>698</v>
      </c>
    </row>
    <row r="834" spans="1:2" x14ac:dyDescent="0.35">
      <c r="A834" s="2" t="s">
        <v>379</v>
      </c>
      <c r="B834" s="2" t="s">
        <v>698</v>
      </c>
    </row>
    <row r="835" spans="1:2" x14ac:dyDescent="0.35">
      <c r="A835" s="2" t="s">
        <v>379</v>
      </c>
      <c r="B835" s="2" t="s">
        <v>698</v>
      </c>
    </row>
    <row r="836" spans="1:2" x14ac:dyDescent="0.35">
      <c r="A836" s="2" t="s">
        <v>379</v>
      </c>
      <c r="B836" s="2" t="s">
        <v>698</v>
      </c>
    </row>
    <row r="837" spans="1:2" x14ac:dyDescent="0.35">
      <c r="A837" s="2" t="s">
        <v>379</v>
      </c>
      <c r="B837" s="2" t="s">
        <v>698</v>
      </c>
    </row>
    <row r="838" spans="1:2" x14ac:dyDescent="0.35">
      <c r="A838" s="2" t="s">
        <v>379</v>
      </c>
      <c r="B838" s="2" t="s">
        <v>698</v>
      </c>
    </row>
    <row r="839" spans="1:2" x14ac:dyDescent="0.35">
      <c r="A839" s="2" t="s">
        <v>379</v>
      </c>
      <c r="B839" s="2" t="s">
        <v>698</v>
      </c>
    </row>
    <row r="840" spans="1:2" x14ac:dyDescent="0.35">
      <c r="A840" s="2" t="s">
        <v>379</v>
      </c>
      <c r="B840" s="2" t="s">
        <v>698</v>
      </c>
    </row>
    <row r="841" spans="1:2" x14ac:dyDescent="0.35">
      <c r="A841" s="2" t="s">
        <v>379</v>
      </c>
      <c r="B841" s="2" t="s">
        <v>698</v>
      </c>
    </row>
    <row r="842" spans="1:2" x14ac:dyDescent="0.35">
      <c r="A842" s="2" t="s">
        <v>379</v>
      </c>
      <c r="B842" s="2" t="s">
        <v>698</v>
      </c>
    </row>
    <row r="843" spans="1:2" x14ac:dyDescent="0.35">
      <c r="A843" s="2" t="s">
        <v>379</v>
      </c>
      <c r="B843" s="2" t="s">
        <v>698</v>
      </c>
    </row>
    <row r="844" spans="1:2" x14ac:dyDescent="0.35">
      <c r="A844" s="2" t="s">
        <v>379</v>
      </c>
      <c r="B844" s="2" t="s">
        <v>698</v>
      </c>
    </row>
    <row r="845" spans="1:2" x14ac:dyDescent="0.35">
      <c r="A845" s="2" t="s">
        <v>379</v>
      </c>
      <c r="B845" s="2" t="s">
        <v>698</v>
      </c>
    </row>
    <row r="846" spans="1:2" x14ac:dyDescent="0.35">
      <c r="A846" s="2" t="s">
        <v>739</v>
      </c>
      <c r="B846" s="2" t="s">
        <v>698</v>
      </c>
    </row>
    <row r="847" spans="1:2" x14ac:dyDescent="0.35">
      <c r="A847" s="2" t="s">
        <v>739</v>
      </c>
      <c r="B847" s="2" t="s">
        <v>698</v>
      </c>
    </row>
    <row r="848" spans="1:2" x14ac:dyDescent="0.35">
      <c r="A848" s="2" t="s">
        <v>739</v>
      </c>
      <c r="B848" s="2" t="s">
        <v>698</v>
      </c>
    </row>
    <row r="849" spans="1:2" x14ac:dyDescent="0.35">
      <c r="A849" s="2" t="s">
        <v>739</v>
      </c>
      <c r="B849" s="2" t="s">
        <v>698</v>
      </c>
    </row>
    <row r="850" spans="1:2" x14ac:dyDescent="0.35">
      <c r="A850" s="2" t="s">
        <v>739</v>
      </c>
      <c r="B850" s="2" t="s">
        <v>698</v>
      </c>
    </row>
    <row r="851" spans="1:2" x14ac:dyDescent="0.35">
      <c r="A851" s="2" t="s">
        <v>739</v>
      </c>
      <c r="B851" s="2" t="s">
        <v>698</v>
      </c>
    </row>
    <row r="852" spans="1:2" x14ac:dyDescent="0.35">
      <c r="A852" s="2" t="s">
        <v>739</v>
      </c>
      <c r="B852" s="2" t="s">
        <v>698</v>
      </c>
    </row>
    <row r="853" spans="1:2" x14ac:dyDescent="0.35">
      <c r="A853" s="2" t="s">
        <v>739</v>
      </c>
      <c r="B853" s="2" t="s">
        <v>698</v>
      </c>
    </row>
    <row r="854" spans="1:2" x14ac:dyDescent="0.35">
      <c r="A854" s="2" t="s">
        <v>739</v>
      </c>
      <c r="B854" s="2" t="s">
        <v>698</v>
      </c>
    </row>
    <row r="855" spans="1:2" x14ac:dyDescent="0.35">
      <c r="A855" s="2" t="s">
        <v>739</v>
      </c>
      <c r="B855" s="2" t="s">
        <v>698</v>
      </c>
    </row>
    <row r="856" spans="1:2" x14ac:dyDescent="0.35">
      <c r="A856" s="2" t="s">
        <v>739</v>
      </c>
      <c r="B856" s="2" t="s">
        <v>698</v>
      </c>
    </row>
    <row r="857" spans="1:2" x14ac:dyDescent="0.35">
      <c r="A857" s="2" t="s">
        <v>739</v>
      </c>
      <c r="B857" s="2" t="s">
        <v>698</v>
      </c>
    </row>
    <row r="858" spans="1:2" x14ac:dyDescent="0.35">
      <c r="A858" s="2" t="s">
        <v>739</v>
      </c>
      <c r="B858" s="2" t="s">
        <v>698</v>
      </c>
    </row>
    <row r="859" spans="1:2" x14ac:dyDescent="0.35">
      <c r="A859" s="2" t="s">
        <v>739</v>
      </c>
      <c r="B859" s="2" t="s">
        <v>698</v>
      </c>
    </row>
    <row r="860" spans="1:2" x14ac:dyDescent="0.35">
      <c r="A860" s="2" t="s">
        <v>739</v>
      </c>
      <c r="B860" s="2" t="s">
        <v>698</v>
      </c>
    </row>
    <row r="861" spans="1:2" x14ac:dyDescent="0.35">
      <c r="A861" s="2" t="s">
        <v>393</v>
      </c>
      <c r="B861" s="2" t="s">
        <v>698</v>
      </c>
    </row>
    <row r="862" spans="1:2" x14ac:dyDescent="0.35">
      <c r="A862" s="2" t="s">
        <v>393</v>
      </c>
      <c r="B862" s="2" t="s">
        <v>698</v>
      </c>
    </row>
    <row r="863" spans="1:2" x14ac:dyDescent="0.35">
      <c r="A863" s="2" t="s">
        <v>393</v>
      </c>
      <c r="B863" s="2" t="s">
        <v>698</v>
      </c>
    </row>
    <row r="864" spans="1:2" x14ac:dyDescent="0.35">
      <c r="A864" s="2" t="s">
        <v>393</v>
      </c>
      <c r="B864" s="2" t="s">
        <v>698</v>
      </c>
    </row>
    <row r="865" spans="1:2" x14ac:dyDescent="0.35">
      <c r="A865" s="2" t="s">
        <v>393</v>
      </c>
      <c r="B865" s="2" t="s">
        <v>698</v>
      </c>
    </row>
    <row r="866" spans="1:2" x14ac:dyDescent="0.35">
      <c r="A866" s="2" t="s">
        <v>393</v>
      </c>
      <c r="B866" s="2" t="s">
        <v>698</v>
      </c>
    </row>
    <row r="867" spans="1:2" x14ac:dyDescent="0.35">
      <c r="A867" s="2" t="s">
        <v>393</v>
      </c>
      <c r="B867" s="2" t="s">
        <v>698</v>
      </c>
    </row>
    <row r="868" spans="1:2" x14ac:dyDescent="0.35">
      <c r="A868" s="2" t="s">
        <v>393</v>
      </c>
      <c r="B868" s="2" t="s">
        <v>698</v>
      </c>
    </row>
    <row r="869" spans="1:2" x14ac:dyDescent="0.35">
      <c r="A869" s="2" t="s">
        <v>393</v>
      </c>
      <c r="B869" s="2" t="s">
        <v>698</v>
      </c>
    </row>
    <row r="870" spans="1:2" x14ac:dyDescent="0.35">
      <c r="A870" s="2" t="s">
        <v>393</v>
      </c>
      <c r="B870" s="2" t="s">
        <v>698</v>
      </c>
    </row>
    <row r="871" spans="1:2" x14ac:dyDescent="0.35">
      <c r="A871" s="2" t="s">
        <v>393</v>
      </c>
      <c r="B871" s="2" t="s">
        <v>698</v>
      </c>
    </row>
    <row r="872" spans="1:2" x14ac:dyDescent="0.35">
      <c r="A872" s="2" t="s">
        <v>393</v>
      </c>
      <c r="B872" s="2" t="s">
        <v>698</v>
      </c>
    </row>
    <row r="873" spans="1:2" x14ac:dyDescent="0.35">
      <c r="A873" s="2" t="s">
        <v>393</v>
      </c>
      <c r="B873" s="2" t="s">
        <v>698</v>
      </c>
    </row>
    <row r="874" spans="1:2" x14ac:dyDescent="0.35">
      <c r="A874" s="2" t="s">
        <v>393</v>
      </c>
      <c r="B874" s="2" t="s">
        <v>698</v>
      </c>
    </row>
    <row r="875" spans="1:2" x14ac:dyDescent="0.35">
      <c r="A875" s="2" t="s">
        <v>393</v>
      </c>
      <c r="B875" s="2" t="s">
        <v>698</v>
      </c>
    </row>
    <row r="876" spans="1:2" x14ac:dyDescent="0.35">
      <c r="A876" s="2" t="s">
        <v>309</v>
      </c>
      <c r="B876" s="2" t="s">
        <v>698</v>
      </c>
    </row>
    <row r="877" spans="1:2" x14ac:dyDescent="0.35">
      <c r="A877" s="2" t="s">
        <v>309</v>
      </c>
      <c r="B877" s="2" t="s">
        <v>698</v>
      </c>
    </row>
    <row r="878" spans="1:2" x14ac:dyDescent="0.35">
      <c r="A878" s="2" t="s">
        <v>309</v>
      </c>
      <c r="B878" s="2" t="s">
        <v>698</v>
      </c>
    </row>
    <row r="879" spans="1:2" x14ac:dyDescent="0.35">
      <c r="A879" s="2" t="s">
        <v>309</v>
      </c>
      <c r="B879" s="2" t="s">
        <v>698</v>
      </c>
    </row>
    <row r="880" spans="1:2" x14ac:dyDescent="0.35">
      <c r="A880" s="2" t="s">
        <v>309</v>
      </c>
      <c r="B880" s="2" t="s">
        <v>698</v>
      </c>
    </row>
    <row r="881" spans="1:3" x14ac:dyDescent="0.35">
      <c r="A881" s="2" t="s">
        <v>309</v>
      </c>
      <c r="B881" s="2" t="s">
        <v>698</v>
      </c>
    </row>
    <row r="882" spans="1:3" x14ac:dyDescent="0.35">
      <c r="A882" s="2" t="s">
        <v>309</v>
      </c>
      <c r="B882" s="2" t="s">
        <v>698</v>
      </c>
    </row>
    <row r="883" spans="1:3" x14ac:dyDescent="0.35">
      <c r="A883" s="2" t="s">
        <v>309</v>
      </c>
      <c r="B883" s="2" t="s">
        <v>698</v>
      </c>
    </row>
    <row r="884" spans="1:3" x14ac:dyDescent="0.35">
      <c r="A884" s="2" t="s">
        <v>309</v>
      </c>
      <c r="B884" s="2" t="s">
        <v>698</v>
      </c>
    </row>
    <row r="885" spans="1:3" x14ac:dyDescent="0.35">
      <c r="A885" s="2" t="s">
        <v>309</v>
      </c>
      <c r="B885" s="2" t="s">
        <v>698</v>
      </c>
    </row>
    <row r="886" spans="1:3" x14ac:dyDescent="0.35">
      <c r="A886" s="2" t="s">
        <v>309</v>
      </c>
      <c r="B886" s="2" t="s">
        <v>698</v>
      </c>
    </row>
    <row r="887" spans="1:3" x14ac:dyDescent="0.35">
      <c r="A887" s="2" t="s">
        <v>309</v>
      </c>
      <c r="B887" s="2" t="s">
        <v>698</v>
      </c>
    </row>
    <row r="888" spans="1:3" x14ac:dyDescent="0.35">
      <c r="A888" s="2" t="s">
        <v>309</v>
      </c>
      <c r="B888" s="2" t="s">
        <v>698</v>
      </c>
    </row>
    <row r="889" spans="1:3" x14ac:dyDescent="0.35">
      <c r="A889" s="2" t="s">
        <v>309</v>
      </c>
      <c r="B889" s="2" t="s">
        <v>698</v>
      </c>
    </row>
    <row r="890" spans="1:3" x14ac:dyDescent="0.35">
      <c r="A890" s="2" t="s">
        <v>309</v>
      </c>
      <c r="B890" s="2" t="s">
        <v>698</v>
      </c>
    </row>
    <row r="891" spans="1:3" x14ac:dyDescent="0.35">
      <c r="A891" s="2" t="s">
        <v>455</v>
      </c>
      <c r="B891" s="2" t="s">
        <v>698</v>
      </c>
      <c r="C891" s="14">
        <v>2006</v>
      </c>
    </row>
    <row r="892" spans="1:3" x14ac:dyDescent="0.35">
      <c r="A892" s="2" t="s">
        <v>455</v>
      </c>
      <c r="B892" s="2" t="s">
        <v>698</v>
      </c>
      <c r="C892" s="14">
        <v>2007</v>
      </c>
    </row>
    <row r="893" spans="1:3" x14ac:dyDescent="0.35">
      <c r="A893" s="2" t="s">
        <v>455</v>
      </c>
      <c r="B893" s="2" t="s">
        <v>698</v>
      </c>
      <c r="C893" s="14">
        <v>2008</v>
      </c>
    </row>
    <row r="894" spans="1:3" x14ac:dyDescent="0.35">
      <c r="A894" s="2" t="s">
        <v>455</v>
      </c>
      <c r="B894" s="2" t="s">
        <v>698</v>
      </c>
      <c r="C894" s="14">
        <v>2009</v>
      </c>
    </row>
    <row r="895" spans="1:3" x14ac:dyDescent="0.35">
      <c r="A895" s="2" t="s">
        <v>455</v>
      </c>
      <c r="B895" s="2" t="s">
        <v>698</v>
      </c>
      <c r="C895" s="14">
        <v>2010</v>
      </c>
    </row>
    <row r="896" spans="1:3" x14ac:dyDescent="0.35">
      <c r="A896" s="2" t="s">
        <v>455</v>
      </c>
      <c r="B896" s="2" t="s">
        <v>698</v>
      </c>
      <c r="C896" s="14">
        <v>2011</v>
      </c>
    </row>
    <row r="897" spans="1:5" x14ac:dyDescent="0.35">
      <c r="A897" s="2" t="s">
        <v>455</v>
      </c>
      <c r="B897" s="2" t="s">
        <v>698</v>
      </c>
      <c r="C897" s="14">
        <v>2012</v>
      </c>
    </row>
    <row r="898" spans="1:5" x14ac:dyDescent="0.35">
      <c r="A898" s="2" t="s">
        <v>455</v>
      </c>
      <c r="B898" s="2" t="s">
        <v>698</v>
      </c>
      <c r="C898" s="14">
        <v>2013</v>
      </c>
    </row>
    <row r="899" spans="1:5" x14ac:dyDescent="0.35">
      <c r="A899" s="2" t="s">
        <v>455</v>
      </c>
      <c r="B899" s="2" t="s">
        <v>698</v>
      </c>
      <c r="C899" s="14">
        <v>2014</v>
      </c>
    </row>
    <row r="900" spans="1:5" x14ac:dyDescent="0.35">
      <c r="A900" s="2" t="s">
        <v>455</v>
      </c>
      <c r="B900" s="2" t="s">
        <v>698</v>
      </c>
      <c r="C900" s="14">
        <v>2015</v>
      </c>
    </row>
    <row r="901" spans="1:5" x14ac:dyDescent="0.35">
      <c r="A901" s="2" t="s">
        <v>455</v>
      </c>
      <c r="B901" s="2" t="s">
        <v>698</v>
      </c>
      <c r="C901" s="14">
        <v>2016</v>
      </c>
    </row>
    <row r="902" spans="1:5" x14ac:dyDescent="0.35">
      <c r="A902" s="2" t="s">
        <v>455</v>
      </c>
      <c r="B902" s="2" t="s">
        <v>698</v>
      </c>
      <c r="C902" s="14">
        <v>2017</v>
      </c>
    </row>
    <row r="903" spans="1:5" x14ac:dyDescent="0.35">
      <c r="A903" s="2" t="s">
        <v>455</v>
      </c>
      <c r="B903" s="2" t="s">
        <v>698</v>
      </c>
      <c r="C903" s="14">
        <v>2018</v>
      </c>
    </row>
    <row r="904" spans="1:5" x14ac:dyDescent="0.35">
      <c r="A904" s="2" t="s">
        <v>455</v>
      </c>
      <c r="B904" s="2" t="s">
        <v>698</v>
      </c>
      <c r="C904" s="14">
        <v>2019</v>
      </c>
    </row>
    <row r="905" spans="1:5" x14ac:dyDescent="0.35">
      <c r="A905" s="2" t="s">
        <v>455</v>
      </c>
      <c r="B905" s="2" t="s">
        <v>698</v>
      </c>
      <c r="C905" s="14">
        <v>2020</v>
      </c>
    </row>
    <row r="906" spans="1:5" x14ac:dyDescent="0.35">
      <c r="A906" s="2" t="s">
        <v>202</v>
      </c>
      <c r="B906" s="2" t="s">
        <v>698</v>
      </c>
      <c r="C906" s="14">
        <v>2006</v>
      </c>
      <c r="D906" s="2" t="s">
        <v>1013</v>
      </c>
      <c r="E906" s="2">
        <v>2</v>
      </c>
    </row>
    <row r="907" spans="1:5" x14ac:dyDescent="0.35">
      <c r="A907" s="2" t="s">
        <v>202</v>
      </c>
      <c r="B907" s="2" t="s">
        <v>698</v>
      </c>
      <c r="C907" s="14">
        <v>2007</v>
      </c>
      <c r="D907" s="2" t="s">
        <v>1013</v>
      </c>
      <c r="E907" s="2">
        <v>2</v>
      </c>
    </row>
    <row r="908" spans="1:5" x14ac:dyDescent="0.35">
      <c r="A908" s="2" t="s">
        <v>202</v>
      </c>
      <c r="B908" s="2" t="s">
        <v>698</v>
      </c>
      <c r="C908" s="14">
        <v>2008</v>
      </c>
      <c r="D908" s="2" t="s">
        <v>1013</v>
      </c>
      <c r="E908" s="2">
        <v>2</v>
      </c>
    </row>
    <row r="909" spans="1:5" x14ac:dyDescent="0.35">
      <c r="A909" s="2" t="s">
        <v>202</v>
      </c>
      <c r="B909" s="2" t="s">
        <v>698</v>
      </c>
      <c r="C909" s="14">
        <v>2009</v>
      </c>
      <c r="D909" s="2" t="s">
        <v>1013</v>
      </c>
      <c r="E909" s="2">
        <v>2</v>
      </c>
    </row>
    <row r="910" spans="1:5" x14ac:dyDescent="0.35">
      <c r="A910" s="2" t="s">
        <v>202</v>
      </c>
      <c r="B910" s="2" t="s">
        <v>698</v>
      </c>
      <c r="C910" s="14">
        <v>2010</v>
      </c>
      <c r="D910" s="2" t="s">
        <v>1013</v>
      </c>
      <c r="E910" s="2">
        <v>2</v>
      </c>
    </row>
    <row r="911" spans="1:5" x14ac:dyDescent="0.35">
      <c r="A911" s="2" t="s">
        <v>202</v>
      </c>
      <c r="B911" s="2" t="s">
        <v>698</v>
      </c>
      <c r="C911" s="14">
        <v>2011</v>
      </c>
      <c r="D911" s="2" t="s">
        <v>1013</v>
      </c>
      <c r="E911" s="2">
        <v>2</v>
      </c>
    </row>
    <row r="912" spans="1:5" x14ac:dyDescent="0.35">
      <c r="A912" s="2" t="s">
        <v>202</v>
      </c>
      <c r="B912" s="2" t="s">
        <v>698</v>
      </c>
      <c r="C912" s="14">
        <v>2012</v>
      </c>
      <c r="D912" s="2" t="s">
        <v>1013</v>
      </c>
      <c r="E912" s="2">
        <v>2</v>
      </c>
    </row>
    <row r="913" spans="1:5" x14ac:dyDescent="0.35">
      <c r="A913" s="2" t="s">
        <v>202</v>
      </c>
      <c r="B913" s="2" t="s">
        <v>698</v>
      </c>
      <c r="C913" s="14">
        <v>2013</v>
      </c>
      <c r="D913" s="2" t="s">
        <v>1013</v>
      </c>
      <c r="E913" s="2">
        <v>2</v>
      </c>
    </row>
    <row r="914" spans="1:5" x14ac:dyDescent="0.35">
      <c r="A914" s="2" t="s">
        <v>202</v>
      </c>
      <c r="B914" s="2" t="s">
        <v>698</v>
      </c>
      <c r="C914" s="14">
        <v>2014</v>
      </c>
      <c r="D914" s="2" t="s">
        <v>1013</v>
      </c>
      <c r="E914" s="2">
        <v>2</v>
      </c>
    </row>
    <row r="915" spans="1:5" x14ac:dyDescent="0.35">
      <c r="A915" s="2" t="s">
        <v>202</v>
      </c>
      <c r="B915" s="2" t="s">
        <v>698</v>
      </c>
      <c r="C915" s="14">
        <v>2015</v>
      </c>
    </row>
    <row r="916" spans="1:5" x14ac:dyDescent="0.35">
      <c r="A916" s="2" t="s">
        <v>202</v>
      </c>
      <c r="B916" s="2" t="s">
        <v>698</v>
      </c>
      <c r="C916" s="14">
        <v>2016</v>
      </c>
    </row>
    <row r="917" spans="1:5" x14ac:dyDescent="0.35">
      <c r="A917" s="2" t="s">
        <v>202</v>
      </c>
      <c r="B917" s="2" t="s">
        <v>698</v>
      </c>
      <c r="C917" s="14">
        <v>2017</v>
      </c>
    </row>
    <row r="918" spans="1:5" x14ac:dyDescent="0.35">
      <c r="A918" s="2" t="s">
        <v>202</v>
      </c>
      <c r="B918" s="2" t="s">
        <v>698</v>
      </c>
      <c r="C918" s="14">
        <v>2018</v>
      </c>
    </row>
    <row r="919" spans="1:5" x14ac:dyDescent="0.35">
      <c r="A919" s="2" t="s">
        <v>202</v>
      </c>
      <c r="B919" s="2" t="s">
        <v>698</v>
      </c>
      <c r="C919" s="14">
        <v>2019</v>
      </c>
    </row>
    <row r="920" spans="1:5" x14ac:dyDescent="0.35">
      <c r="A920" s="2" t="s">
        <v>202</v>
      </c>
      <c r="B920" s="2" t="s">
        <v>698</v>
      </c>
      <c r="C920" s="14">
        <v>2020</v>
      </c>
    </row>
    <row r="921" spans="1:5" x14ac:dyDescent="0.35">
      <c r="A921" s="2" t="s">
        <v>374</v>
      </c>
      <c r="B921" s="2" t="s">
        <v>698</v>
      </c>
      <c r="C921" s="14">
        <v>2006</v>
      </c>
    </row>
    <row r="922" spans="1:5" x14ac:dyDescent="0.35">
      <c r="A922" s="2" t="s">
        <v>374</v>
      </c>
      <c r="B922" s="2" t="s">
        <v>698</v>
      </c>
      <c r="C922" s="14">
        <v>2007</v>
      </c>
    </row>
    <row r="923" spans="1:5" x14ac:dyDescent="0.35">
      <c r="A923" s="2" t="s">
        <v>374</v>
      </c>
      <c r="B923" s="2" t="s">
        <v>698</v>
      </c>
      <c r="C923" s="14">
        <v>2008</v>
      </c>
    </row>
    <row r="924" spans="1:5" x14ac:dyDescent="0.35">
      <c r="A924" s="2" t="s">
        <v>374</v>
      </c>
      <c r="B924" s="2" t="s">
        <v>698</v>
      </c>
      <c r="C924" s="14">
        <v>2009</v>
      </c>
    </row>
    <row r="925" spans="1:5" x14ac:dyDescent="0.35">
      <c r="A925" s="2" t="s">
        <v>374</v>
      </c>
      <c r="B925" s="2" t="s">
        <v>698</v>
      </c>
      <c r="C925" s="14">
        <v>2010</v>
      </c>
    </row>
    <row r="926" spans="1:5" x14ac:dyDescent="0.35">
      <c r="A926" s="2" t="s">
        <v>374</v>
      </c>
      <c r="B926" s="2" t="s">
        <v>698</v>
      </c>
      <c r="C926" s="14">
        <v>2011</v>
      </c>
    </row>
    <row r="927" spans="1:5" x14ac:dyDescent="0.35">
      <c r="A927" s="2" t="s">
        <v>374</v>
      </c>
      <c r="B927" s="2" t="s">
        <v>698</v>
      </c>
      <c r="C927" s="14">
        <v>2012</v>
      </c>
    </row>
    <row r="928" spans="1:5" x14ac:dyDescent="0.35">
      <c r="A928" s="2" t="s">
        <v>374</v>
      </c>
      <c r="B928" s="2" t="s">
        <v>698</v>
      </c>
      <c r="C928" s="14">
        <v>2013</v>
      </c>
    </row>
    <row r="929" spans="1:5" x14ac:dyDescent="0.35">
      <c r="A929" s="2" t="s">
        <v>374</v>
      </c>
      <c r="B929" s="2" t="s">
        <v>698</v>
      </c>
      <c r="C929" s="14">
        <v>2014</v>
      </c>
    </row>
    <row r="930" spans="1:5" x14ac:dyDescent="0.35">
      <c r="A930" s="2" t="s">
        <v>374</v>
      </c>
      <c r="B930" s="2" t="s">
        <v>698</v>
      </c>
      <c r="C930" s="14">
        <v>2015</v>
      </c>
    </row>
    <row r="931" spans="1:5" x14ac:dyDescent="0.35">
      <c r="A931" s="2" t="s">
        <v>374</v>
      </c>
      <c r="B931" s="2" t="s">
        <v>698</v>
      </c>
      <c r="C931" s="14">
        <v>2016</v>
      </c>
    </row>
    <row r="932" spans="1:5" x14ac:dyDescent="0.35">
      <c r="A932" s="2" t="s">
        <v>374</v>
      </c>
      <c r="B932" s="2" t="s">
        <v>698</v>
      </c>
      <c r="C932" s="14">
        <v>2017</v>
      </c>
    </row>
    <row r="933" spans="1:5" x14ac:dyDescent="0.35">
      <c r="A933" s="2" t="s">
        <v>374</v>
      </c>
      <c r="B933" s="2" t="s">
        <v>698</v>
      </c>
      <c r="C933" s="14">
        <v>2018</v>
      </c>
    </row>
    <row r="934" spans="1:5" x14ac:dyDescent="0.35">
      <c r="A934" s="2" t="s">
        <v>374</v>
      </c>
      <c r="B934" s="2" t="s">
        <v>698</v>
      </c>
      <c r="C934" s="14">
        <v>2019</v>
      </c>
    </row>
    <row r="935" spans="1:5" x14ac:dyDescent="0.35">
      <c r="A935" s="2" t="s">
        <v>374</v>
      </c>
      <c r="B935" s="2" t="s">
        <v>698</v>
      </c>
      <c r="C935" s="14">
        <v>2020</v>
      </c>
    </row>
    <row r="936" spans="1:5" x14ac:dyDescent="0.35">
      <c r="A936" s="2" t="s">
        <v>308</v>
      </c>
      <c r="B936" s="2" t="s">
        <v>698</v>
      </c>
      <c r="C936" s="14">
        <v>2006</v>
      </c>
      <c r="D936" s="2" t="s">
        <v>1014</v>
      </c>
      <c r="E936" s="2">
        <v>2</v>
      </c>
    </row>
    <row r="937" spans="1:5" x14ac:dyDescent="0.35">
      <c r="A937" s="2" t="s">
        <v>308</v>
      </c>
      <c r="B937" s="2" t="s">
        <v>698</v>
      </c>
      <c r="C937" s="14">
        <v>2007</v>
      </c>
      <c r="D937" s="2" t="s">
        <v>1014</v>
      </c>
      <c r="E937" s="2">
        <v>2</v>
      </c>
    </row>
    <row r="938" spans="1:5" x14ac:dyDescent="0.35">
      <c r="A938" s="2" t="s">
        <v>308</v>
      </c>
      <c r="B938" s="2" t="s">
        <v>698</v>
      </c>
      <c r="C938" s="14">
        <v>2008</v>
      </c>
      <c r="D938" s="2" t="s">
        <v>1014</v>
      </c>
      <c r="E938" s="2">
        <v>2</v>
      </c>
    </row>
    <row r="939" spans="1:5" x14ac:dyDescent="0.35">
      <c r="A939" s="2" t="s">
        <v>308</v>
      </c>
      <c r="B939" s="2" t="s">
        <v>698</v>
      </c>
      <c r="C939" s="14">
        <v>2009</v>
      </c>
      <c r="D939" s="2" t="s">
        <v>1014</v>
      </c>
      <c r="E939" s="2">
        <v>2</v>
      </c>
    </row>
    <row r="940" spans="1:5" x14ac:dyDescent="0.35">
      <c r="A940" s="2" t="s">
        <v>308</v>
      </c>
      <c r="B940" s="2" t="s">
        <v>698</v>
      </c>
      <c r="C940" s="14">
        <v>2010</v>
      </c>
      <c r="D940" s="2" t="s">
        <v>1014</v>
      </c>
      <c r="E940" s="2">
        <v>2</v>
      </c>
    </row>
    <row r="941" spans="1:5" x14ac:dyDescent="0.35">
      <c r="A941" s="2" t="s">
        <v>308</v>
      </c>
      <c r="B941" s="2" t="s">
        <v>698</v>
      </c>
      <c r="C941" s="14">
        <v>2011</v>
      </c>
      <c r="D941" s="2" t="s">
        <v>1014</v>
      </c>
      <c r="E941" s="2">
        <v>2</v>
      </c>
    </row>
    <row r="942" spans="1:5" x14ac:dyDescent="0.35">
      <c r="A942" s="2" t="s">
        <v>308</v>
      </c>
      <c r="B942" s="2" t="s">
        <v>698</v>
      </c>
      <c r="C942" s="14">
        <v>2012</v>
      </c>
      <c r="D942" s="2" t="s">
        <v>1014</v>
      </c>
      <c r="E942" s="2">
        <v>2</v>
      </c>
    </row>
    <row r="943" spans="1:5" x14ac:dyDescent="0.35">
      <c r="A943" s="2" t="s">
        <v>308</v>
      </c>
      <c r="B943" s="2" t="s">
        <v>698</v>
      </c>
      <c r="C943" s="14">
        <v>2013</v>
      </c>
      <c r="D943" s="2" t="s">
        <v>1014</v>
      </c>
      <c r="E943" s="2">
        <v>2</v>
      </c>
    </row>
    <row r="944" spans="1:5" x14ac:dyDescent="0.35">
      <c r="A944" s="2" t="s">
        <v>308</v>
      </c>
      <c r="B944" s="2" t="s">
        <v>698</v>
      </c>
      <c r="C944" s="14">
        <v>2014</v>
      </c>
      <c r="D944" s="2" t="s">
        <v>1014</v>
      </c>
      <c r="E944" s="2">
        <v>2</v>
      </c>
    </row>
    <row r="945" spans="1:5" x14ac:dyDescent="0.35">
      <c r="A945" s="2" t="s">
        <v>308</v>
      </c>
      <c r="B945" s="2" t="s">
        <v>698</v>
      </c>
      <c r="C945" s="14">
        <v>2015</v>
      </c>
      <c r="D945" s="2" t="s">
        <v>1014</v>
      </c>
      <c r="E945" s="2">
        <v>2</v>
      </c>
    </row>
    <row r="946" spans="1:5" x14ac:dyDescent="0.35">
      <c r="A946" s="2" t="s">
        <v>308</v>
      </c>
      <c r="B946" s="2" t="s">
        <v>698</v>
      </c>
      <c r="C946" s="14">
        <v>2016</v>
      </c>
      <c r="D946" s="2" t="s">
        <v>1014</v>
      </c>
      <c r="E946" s="2">
        <v>2</v>
      </c>
    </row>
    <row r="947" spans="1:5" x14ac:dyDescent="0.35">
      <c r="A947" s="2" t="s">
        <v>308</v>
      </c>
      <c r="B947" s="2" t="s">
        <v>698</v>
      </c>
      <c r="C947" s="14">
        <v>2017</v>
      </c>
      <c r="D947" s="2" t="s">
        <v>1014</v>
      </c>
      <c r="E947" s="2">
        <v>2</v>
      </c>
    </row>
    <row r="948" spans="1:5" x14ac:dyDescent="0.35">
      <c r="A948" s="2" t="s">
        <v>308</v>
      </c>
      <c r="B948" s="2" t="s">
        <v>698</v>
      </c>
      <c r="C948" s="14">
        <v>2018</v>
      </c>
      <c r="D948" s="2" t="s">
        <v>1014</v>
      </c>
      <c r="E948" s="2">
        <v>2</v>
      </c>
    </row>
    <row r="949" spans="1:5" x14ac:dyDescent="0.35">
      <c r="A949" s="2" t="s">
        <v>308</v>
      </c>
      <c r="B949" s="2" t="s">
        <v>698</v>
      </c>
      <c r="C949" s="14">
        <v>2019</v>
      </c>
      <c r="D949" s="2" t="s">
        <v>1014</v>
      </c>
      <c r="E949" s="2">
        <v>2</v>
      </c>
    </row>
    <row r="950" spans="1:5" x14ac:dyDescent="0.35">
      <c r="A950" s="2" t="s">
        <v>308</v>
      </c>
      <c r="B950" s="2" t="s">
        <v>698</v>
      </c>
      <c r="C950" s="14">
        <v>2020</v>
      </c>
      <c r="D950" s="2" t="s">
        <v>1014</v>
      </c>
      <c r="E950" s="2">
        <v>2</v>
      </c>
    </row>
    <row r="951" spans="1:5" x14ac:dyDescent="0.35">
      <c r="A951" s="2" t="s">
        <v>315</v>
      </c>
      <c r="B951" s="2" t="s">
        <v>698</v>
      </c>
    </row>
    <row r="952" spans="1:5" x14ac:dyDescent="0.35">
      <c r="A952" s="2" t="s">
        <v>315</v>
      </c>
      <c r="B952" s="2" t="s">
        <v>698</v>
      </c>
    </row>
    <row r="953" spans="1:5" x14ac:dyDescent="0.35">
      <c r="A953" s="2" t="s">
        <v>315</v>
      </c>
      <c r="B953" s="2" t="s">
        <v>698</v>
      </c>
    </row>
    <row r="954" spans="1:5" x14ac:dyDescent="0.35">
      <c r="A954" s="2" t="s">
        <v>315</v>
      </c>
      <c r="B954" s="2" t="s">
        <v>698</v>
      </c>
    </row>
    <row r="955" spans="1:5" x14ac:dyDescent="0.35">
      <c r="A955" s="2" t="s">
        <v>315</v>
      </c>
      <c r="B955" s="2" t="s">
        <v>698</v>
      </c>
    </row>
    <row r="956" spans="1:5" x14ac:dyDescent="0.35">
      <c r="A956" s="2" t="s">
        <v>315</v>
      </c>
      <c r="B956" s="2" t="s">
        <v>698</v>
      </c>
    </row>
    <row r="957" spans="1:5" x14ac:dyDescent="0.35">
      <c r="A957" s="2" t="s">
        <v>315</v>
      </c>
      <c r="B957" s="2" t="s">
        <v>698</v>
      </c>
    </row>
    <row r="958" spans="1:5" x14ac:dyDescent="0.35">
      <c r="A958" s="2" t="s">
        <v>315</v>
      </c>
      <c r="B958" s="2" t="s">
        <v>698</v>
      </c>
    </row>
    <row r="959" spans="1:5" x14ac:dyDescent="0.35">
      <c r="A959" s="2" t="s">
        <v>315</v>
      </c>
      <c r="B959" s="2" t="s">
        <v>698</v>
      </c>
    </row>
    <row r="960" spans="1:5" x14ac:dyDescent="0.35">
      <c r="A960" s="2" t="s">
        <v>315</v>
      </c>
      <c r="B960" s="2" t="s">
        <v>698</v>
      </c>
    </row>
    <row r="961" spans="1:5" x14ac:dyDescent="0.35">
      <c r="A961" s="2" t="s">
        <v>315</v>
      </c>
      <c r="B961" s="2" t="s">
        <v>698</v>
      </c>
    </row>
    <row r="962" spans="1:5" x14ac:dyDescent="0.35">
      <c r="A962" s="2" t="s">
        <v>315</v>
      </c>
      <c r="B962" s="2" t="s">
        <v>698</v>
      </c>
    </row>
    <row r="963" spans="1:5" x14ac:dyDescent="0.35">
      <c r="A963" s="2" t="s">
        <v>315</v>
      </c>
      <c r="B963" s="2" t="s">
        <v>698</v>
      </c>
    </row>
    <row r="964" spans="1:5" x14ac:dyDescent="0.35">
      <c r="A964" s="2" t="s">
        <v>315</v>
      </c>
      <c r="B964" s="2" t="s">
        <v>698</v>
      </c>
    </row>
    <row r="965" spans="1:5" x14ac:dyDescent="0.35">
      <c r="A965" s="2" t="s">
        <v>315</v>
      </c>
      <c r="B965" s="2" t="s">
        <v>698</v>
      </c>
    </row>
    <row r="966" spans="1:5" x14ac:dyDescent="0.35">
      <c r="A966" s="2" t="s">
        <v>370</v>
      </c>
      <c r="B966" s="2" t="s">
        <v>698</v>
      </c>
      <c r="C966" s="14">
        <v>2006</v>
      </c>
      <c r="D966" s="2" t="s">
        <v>977</v>
      </c>
      <c r="E966" s="2">
        <v>2.5</v>
      </c>
    </row>
    <row r="967" spans="1:5" x14ac:dyDescent="0.35">
      <c r="A967" s="2" t="s">
        <v>370</v>
      </c>
      <c r="B967" s="2" t="s">
        <v>698</v>
      </c>
      <c r="C967" s="14">
        <v>2007</v>
      </c>
      <c r="D967" s="2" t="s">
        <v>978</v>
      </c>
      <c r="E967" s="2">
        <v>1.5</v>
      </c>
    </row>
    <row r="968" spans="1:5" x14ac:dyDescent="0.35">
      <c r="A968" s="2" t="s">
        <v>370</v>
      </c>
      <c r="B968" s="2" t="s">
        <v>698</v>
      </c>
      <c r="C968" s="14">
        <v>2008</v>
      </c>
      <c r="D968" s="2" t="s">
        <v>978</v>
      </c>
      <c r="E968" s="2">
        <v>1.5</v>
      </c>
    </row>
    <row r="969" spans="1:5" x14ac:dyDescent="0.35">
      <c r="A969" s="2" t="s">
        <v>370</v>
      </c>
      <c r="B969" s="2" t="s">
        <v>698</v>
      </c>
      <c r="C969" s="14">
        <v>2009</v>
      </c>
      <c r="D969" s="2" t="s">
        <v>978</v>
      </c>
      <c r="E969" s="2">
        <v>1.5</v>
      </c>
    </row>
    <row r="970" spans="1:5" x14ac:dyDescent="0.35">
      <c r="A970" s="2" t="s">
        <v>370</v>
      </c>
      <c r="B970" s="2" t="s">
        <v>698</v>
      </c>
      <c r="C970" s="14">
        <v>2010</v>
      </c>
      <c r="D970" s="2" t="s">
        <v>978</v>
      </c>
      <c r="E970" s="2">
        <v>1.5</v>
      </c>
    </row>
    <row r="971" spans="1:5" x14ac:dyDescent="0.35">
      <c r="A971" s="2" t="s">
        <v>370</v>
      </c>
      <c r="B971" s="2" t="s">
        <v>698</v>
      </c>
      <c r="C971" s="14">
        <v>2011</v>
      </c>
      <c r="D971" s="2" t="s">
        <v>6</v>
      </c>
      <c r="E971" s="2">
        <v>1</v>
      </c>
    </row>
    <row r="972" spans="1:5" x14ac:dyDescent="0.35">
      <c r="A972" s="2" t="s">
        <v>370</v>
      </c>
      <c r="B972" s="2" t="s">
        <v>698</v>
      </c>
      <c r="C972" s="14">
        <v>2012</v>
      </c>
      <c r="D972" s="2" t="s">
        <v>978</v>
      </c>
      <c r="E972" s="2">
        <v>1.5</v>
      </c>
    </row>
    <row r="973" spans="1:5" x14ac:dyDescent="0.35">
      <c r="A973" s="2" t="s">
        <v>370</v>
      </c>
      <c r="B973" s="2" t="s">
        <v>698</v>
      </c>
      <c r="C973" s="14">
        <v>2013</v>
      </c>
      <c r="D973" s="2" t="s">
        <v>979</v>
      </c>
      <c r="E973" s="2">
        <v>2</v>
      </c>
    </row>
    <row r="974" spans="1:5" x14ac:dyDescent="0.35">
      <c r="A974" s="2" t="s">
        <v>370</v>
      </c>
      <c r="B974" s="2" t="s">
        <v>698</v>
      </c>
      <c r="C974" s="14">
        <v>2014</v>
      </c>
      <c r="D974" s="2" t="s">
        <v>979</v>
      </c>
      <c r="E974" s="2">
        <v>2</v>
      </c>
    </row>
    <row r="975" spans="1:5" x14ac:dyDescent="0.35">
      <c r="A975" s="2" t="s">
        <v>370</v>
      </c>
      <c r="B975" s="2" t="s">
        <v>698</v>
      </c>
      <c r="C975" s="14">
        <v>2015</v>
      </c>
      <c r="D975" s="2" t="s">
        <v>979</v>
      </c>
      <c r="E975" s="2">
        <v>2</v>
      </c>
    </row>
    <row r="976" spans="1:5" x14ac:dyDescent="0.35">
      <c r="A976" s="2" t="s">
        <v>370</v>
      </c>
      <c r="B976" s="2" t="s">
        <v>698</v>
      </c>
      <c r="C976" s="14">
        <v>2016</v>
      </c>
      <c r="D976" s="2" t="s">
        <v>979</v>
      </c>
      <c r="E976" s="2">
        <v>2</v>
      </c>
    </row>
    <row r="977" spans="1:5" x14ac:dyDescent="0.35">
      <c r="A977" s="2" t="s">
        <v>370</v>
      </c>
      <c r="B977" s="2" t="s">
        <v>698</v>
      </c>
      <c r="C977" s="14">
        <v>2017</v>
      </c>
      <c r="D977" s="2" t="s">
        <v>979</v>
      </c>
      <c r="E977" s="2">
        <v>2</v>
      </c>
    </row>
    <row r="978" spans="1:5" x14ac:dyDescent="0.35">
      <c r="A978" s="2" t="s">
        <v>370</v>
      </c>
      <c r="B978" s="2" t="s">
        <v>698</v>
      </c>
      <c r="C978" s="14">
        <v>2018</v>
      </c>
      <c r="D978" s="2" t="s">
        <v>979</v>
      </c>
      <c r="E978" s="2">
        <v>2</v>
      </c>
    </row>
    <row r="979" spans="1:5" x14ac:dyDescent="0.35">
      <c r="A979" s="2" t="s">
        <v>370</v>
      </c>
      <c r="B979" s="2" t="s">
        <v>698</v>
      </c>
      <c r="C979" s="14">
        <v>2019</v>
      </c>
      <c r="D979" s="2" t="s">
        <v>979</v>
      </c>
      <c r="E979" s="2">
        <v>2</v>
      </c>
    </row>
    <row r="980" spans="1:5" x14ac:dyDescent="0.35">
      <c r="A980" s="2" t="s">
        <v>370</v>
      </c>
      <c r="B980" s="2" t="s">
        <v>698</v>
      </c>
      <c r="C980" s="14">
        <v>2020</v>
      </c>
      <c r="D980" s="2" t="s">
        <v>979</v>
      </c>
      <c r="E980" s="2">
        <v>2</v>
      </c>
    </row>
    <row r="981" spans="1:5" x14ac:dyDescent="0.35">
      <c r="A981" s="2" t="s">
        <v>746</v>
      </c>
      <c r="B981" s="2" t="s">
        <v>698</v>
      </c>
      <c r="C981" s="2">
        <v>2006</v>
      </c>
      <c r="D981" s="2" t="s">
        <v>985</v>
      </c>
      <c r="E981" s="2">
        <v>1.67</v>
      </c>
    </row>
    <row r="982" spans="1:5" x14ac:dyDescent="0.35">
      <c r="A982" s="2" t="s">
        <v>746</v>
      </c>
      <c r="B982" s="2" t="s">
        <v>698</v>
      </c>
      <c r="C982" s="2">
        <v>2007</v>
      </c>
      <c r="D982" s="2" t="s">
        <v>985</v>
      </c>
      <c r="E982" s="2">
        <v>1.67</v>
      </c>
    </row>
    <row r="983" spans="1:5" x14ac:dyDescent="0.35">
      <c r="A983" s="2" t="s">
        <v>746</v>
      </c>
      <c r="B983" s="2" t="s">
        <v>698</v>
      </c>
      <c r="C983" s="2">
        <v>2008</v>
      </c>
      <c r="D983" s="2" t="s">
        <v>985</v>
      </c>
      <c r="E983" s="2">
        <v>1.67</v>
      </c>
    </row>
    <row r="984" spans="1:5" x14ac:dyDescent="0.35">
      <c r="A984" s="2" t="s">
        <v>746</v>
      </c>
      <c r="B984" s="2" t="s">
        <v>698</v>
      </c>
      <c r="C984" s="2">
        <v>2009</v>
      </c>
      <c r="D984" s="2" t="s">
        <v>985</v>
      </c>
      <c r="E984" s="2">
        <v>1.67</v>
      </c>
    </row>
    <row r="985" spans="1:5" x14ac:dyDescent="0.35">
      <c r="A985" s="2" t="s">
        <v>746</v>
      </c>
      <c r="B985" s="2" t="s">
        <v>698</v>
      </c>
      <c r="C985" s="2">
        <v>2010</v>
      </c>
      <c r="D985" s="2" t="s">
        <v>985</v>
      </c>
      <c r="E985" s="2">
        <v>1.67</v>
      </c>
    </row>
    <row r="986" spans="1:5" x14ac:dyDescent="0.35">
      <c r="A986" s="2" t="s">
        <v>746</v>
      </c>
      <c r="B986" s="2" t="s">
        <v>698</v>
      </c>
      <c r="C986" s="2">
        <v>2011</v>
      </c>
      <c r="D986" s="2" t="s">
        <v>985</v>
      </c>
      <c r="E986" s="2">
        <v>1.67</v>
      </c>
    </row>
    <row r="987" spans="1:5" x14ac:dyDescent="0.35">
      <c r="A987" s="2" t="s">
        <v>746</v>
      </c>
      <c r="B987" s="2" t="s">
        <v>698</v>
      </c>
      <c r="C987" s="14">
        <v>2018</v>
      </c>
      <c r="D987" s="2" t="s">
        <v>973</v>
      </c>
      <c r="E987" s="2">
        <v>1</v>
      </c>
    </row>
    <row r="988" spans="1:5" x14ac:dyDescent="0.35">
      <c r="A988" s="2" t="s">
        <v>746</v>
      </c>
      <c r="B988" s="2" t="s">
        <v>698</v>
      </c>
      <c r="C988" s="14">
        <v>2018</v>
      </c>
      <c r="D988" s="2" t="s">
        <v>975</v>
      </c>
      <c r="E988" s="2">
        <v>1</v>
      </c>
    </row>
    <row r="989" spans="1:5" x14ac:dyDescent="0.35">
      <c r="A989" s="2" t="s">
        <v>746</v>
      </c>
      <c r="B989" s="2" t="s">
        <v>698</v>
      </c>
      <c r="C989" s="14">
        <v>2018</v>
      </c>
      <c r="D989" s="2" t="s">
        <v>976</v>
      </c>
      <c r="E989" s="2">
        <v>1</v>
      </c>
    </row>
    <row r="990" spans="1:5" x14ac:dyDescent="0.35">
      <c r="A990" s="2" t="s">
        <v>746</v>
      </c>
      <c r="B990" s="2" t="s">
        <v>698</v>
      </c>
      <c r="C990" s="14">
        <v>2018</v>
      </c>
      <c r="D990" s="2" t="s">
        <v>1015</v>
      </c>
      <c r="E990" s="2">
        <v>2</v>
      </c>
    </row>
    <row r="991" spans="1:5" x14ac:dyDescent="0.35">
      <c r="A991" s="2" t="s">
        <v>746</v>
      </c>
      <c r="B991" s="2" t="s">
        <v>698</v>
      </c>
      <c r="C991" s="14">
        <v>2019</v>
      </c>
      <c r="D991" s="2" t="s">
        <v>1016</v>
      </c>
      <c r="E991" s="2">
        <v>1.4</v>
      </c>
    </row>
    <row r="992" spans="1:5" x14ac:dyDescent="0.35">
      <c r="A992" s="2" t="s">
        <v>746</v>
      </c>
      <c r="B992" s="2" t="s">
        <v>698</v>
      </c>
      <c r="C992" s="14">
        <v>2020</v>
      </c>
      <c r="D992" s="2" t="s">
        <v>973</v>
      </c>
      <c r="E992" s="2">
        <v>1</v>
      </c>
    </row>
    <row r="993" spans="1:5" x14ac:dyDescent="0.35">
      <c r="A993" s="2" t="s">
        <v>746</v>
      </c>
      <c r="B993" s="2" t="s">
        <v>698</v>
      </c>
      <c r="C993" s="14">
        <v>2020</v>
      </c>
      <c r="D993" s="2" t="s">
        <v>975</v>
      </c>
      <c r="E993" s="2">
        <v>1</v>
      </c>
    </row>
    <row r="994" spans="1:5" x14ac:dyDescent="0.35">
      <c r="A994" s="2" t="s">
        <v>746</v>
      </c>
      <c r="B994" s="2" t="s">
        <v>698</v>
      </c>
      <c r="C994" s="14">
        <v>2020</v>
      </c>
      <c r="D994" s="2" t="s">
        <v>976</v>
      </c>
      <c r="E994" s="2">
        <v>1</v>
      </c>
    </row>
    <row r="995" spans="1:5" x14ac:dyDescent="0.35">
      <c r="A995" s="2" t="s">
        <v>746</v>
      </c>
      <c r="B995" s="2" t="s">
        <v>698</v>
      </c>
      <c r="C995" s="14">
        <v>2020</v>
      </c>
      <c r="D995" s="2" t="s">
        <v>1015</v>
      </c>
      <c r="E995" s="2">
        <v>2</v>
      </c>
    </row>
    <row r="996" spans="1:5" x14ac:dyDescent="0.35">
      <c r="A996" s="2" t="s">
        <v>218</v>
      </c>
      <c r="B996" s="2" t="s">
        <v>698</v>
      </c>
      <c r="C996" s="2">
        <v>2012</v>
      </c>
      <c r="D996" s="2" t="s">
        <v>985</v>
      </c>
      <c r="E996" s="2">
        <v>1.67</v>
      </c>
    </row>
    <row r="997" spans="1:5" x14ac:dyDescent="0.35">
      <c r="A997" s="2" t="s">
        <v>218</v>
      </c>
      <c r="B997" s="2" t="s">
        <v>698</v>
      </c>
      <c r="C997" s="2">
        <v>2013</v>
      </c>
      <c r="D997" s="2" t="s">
        <v>985</v>
      </c>
      <c r="E997" s="2">
        <v>1.67</v>
      </c>
    </row>
    <row r="998" spans="1:5" x14ac:dyDescent="0.35">
      <c r="A998" s="2" t="s">
        <v>218</v>
      </c>
      <c r="B998" s="2" t="s">
        <v>698</v>
      </c>
      <c r="C998" s="2">
        <v>2014</v>
      </c>
      <c r="D998" s="2" t="s">
        <v>985</v>
      </c>
      <c r="E998" s="2">
        <v>1.67</v>
      </c>
    </row>
    <row r="999" spans="1:5" x14ac:dyDescent="0.35">
      <c r="A999" s="2" t="s">
        <v>218</v>
      </c>
      <c r="B999" s="2" t="s">
        <v>698</v>
      </c>
      <c r="C999" s="2">
        <v>2015</v>
      </c>
      <c r="D999" s="2" t="s">
        <v>985</v>
      </c>
      <c r="E999" s="2">
        <v>1.67</v>
      </c>
    </row>
    <row r="1000" spans="1:5" x14ac:dyDescent="0.35">
      <c r="A1000" s="2" t="s">
        <v>218</v>
      </c>
      <c r="B1000" s="2" t="s">
        <v>698</v>
      </c>
      <c r="C1000" s="2">
        <v>2016</v>
      </c>
      <c r="D1000" s="2" t="s">
        <v>985</v>
      </c>
      <c r="E1000" s="2">
        <v>1.67</v>
      </c>
    </row>
    <row r="1001" spans="1:5" x14ac:dyDescent="0.35">
      <c r="A1001" s="2" t="s">
        <v>218</v>
      </c>
      <c r="B1001" s="2" t="s">
        <v>698</v>
      </c>
      <c r="C1001" s="2">
        <v>2017</v>
      </c>
      <c r="D1001" s="2" t="s">
        <v>985</v>
      </c>
      <c r="E1001" s="2">
        <v>1.67</v>
      </c>
    </row>
    <row r="1002" spans="1:5" x14ac:dyDescent="0.35">
      <c r="A1002" s="2" t="s">
        <v>218</v>
      </c>
      <c r="B1002" s="2" t="s">
        <v>698</v>
      </c>
      <c r="C1002" s="2">
        <v>2018</v>
      </c>
      <c r="D1002" s="2" t="s">
        <v>985</v>
      </c>
      <c r="E1002" s="2">
        <v>1.67</v>
      </c>
    </row>
    <row r="1003" spans="1:5" x14ac:dyDescent="0.35">
      <c r="A1003" s="2" t="s">
        <v>218</v>
      </c>
      <c r="B1003" s="2" t="s">
        <v>698</v>
      </c>
      <c r="C1003" s="2">
        <v>2019</v>
      </c>
      <c r="D1003" s="2" t="s">
        <v>985</v>
      </c>
      <c r="E1003" s="2">
        <v>1.67</v>
      </c>
    </row>
    <row r="1004" spans="1:5" x14ac:dyDescent="0.35">
      <c r="A1004" s="2" t="s">
        <v>218</v>
      </c>
      <c r="B1004" s="2" t="s">
        <v>698</v>
      </c>
      <c r="C1004" s="2">
        <v>2020</v>
      </c>
      <c r="D1004" s="2" t="s">
        <v>985</v>
      </c>
      <c r="E1004" s="2">
        <v>1.67</v>
      </c>
    </row>
    <row r="1005" spans="1:5" x14ac:dyDescent="0.35">
      <c r="A1005" s="2" t="s">
        <v>307</v>
      </c>
      <c r="B1005" s="2" t="s">
        <v>698</v>
      </c>
      <c r="C1005" s="14">
        <v>2006</v>
      </c>
    </row>
    <row r="1006" spans="1:5" x14ac:dyDescent="0.35">
      <c r="A1006" s="2" t="s">
        <v>307</v>
      </c>
      <c r="B1006" s="2" t="s">
        <v>698</v>
      </c>
      <c r="C1006" s="14">
        <v>2007</v>
      </c>
    </row>
    <row r="1007" spans="1:5" x14ac:dyDescent="0.35">
      <c r="A1007" s="2" t="s">
        <v>307</v>
      </c>
      <c r="B1007" s="2" t="s">
        <v>698</v>
      </c>
      <c r="C1007" s="14">
        <v>2008</v>
      </c>
    </row>
    <row r="1008" spans="1:5" x14ac:dyDescent="0.35">
      <c r="A1008" s="2" t="s">
        <v>307</v>
      </c>
      <c r="B1008" s="2" t="s">
        <v>698</v>
      </c>
      <c r="C1008" s="14">
        <v>2009</v>
      </c>
    </row>
    <row r="1009" spans="1:3" x14ac:dyDescent="0.35">
      <c r="A1009" s="2" t="s">
        <v>307</v>
      </c>
      <c r="B1009" s="2" t="s">
        <v>698</v>
      </c>
      <c r="C1009" s="14">
        <v>2010</v>
      </c>
    </row>
    <row r="1010" spans="1:3" x14ac:dyDescent="0.35">
      <c r="A1010" s="2" t="s">
        <v>307</v>
      </c>
      <c r="B1010" s="2" t="s">
        <v>698</v>
      </c>
      <c r="C1010" s="14">
        <v>2011</v>
      </c>
    </row>
    <row r="1011" spans="1:3" x14ac:dyDescent="0.35">
      <c r="A1011" s="2" t="s">
        <v>307</v>
      </c>
      <c r="B1011" s="2" t="s">
        <v>698</v>
      </c>
      <c r="C1011" s="14">
        <v>2012</v>
      </c>
    </row>
    <row r="1012" spans="1:3" x14ac:dyDescent="0.35">
      <c r="A1012" s="2" t="s">
        <v>307</v>
      </c>
      <c r="B1012" s="2" t="s">
        <v>698</v>
      </c>
      <c r="C1012" s="14">
        <v>2013</v>
      </c>
    </row>
    <row r="1013" spans="1:3" x14ac:dyDescent="0.35">
      <c r="A1013" s="2" t="s">
        <v>307</v>
      </c>
      <c r="B1013" s="2" t="s">
        <v>698</v>
      </c>
      <c r="C1013" s="14">
        <v>2014</v>
      </c>
    </row>
    <row r="1014" spans="1:3" x14ac:dyDescent="0.35">
      <c r="A1014" s="2" t="s">
        <v>307</v>
      </c>
      <c r="B1014" s="2" t="s">
        <v>698</v>
      </c>
      <c r="C1014" s="14">
        <v>2015</v>
      </c>
    </row>
    <row r="1015" spans="1:3" x14ac:dyDescent="0.35">
      <c r="A1015" s="2" t="s">
        <v>307</v>
      </c>
      <c r="B1015" s="2" t="s">
        <v>698</v>
      </c>
      <c r="C1015" s="14">
        <v>2016</v>
      </c>
    </row>
    <row r="1016" spans="1:3" x14ac:dyDescent="0.35">
      <c r="A1016" s="2" t="s">
        <v>307</v>
      </c>
      <c r="B1016" s="2" t="s">
        <v>698</v>
      </c>
      <c r="C1016" s="14">
        <v>2017</v>
      </c>
    </row>
    <row r="1017" spans="1:3" x14ac:dyDescent="0.35">
      <c r="A1017" s="2" t="s">
        <v>307</v>
      </c>
      <c r="B1017" s="2" t="s">
        <v>698</v>
      </c>
      <c r="C1017" s="14">
        <v>2018</v>
      </c>
    </row>
    <row r="1018" spans="1:3" x14ac:dyDescent="0.35">
      <c r="A1018" s="2" t="s">
        <v>307</v>
      </c>
      <c r="B1018" s="2" t="s">
        <v>698</v>
      </c>
      <c r="C1018" s="14">
        <v>2019</v>
      </c>
    </row>
    <row r="1019" spans="1:3" x14ac:dyDescent="0.35">
      <c r="A1019" s="2" t="s">
        <v>307</v>
      </c>
      <c r="B1019" s="2" t="s">
        <v>698</v>
      </c>
      <c r="C1019" s="14">
        <v>2020</v>
      </c>
    </row>
    <row r="1020" spans="1:3" x14ac:dyDescent="0.35">
      <c r="A1020" s="2" t="s">
        <v>360</v>
      </c>
      <c r="B1020" s="2" t="s">
        <v>698</v>
      </c>
      <c r="C1020" s="14">
        <v>2006</v>
      </c>
    </row>
    <row r="1021" spans="1:3" x14ac:dyDescent="0.35">
      <c r="A1021" s="2" t="s">
        <v>360</v>
      </c>
      <c r="B1021" s="2" t="s">
        <v>698</v>
      </c>
      <c r="C1021" s="14">
        <v>2007</v>
      </c>
    </row>
    <row r="1022" spans="1:3" x14ac:dyDescent="0.35">
      <c r="A1022" s="2" t="s">
        <v>360</v>
      </c>
      <c r="B1022" s="2" t="s">
        <v>698</v>
      </c>
      <c r="C1022" s="14">
        <v>2008</v>
      </c>
    </row>
    <row r="1023" spans="1:3" x14ac:dyDescent="0.35">
      <c r="A1023" s="2" t="s">
        <v>360</v>
      </c>
      <c r="B1023" s="2" t="s">
        <v>698</v>
      </c>
      <c r="C1023" s="14">
        <v>2009</v>
      </c>
    </row>
    <row r="1024" spans="1:3" x14ac:dyDescent="0.35">
      <c r="A1024" s="2" t="s">
        <v>360</v>
      </c>
      <c r="B1024" s="2" t="s">
        <v>698</v>
      </c>
      <c r="C1024" s="14">
        <v>2010</v>
      </c>
    </row>
    <row r="1025" spans="1:3" x14ac:dyDescent="0.35">
      <c r="A1025" s="2" t="s">
        <v>360</v>
      </c>
      <c r="B1025" s="2" t="s">
        <v>698</v>
      </c>
      <c r="C1025" s="14">
        <v>2011</v>
      </c>
    </row>
    <row r="1026" spans="1:3" x14ac:dyDescent="0.35">
      <c r="A1026" s="2" t="s">
        <v>360</v>
      </c>
      <c r="B1026" s="2" t="s">
        <v>698</v>
      </c>
      <c r="C1026" s="14">
        <v>2012</v>
      </c>
    </row>
    <row r="1027" spans="1:3" x14ac:dyDescent="0.35">
      <c r="A1027" s="2" t="s">
        <v>360</v>
      </c>
      <c r="B1027" s="2" t="s">
        <v>698</v>
      </c>
      <c r="C1027" s="14">
        <v>2013</v>
      </c>
    </row>
    <row r="1028" spans="1:3" x14ac:dyDescent="0.35">
      <c r="A1028" s="2" t="s">
        <v>360</v>
      </c>
      <c r="B1028" s="2" t="s">
        <v>698</v>
      </c>
      <c r="C1028" s="14">
        <v>2014</v>
      </c>
    </row>
    <row r="1029" spans="1:3" x14ac:dyDescent="0.35">
      <c r="A1029" s="2" t="s">
        <v>360</v>
      </c>
      <c r="B1029" s="2" t="s">
        <v>698</v>
      </c>
      <c r="C1029" s="14">
        <v>2015</v>
      </c>
    </row>
    <row r="1030" spans="1:3" x14ac:dyDescent="0.35">
      <c r="A1030" s="2" t="s">
        <v>360</v>
      </c>
      <c r="B1030" s="2" t="s">
        <v>698</v>
      </c>
      <c r="C1030" s="14">
        <v>2016</v>
      </c>
    </row>
    <row r="1031" spans="1:3" x14ac:dyDescent="0.35">
      <c r="A1031" s="2" t="s">
        <v>360</v>
      </c>
      <c r="B1031" s="2" t="s">
        <v>698</v>
      </c>
      <c r="C1031" s="14">
        <v>2017</v>
      </c>
    </row>
    <row r="1032" spans="1:3" x14ac:dyDescent="0.35">
      <c r="A1032" s="2" t="s">
        <v>360</v>
      </c>
      <c r="B1032" s="2" t="s">
        <v>698</v>
      </c>
      <c r="C1032" s="14">
        <v>2018</v>
      </c>
    </row>
    <row r="1033" spans="1:3" x14ac:dyDescent="0.35">
      <c r="A1033" s="2" t="s">
        <v>360</v>
      </c>
      <c r="B1033" s="2" t="s">
        <v>698</v>
      </c>
      <c r="C1033" s="14">
        <v>2019</v>
      </c>
    </row>
    <row r="1034" spans="1:3" x14ac:dyDescent="0.35">
      <c r="A1034" s="2" t="s">
        <v>360</v>
      </c>
      <c r="B1034" s="2" t="s">
        <v>698</v>
      </c>
      <c r="C1034" s="14">
        <v>2020</v>
      </c>
    </row>
    <row r="1035" spans="1:3" x14ac:dyDescent="0.35">
      <c r="A1035" s="2" t="s">
        <v>385</v>
      </c>
      <c r="B1035" s="2" t="s">
        <v>698</v>
      </c>
      <c r="C1035" s="14">
        <v>2006</v>
      </c>
    </row>
    <row r="1036" spans="1:3" x14ac:dyDescent="0.35">
      <c r="A1036" s="2" t="s">
        <v>385</v>
      </c>
      <c r="B1036" s="2" t="s">
        <v>698</v>
      </c>
      <c r="C1036" s="14">
        <v>2007</v>
      </c>
    </row>
    <row r="1037" spans="1:3" x14ac:dyDescent="0.35">
      <c r="A1037" s="2" t="s">
        <v>385</v>
      </c>
      <c r="B1037" s="2" t="s">
        <v>698</v>
      </c>
      <c r="C1037" s="14">
        <v>2008</v>
      </c>
    </row>
    <row r="1038" spans="1:3" x14ac:dyDescent="0.35">
      <c r="A1038" s="2" t="s">
        <v>385</v>
      </c>
      <c r="B1038" s="2" t="s">
        <v>698</v>
      </c>
      <c r="C1038" s="14">
        <v>2009</v>
      </c>
    </row>
    <row r="1039" spans="1:3" x14ac:dyDescent="0.35">
      <c r="A1039" s="2" t="s">
        <v>385</v>
      </c>
      <c r="B1039" s="2" t="s">
        <v>698</v>
      </c>
      <c r="C1039" s="14">
        <v>2010</v>
      </c>
    </row>
    <row r="1040" spans="1:3" x14ac:dyDescent="0.35">
      <c r="A1040" s="2" t="s">
        <v>385</v>
      </c>
      <c r="B1040" s="2" t="s">
        <v>698</v>
      </c>
      <c r="C1040" s="14">
        <v>2011</v>
      </c>
    </row>
    <row r="1041" spans="1:5" x14ac:dyDescent="0.35">
      <c r="A1041" s="2" t="s">
        <v>385</v>
      </c>
      <c r="B1041" s="2" t="s">
        <v>698</v>
      </c>
      <c r="C1041" s="14">
        <v>2012</v>
      </c>
    </row>
    <row r="1042" spans="1:5" x14ac:dyDescent="0.35">
      <c r="A1042" s="2" t="s">
        <v>385</v>
      </c>
      <c r="B1042" s="2" t="s">
        <v>698</v>
      </c>
      <c r="C1042" s="14">
        <v>2013</v>
      </c>
    </row>
    <row r="1043" spans="1:5" x14ac:dyDescent="0.35">
      <c r="A1043" s="2" t="s">
        <v>385</v>
      </c>
      <c r="B1043" s="2" t="s">
        <v>698</v>
      </c>
      <c r="C1043" s="14">
        <v>2014</v>
      </c>
    </row>
    <row r="1044" spans="1:5" x14ac:dyDescent="0.35">
      <c r="A1044" s="2" t="s">
        <v>385</v>
      </c>
      <c r="B1044" s="2" t="s">
        <v>698</v>
      </c>
      <c r="C1044" s="14">
        <v>2015</v>
      </c>
    </row>
    <row r="1045" spans="1:5" x14ac:dyDescent="0.35">
      <c r="A1045" s="2" t="s">
        <v>385</v>
      </c>
      <c r="B1045" s="2" t="s">
        <v>698</v>
      </c>
      <c r="C1045" s="14">
        <v>2016</v>
      </c>
    </row>
    <row r="1046" spans="1:5" x14ac:dyDescent="0.35">
      <c r="A1046" s="2" t="s">
        <v>385</v>
      </c>
      <c r="B1046" s="2" t="s">
        <v>698</v>
      </c>
      <c r="C1046" s="14">
        <v>2017</v>
      </c>
    </row>
    <row r="1047" spans="1:5" x14ac:dyDescent="0.35">
      <c r="A1047" s="2" t="s">
        <v>385</v>
      </c>
      <c r="B1047" s="2" t="s">
        <v>698</v>
      </c>
      <c r="C1047" s="14">
        <v>2018</v>
      </c>
    </row>
    <row r="1048" spans="1:5" x14ac:dyDescent="0.35">
      <c r="A1048" s="2" t="s">
        <v>385</v>
      </c>
      <c r="B1048" s="2" t="s">
        <v>698</v>
      </c>
      <c r="C1048" s="14">
        <v>2019</v>
      </c>
    </row>
    <row r="1049" spans="1:5" x14ac:dyDescent="0.35">
      <c r="A1049" s="2" t="s">
        <v>385</v>
      </c>
      <c r="B1049" s="2" t="s">
        <v>698</v>
      </c>
      <c r="C1049" s="14">
        <v>2020</v>
      </c>
    </row>
    <row r="1050" spans="1:5" x14ac:dyDescent="0.35">
      <c r="A1050" s="2" t="s">
        <v>230</v>
      </c>
      <c r="B1050" s="2" t="s">
        <v>698</v>
      </c>
      <c r="C1050" s="14">
        <v>2016</v>
      </c>
      <c r="D1050" s="2" t="s">
        <v>976</v>
      </c>
      <c r="E1050" s="2">
        <v>1</v>
      </c>
    </row>
    <row r="1051" spans="1:5" x14ac:dyDescent="0.35">
      <c r="A1051" s="2" t="s">
        <v>230</v>
      </c>
      <c r="B1051" s="2" t="s">
        <v>698</v>
      </c>
      <c r="C1051" s="14">
        <v>2016</v>
      </c>
      <c r="D1051" s="2" t="s">
        <v>1017</v>
      </c>
      <c r="E1051" s="2">
        <v>2</v>
      </c>
    </row>
    <row r="1052" spans="1:5" x14ac:dyDescent="0.35">
      <c r="A1052" s="2" t="s">
        <v>230</v>
      </c>
      <c r="B1052" s="2" t="s">
        <v>698</v>
      </c>
      <c r="C1052" s="14">
        <v>2017</v>
      </c>
      <c r="D1052" s="2" t="s">
        <v>976</v>
      </c>
      <c r="E1052" s="2">
        <v>1</v>
      </c>
    </row>
    <row r="1053" spans="1:5" x14ac:dyDescent="0.35">
      <c r="A1053" s="2" t="s">
        <v>230</v>
      </c>
      <c r="B1053" s="2" t="s">
        <v>698</v>
      </c>
      <c r="C1053" s="14">
        <v>2017</v>
      </c>
      <c r="D1053" s="2" t="s">
        <v>1017</v>
      </c>
      <c r="E1053" s="2">
        <v>2</v>
      </c>
    </row>
    <row r="1054" spans="1:5" x14ac:dyDescent="0.35">
      <c r="A1054" s="2" t="s">
        <v>230</v>
      </c>
      <c r="B1054" s="2" t="s">
        <v>698</v>
      </c>
      <c r="C1054" s="14">
        <v>2019</v>
      </c>
      <c r="D1054" s="2" t="s">
        <v>975</v>
      </c>
      <c r="E1054" s="2">
        <v>1</v>
      </c>
    </row>
    <row r="1055" spans="1:5" x14ac:dyDescent="0.35">
      <c r="A1055" s="2" t="s">
        <v>230</v>
      </c>
      <c r="B1055" s="2" t="s">
        <v>698</v>
      </c>
      <c r="C1055" s="14">
        <v>2019</v>
      </c>
      <c r="D1055" s="2" t="s">
        <v>976</v>
      </c>
      <c r="E1055" s="2">
        <v>1</v>
      </c>
    </row>
    <row r="1056" spans="1:5" x14ac:dyDescent="0.35">
      <c r="A1056" s="2" t="s">
        <v>230</v>
      </c>
      <c r="B1056" s="2" t="s">
        <v>698</v>
      </c>
      <c r="C1056" s="14">
        <v>2019</v>
      </c>
      <c r="D1056" s="2" t="s">
        <v>974</v>
      </c>
      <c r="E1056" s="2">
        <v>2</v>
      </c>
    </row>
    <row r="1057" spans="1:5" x14ac:dyDescent="0.35">
      <c r="A1057" s="2" t="s">
        <v>230</v>
      </c>
      <c r="B1057" s="2" t="s">
        <v>698</v>
      </c>
      <c r="C1057" s="14">
        <v>2020</v>
      </c>
      <c r="D1057" s="2" t="s">
        <v>975</v>
      </c>
      <c r="E1057" s="2">
        <v>1</v>
      </c>
    </row>
    <row r="1058" spans="1:5" x14ac:dyDescent="0.35">
      <c r="A1058" s="2" t="s">
        <v>230</v>
      </c>
      <c r="B1058" s="2" t="s">
        <v>698</v>
      </c>
      <c r="C1058" s="14">
        <v>2020</v>
      </c>
      <c r="D1058" s="2" t="s">
        <v>976</v>
      </c>
      <c r="E1058" s="2">
        <v>1</v>
      </c>
    </row>
    <row r="1059" spans="1:5" x14ac:dyDescent="0.35">
      <c r="A1059" s="2" t="s">
        <v>230</v>
      </c>
      <c r="B1059" s="2" t="s">
        <v>698</v>
      </c>
      <c r="C1059" s="14">
        <v>2020</v>
      </c>
      <c r="D1059" s="2" t="s">
        <v>974</v>
      </c>
      <c r="E1059" s="2">
        <v>2</v>
      </c>
    </row>
    <row r="1060" spans="1:5" x14ac:dyDescent="0.35">
      <c r="A1060" s="2" t="s">
        <v>230</v>
      </c>
      <c r="B1060" s="2" t="s">
        <v>698</v>
      </c>
      <c r="C1060" s="14">
        <v>2021</v>
      </c>
      <c r="D1060" s="2" t="s">
        <v>975</v>
      </c>
      <c r="E1060" s="2">
        <v>1</v>
      </c>
    </row>
    <row r="1061" spans="1:5" x14ac:dyDescent="0.35">
      <c r="A1061" s="2" t="s">
        <v>230</v>
      </c>
      <c r="B1061" s="2" t="s">
        <v>698</v>
      </c>
      <c r="C1061" s="14">
        <v>2021</v>
      </c>
      <c r="D1061" s="2" t="s">
        <v>976</v>
      </c>
      <c r="E1061" s="2">
        <v>1</v>
      </c>
    </row>
    <row r="1062" spans="1:5" x14ac:dyDescent="0.35">
      <c r="A1062" s="2" t="s">
        <v>230</v>
      </c>
      <c r="B1062" s="2" t="s">
        <v>698</v>
      </c>
      <c r="C1062" s="14">
        <v>2021</v>
      </c>
      <c r="D1062" s="2" t="s">
        <v>974</v>
      </c>
      <c r="E1062" s="2">
        <v>2</v>
      </c>
    </row>
    <row r="1063" spans="1:5" x14ac:dyDescent="0.35">
      <c r="A1063" s="2" t="s">
        <v>230</v>
      </c>
      <c r="B1063" s="2" t="s">
        <v>698</v>
      </c>
    </row>
    <row r="1064" spans="1:5" x14ac:dyDescent="0.35">
      <c r="A1064" s="2" t="s">
        <v>230</v>
      </c>
      <c r="B1064" s="2" t="s">
        <v>698</v>
      </c>
    </row>
    <row r="1065" spans="1:5" x14ac:dyDescent="0.35">
      <c r="A1065" s="2" t="s">
        <v>249</v>
      </c>
      <c r="B1065" s="2" t="s">
        <v>698</v>
      </c>
      <c r="C1065" s="14">
        <v>2006</v>
      </c>
    </row>
    <row r="1066" spans="1:5" x14ac:dyDescent="0.35">
      <c r="A1066" s="2" t="s">
        <v>249</v>
      </c>
      <c r="B1066" s="2" t="s">
        <v>698</v>
      </c>
      <c r="C1066" s="14">
        <v>2007</v>
      </c>
    </row>
    <row r="1067" spans="1:5" x14ac:dyDescent="0.35">
      <c r="A1067" s="2" t="s">
        <v>249</v>
      </c>
      <c r="B1067" s="2" t="s">
        <v>698</v>
      </c>
      <c r="C1067" s="14">
        <v>2008</v>
      </c>
    </row>
    <row r="1068" spans="1:5" x14ac:dyDescent="0.35">
      <c r="A1068" s="2" t="s">
        <v>249</v>
      </c>
      <c r="B1068" s="2" t="s">
        <v>698</v>
      </c>
      <c r="C1068" s="14">
        <v>2009</v>
      </c>
    </row>
    <row r="1069" spans="1:5" x14ac:dyDescent="0.35">
      <c r="A1069" s="2" t="s">
        <v>249</v>
      </c>
      <c r="B1069" s="2" t="s">
        <v>698</v>
      </c>
      <c r="C1069" s="14">
        <v>2010</v>
      </c>
    </row>
    <row r="1070" spans="1:5" x14ac:dyDescent="0.35">
      <c r="A1070" s="2" t="s">
        <v>249</v>
      </c>
      <c r="B1070" s="2" t="s">
        <v>698</v>
      </c>
      <c r="C1070" s="14">
        <v>2011</v>
      </c>
    </row>
    <row r="1071" spans="1:5" x14ac:dyDescent="0.35">
      <c r="A1071" s="2" t="s">
        <v>249</v>
      </c>
      <c r="B1071" s="2" t="s">
        <v>698</v>
      </c>
      <c r="C1071" s="14">
        <v>2012</v>
      </c>
    </row>
    <row r="1072" spans="1:5" x14ac:dyDescent="0.35">
      <c r="A1072" s="2" t="s">
        <v>249</v>
      </c>
      <c r="B1072" s="2" t="s">
        <v>698</v>
      </c>
      <c r="C1072" s="14">
        <v>2013</v>
      </c>
    </row>
    <row r="1073" spans="1:5" x14ac:dyDescent="0.35">
      <c r="A1073" s="2" t="s">
        <v>249</v>
      </c>
      <c r="B1073" s="2" t="s">
        <v>698</v>
      </c>
      <c r="C1073" s="14">
        <v>2014</v>
      </c>
    </row>
    <row r="1074" spans="1:5" x14ac:dyDescent="0.35">
      <c r="A1074" s="2" t="s">
        <v>249</v>
      </c>
      <c r="B1074" s="2" t="s">
        <v>698</v>
      </c>
      <c r="C1074" s="14">
        <v>2015</v>
      </c>
    </row>
    <row r="1075" spans="1:5" x14ac:dyDescent="0.35">
      <c r="A1075" s="2" t="s">
        <v>249</v>
      </c>
      <c r="B1075" s="2" t="s">
        <v>698</v>
      </c>
      <c r="C1075" s="14">
        <v>2016</v>
      </c>
    </row>
    <row r="1076" spans="1:5" x14ac:dyDescent="0.35">
      <c r="A1076" s="2" t="s">
        <v>249</v>
      </c>
      <c r="B1076" s="2" t="s">
        <v>698</v>
      </c>
      <c r="C1076" s="14">
        <v>2017</v>
      </c>
    </row>
    <row r="1077" spans="1:5" x14ac:dyDescent="0.35">
      <c r="A1077" s="2" t="s">
        <v>249</v>
      </c>
      <c r="B1077" s="2" t="s">
        <v>698</v>
      </c>
      <c r="C1077" s="14">
        <v>2018</v>
      </c>
      <c r="D1077" s="2" t="s">
        <v>1018</v>
      </c>
      <c r="E1077" s="2">
        <v>1</v>
      </c>
    </row>
    <row r="1078" spans="1:5" x14ac:dyDescent="0.35">
      <c r="A1078" s="2" t="s">
        <v>249</v>
      </c>
      <c r="B1078" s="2" t="s">
        <v>698</v>
      </c>
      <c r="C1078" s="14">
        <v>2019</v>
      </c>
    </row>
    <row r="1079" spans="1:5" x14ac:dyDescent="0.35">
      <c r="A1079" s="2" t="s">
        <v>249</v>
      </c>
      <c r="B1079" s="2" t="s">
        <v>698</v>
      </c>
      <c r="C1079" s="14">
        <v>2020</v>
      </c>
      <c r="D1079" s="2" t="s">
        <v>1019</v>
      </c>
      <c r="E1079" s="2">
        <v>1</v>
      </c>
    </row>
    <row r="1080" spans="1:5" x14ac:dyDescent="0.35">
      <c r="A1080" s="2" t="s">
        <v>399</v>
      </c>
      <c r="B1080" s="2" t="s">
        <v>698</v>
      </c>
      <c r="C1080" s="14">
        <v>0</v>
      </c>
    </row>
    <row r="1081" spans="1:5" x14ac:dyDescent="0.35">
      <c r="A1081" s="2" t="s">
        <v>399</v>
      </c>
      <c r="B1081" s="2" t="s">
        <v>698</v>
      </c>
      <c r="C1081" s="14">
        <v>0</v>
      </c>
    </row>
    <row r="1082" spans="1:5" x14ac:dyDescent="0.35">
      <c r="A1082" s="2" t="s">
        <v>399</v>
      </c>
      <c r="B1082" s="2" t="s">
        <v>698</v>
      </c>
      <c r="C1082" s="14">
        <v>0</v>
      </c>
    </row>
    <row r="1083" spans="1:5" x14ac:dyDescent="0.35">
      <c r="A1083" s="2" t="s">
        <v>399</v>
      </c>
      <c r="B1083" s="2" t="s">
        <v>698</v>
      </c>
      <c r="C1083" s="14">
        <v>0</v>
      </c>
    </row>
    <row r="1084" spans="1:5" x14ac:dyDescent="0.35">
      <c r="A1084" s="2" t="s">
        <v>399</v>
      </c>
      <c r="B1084" s="2" t="s">
        <v>698</v>
      </c>
      <c r="C1084" s="14">
        <v>0</v>
      </c>
    </row>
    <row r="1085" spans="1:5" x14ac:dyDescent="0.35">
      <c r="A1085" s="2" t="s">
        <v>399</v>
      </c>
      <c r="B1085" s="2" t="s">
        <v>698</v>
      </c>
      <c r="C1085" s="14">
        <v>0</v>
      </c>
    </row>
    <row r="1086" spans="1:5" x14ac:dyDescent="0.35">
      <c r="A1086" s="2" t="s">
        <v>399</v>
      </c>
      <c r="B1086" s="2" t="s">
        <v>698</v>
      </c>
      <c r="C1086" s="14">
        <v>0</v>
      </c>
    </row>
    <row r="1087" spans="1:5" x14ac:dyDescent="0.35">
      <c r="A1087" s="2" t="s">
        <v>399</v>
      </c>
      <c r="B1087" s="2" t="s">
        <v>698</v>
      </c>
      <c r="C1087" s="14">
        <v>0</v>
      </c>
    </row>
    <row r="1088" spans="1:5" x14ac:dyDescent="0.35">
      <c r="A1088" s="2" t="s">
        <v>399</v>
      </c>
      <c r="B1088" s="2" t="s">
        <v>698</v>
      </c>
      <c r="C1088" s="14">
        <v>0</v>
      </c>
    </row>
    <row r="1089" spans="1:3" x14ac:dyDescent="0.35">
      <c r="A1089" s="2" t="s">
        <v>399</v>
      </c>
      <c r="B1089" s="2" t="s">
        <v>698</v>
      </c>
      <c r="C1089" s="14">
        <v>0</v>
      </c>
    </row>
    <row r="1090" spans="1:3" x14ac:dyDescent="0.35">
      <c r="A1090" s="2" t="s">
        <v>399</v>
      </c>
      <c r="B1090" s="2" t="s">
        <v>698</v>
      </c>
      <c r="C1090" s="14">
        <v>0</v>
      </c>
    </row>
    <row r="1091" spans="1:3" x14ac:dyDescent="0.35">
      <c r="A1091" s="2" t="s">
        <v>399</v>
      </c>
      <c r="B1091" s="2" t="s">
        <v>698</v>
      </c>
      <c r="C1091" s="14">
        <v>0</v>
      </c>
    </row>
    <row r="1092" spans="1:3" x14ac:dyDescent="0.35">
      <c r="A1092" s="2" t="s">
        <v>399</v>
      </c>
      <c r="B1092" s="2" t="s">
        <v>698</v>
      </c>
      <c r="C1092" s="14">
        <v>0</v>
      </c>
    </row>
    <row r="1093" spans="1:3" x14ac:dyDescent="0.35">
      <c r="A1093" s="2" t="s">
        <v>399</v>
      </c>
      <c r="B1093" s="2" t="s">
        <v>698</v>
      </c>
      <c r="C1093" s="14">
        <v>0</v>
      </c>
    </row>
    <row r="1094" spans="1:3" x14ac:dyDescent="0.35">
      <c r="A1094" s="2" t="s">
        <v>399</v>
      </c>
      <c r="B1094" s="2" t="s">
        <v>698</v>
      </c>
      <c r="C1094" s="14">
        <v>0</v>
      </c>
    </row>
    <row r="1095" spans="1:3" x14ac:dyDescent="0.35">
      <c r="A1095" s="2" t="s">
        <v>351</v>
      </c>
      <c r="B1095" s="2" t="s">
        <v>698</v>
      </c>
    </row>
    <row r="1096" spans="1:3" x14ac:dyDescent="0.35">
      <c r="A1096" s="2" t="s">
        <v>351</v>
      </c>
      <c r="B1096" s="2" t="s">
        <v>698</v>
      </c>
    </row>
    <row r="1097" spans="1:3" x14ac:dyDescent="0.35">
      <c r="A1097" s="2" t="s">
        <v>351</v>
      </c>
      <c r="B1097" s="2" t="s">
        <v>698</v>
      </c>
    </row>
    <row r="1098" spans="1:3" x14ac:dyDescent="0.35">
      <c r="A1098" s="2" t="s">
        <v>351</v>
      </c>
      <c r="B1098" s="2" t="s">
        <v>698</v>
      </c>
    </row>
    <row r="1099" spans="1:3" x14ac:dyDescent="0.35">
      <c r="A1099" s="2" t="s">
        <v>351</v>
      </c>
      <c r="B1099" s="2" t="s">
        <v>698</v>
      </c>
    </row>
    <row r="1100" spans="1:3" x14ac:dyDescent="0.35">
      <c r="A1100" s="2" t="s">
        <v>351</v>
      </c>
      <c r="B1100" s="2" t="s">
        <v>698</v>
      </c>
    </row>
    <row r="1101" spans="1:3" x14ac:dyDescent="0.35">
      <c r="A1101" s="2" t="s">
        <v>351</v>
      </c>
      <c r="B1101" s="2" t="s">
        <v>698</v>
      </c>
    </row>
    <row r="1102" spans="1:3" x14ac:dyDescent="0.35">
      <c r="A1102" s="2" t="s">
        <v>351</v>
      </c>
      <c r="B1102" s="2" t="s">
        <v>698</v>
      </c>
    </row>
    <row r="1103" spans="1:3" x14ac:dyDescent="0.35">
      <c r="A1103" s="2" t="s">
        <v>351</v>
      </c>
      <c r="B1103" s="2" t="s">
        <v>698</v>
      </c>
    </row>
    <row r="1104" spans="1:3" x14ac:dyDescent="0.35">
      <c r="A1104" s="2" t="s">
        <v>351</v>
      </c>
      <c r="B1104" s="2" t="s">
        <v>698</v>
      </c>
    </row>
    <row r="1105" spans="1:2" x14ac:dyDescent="0.35">
      <c r="A1105" s="2" t="s">
        <v>351</v>
      </c>
      <c r="B1105" s="2" t="s">
        <v>698</v>
      </c>
    </row>
    <row r="1106" spans="1:2" x14ac:dyDescent="0.35">
      <c r="A1106" s="2" t="s">
        <v>351</v>
      </c>
      <c r="B1106" s="2" t="s">
        <v>698</v>
      </c>
    </row>
    <row r="1107" spans="1:2" x14ac:dyDescent="0.35">
      <c r="A1107" s="2" t="s">
        <v>351</v>
      </c>
      <c r="B1107" s="2" t="s">
        <v>698</v>
      </c>
    </row>
    <row r="1108" spans="1:2" x14ac:dyDescent="0.35">
      <c r="A1108" s="2" t="s">
        <v>351</v>
      </c>
      <c r="B1108" s="2" t="s">
        <v>698</v>
      </c>
    </row>
    <row r="1109" spans="1:2" x14ac:dyDescent="0.35">
      <c r="A1109" s="2" t="s">
        <v>351</v>
      </c>
      <c r="B1109" s="2" t="s">
        <v>698</v>
      </c>
    </row>
    <row r="1110" spans="1:2" x14ac:dyDescent="0.35">
      <c r="A1110" s="2" t="s">
        <v>754</v>
      </c>
      <c r="B1110" s="2" t="s">
        <v>698</v>
      </c>
    </row>
    <row r="1111" spans="1:2" x14ac:dyDescent="0.35">
      <c r="A1111" s="2" t="s">
        <v>754</v>
      </c>
      <c r="B1111" s="2" t="s">
        <v>698</v>
      </c>
    </row>
    <row r="1112" spans="1:2" x14ac:dyDescent="0.35">
      <c r="A1112" s="2" t="s">
        <v>754</v>
      </c>
      <c r="B1112" s="2" t="s">
        <v>698</v>
      </c>
    </row>
    <row r="1113" spans="1:2" x14ac:dyDescent="0.35">
      <c r="A1113" s="2" t="s">
        <v>754</v>
      </c>
      <c r="B1113" s="2" t="s">
        <v>698</v>
      </c>
    </row>
    <row r="1114" spans="1:2" x14ac:dyDescent="0.35">
      <c r="A1114" s="2" t="s">
        <v>754</v>
      </c>
      <c r="B1114" s="2" t="s">
        <v>698</v>
      </c>
    </row>
    <row r="1115" spans="1:2" x14ac:dyDescent="0.35">
      <c r="A1115" s="2" t="s">
        <v>754</v>
      </c>
      <c r="B1115" s="2" t="s">
        <v>698</v>
      </c>
    </row>
    <row r="1116" spans="1:2" x14ac:dyDescent="0.35">
      <c r="A1116" s="2" t="s">
        <v>754</v>
      </c>
      <c r="B1116" s="2" t="s">
        <v>698</v>
      </c>
    </row>
    <row r="1117" spans="1:2" x14ac:dyDescent="0.35">
      <c r="A1117" s="2" t="s">
        <v>754</v>
      </c>
      <c r="B1117" s="2" t="s">
        <v>698</v>
      </c>
    </row>
    <row r="1118" spans="1:2" x14ac:dyDescent="0.35">
      <c r="A1118" s="2" t="s">
        <v>754</v>
      </c>
      <c r="B1118" s="2" t="s">
        <v>698</v>
      </c>
    </row>
    <row r="1119" spans="1:2" x14ac:dyDescent="0.35">
      <c r="A1119" s="2" t="s">
        <v>754</v>
      </c>
      <c r="B1119" s="2" t="s">
        <v>698</v>
      </c>
    </row>
    <row r="1120" spans="1:2" x14ac:dyDescent="0.35">
      <c r="A1120" s="2" t="s">
        <v>754</v>
      </c>
      <c r="B1120" s="2" t="s">
        <v>698</v>
      </c>
    </row>
    <row r="1121" spans="1:2" x14ac:dyDescent="0.35">
      <c r="A1121" s="2" t="s">
        <v>754</v>
      </c>
      <c r="B1121" s="2" t="s">
        <v>698</v>
      </c>
    </row>
    <row r="1122" spans="1:2" x14ac:dyDescent="0.35">
      <c r="A1122" s="2" t="s">
        <v>754</v>
      </c>
      <c r="B1122" s="2" t="s">
        <v>698</v>
      </c>
    </row>
    <row r="1123" spans="1:2" x14ac:dyDescent="0.35">
      <c r="A1123" s="2" t="s">
        <v>754</v>
      </c>
      <c r="B1123" s="2" t="s">
        <v>698</v>
      </c>
    </row>
    <row r="1124" spans="1:2" x14ac:dyDescent="0.35">
      <c r="A1124" s="2" t="s">
        <v>754</v>
      </c>
      <c r="B1124" s="2" t="s">
        <v>698</v>
      </c>
    </row>
    <row r="1125" spans="1:2" x14ac:dyDescent="0.35">
      <c r="A1125" s="2" t="s">
        <v>406</v>
      </c>
      <c r="B1125" s="2" t="s">
        <v>698</v>
      </c>
    </row>
    <row r="1126" spans="1:2" x14ac:dyDescent="0.35">
      <c r="A1126" s="2" t="s">
        <v>406</v>
      </c>
      <c r="B1126" s="2" t="s">
        <v>698</v>
      </c>
    </row>
    <row r="1127" spans="1:2" x14ac:dyDescent="0.35">
      <c r="A1127" s="2" t="s">
        <v>406</v>
      </c>
      <c r="B1127" s="2" t="s">
        <v>698</v>
      </c>
    </row>
    <row r="1128" spans="1:2" x14ac:dyDescent="0.35">
      <c r="A1128" s="2" t="s">
        <v>406</v>
      </c>
      <c r="B1128" s="2" t="s">
        <v>698</v>
      </c>
    </row>
    <row r="1129" spans="1:2" x14ac:dyDescent="0.35">
      <c r="A1129" s="2" t="s">
        <v>406</v>
      </c>
      <c r="B1129" s="2" t="s">
        <v>698</v>
      </c>
    </row>
    <row r="1130" spans="1:2" x14ac:dyDescent="0.35">
      <c r="A1130" s="2" t="s">
        <v>406</v>
      </c>
      <c r="B1130" s="2" t="s">
        <v>698</v>
      </c>
    </row>
    <row r="1131" spans="1:2" x14ac:dyDescent="0.35">
      <c r="A1131" s="2" t="s">
        <v>406</v>
      </c>
      <c r="B1131" s="2" t="s">
        <v>698</v>
      </c>
    </row>
    <row r="1132" spans="1:2" x14ac:dyDescent="0.35">
      <c r="A1132" s="2" t="s">
        <v>406</v>
      </c>
      <c r="B1132" s="2" t="s">
        <v>698</v>
      </c>
    </row>
    <row r="1133" spans="1:2" x14ac:dyDescent="0.35">
      <c r="A1133" s="2" t="s">
        <v>406</v>
      </c>
      <c r="B1133" s="2" t="s">
        <v>698</v>
      </c>
    </row>
    <row r="1134" spans="1:2" x14ac:dyDescent="0.35">
      <c r="A1134" s="2" t="s">
        <v>406</v>
      </c>
      <c r="B1134" s="2" t="s">
        <v>698</v>
      </c>
    </row>
    <row r="1135" spans="1:2" x14ac:dyDescent="0.35">
      <c r="A1135" s="2" t="s">
        <v>406</v>
      </c>
      <c r="B1135" s="2" t="s">
        <v>698</v>
      </c>
    </row>
    <row r="1136" spans="1:2" x14ac:dyDescent="0.35">
      <c r="A1136" s="2" t="s">
        <v>406</v>
      </c>
      <c r="B1136" s="2" t="s">
        <v>698</v>
      </c>
    </row>
    <row r="1137" spans="1:3" x14ac:dyDescent="0.35">
      <c r="A1137" s="2" t="s">
        <v>406</v>
      </c>
      <c r="B1137" s="2" t="s">
        <v>698</v>
      </c>
    </row>
    <row r="1138" spans="1:3" x14ac:dyDescent="0.35">
      <c r="A1138" s="2" t="s">
        <v>406</v>
      </c>
      <c r="B1138" s="2" t="s">
        <v>698</v>
      </c>
    </row>
    <row r="1139" spans="1:3" x14ac:dyDescent="0.35">
      <c r="A1139" s="2" t="s">
        <v>406</v>
      </c>
      <c r="B1139" s="2" t="s">
        <v>698</v>
      </c>
    </row>
    <row r="1140" spans="1:3" x14ac:dyDescent="0.35">
      <c r="A1140" s="2" t="s">
        <v>250</v>
      </c>
      <c r="B1140" s="2" t="s">
        <v>698</v>
      </c>
      <c r="C1140" s="14">
        <v>2006</v>
      </c>
    </row>
    <row r="1141" spans="1:3" x14ac:dyDescent="0.35">
      <c r="A1141" s="2" t="s">
        <v>250</v>
      </c>
      <c r="B1141" s="2" t="s">
        <v>698</v>
      </c>
      <c r="C1141" s="14">
        <v>2007</v>
      </c>
    </row>
    <row r="1142" spans="1:3" x14ac:dyDescent="0.35">
      <c r="A1142" s="2" t="s">
        <v>250</v>
      </c>
      <c r="B1142" s="2" t="s">
        <v>698</v>
      </c>
      <c r="C1142" s="14">
        <v>2008</v>
      </c>
    </row>
    <row r="1143" spans="1:3" x14ac:dyDescent="0.35">
      <c r="A1143" s="2" t="s">
        <v>250</v>
      </c>
      <c r="B1143" s="2" t="s">
        <v>698</v>
      </c>
      <c r="C1143" s="14">
        <v>2009</v>
      </c>
    </row>
    <row r="1144" spans="1:3" x14ac:dyDescent="0.35">
      <c r="A1144" s="2" t="s">
        <v>250</v>
      </c>
      <c r="B1144" s="2" t="s">
        <v>698</v>
      </c>
      <c r="C1144" s="14">
        <v>2010</v>
      </c>
    </row>
    <row r="1145" spans="1:3" x14ac:dyDescent="0.35">
      <c r="A1145" s="2" t="s">
        <v>250</v>
      </c>
      <c r="B1145" s="2" t="s">
        <v>698</v>
      </c>
      <c r="C1145" s="14">
        <v>2011</v>
      </c>
    </row>
    <row r="1146" spans="1:3" x14ac:dyDescent="0.35">
      <c r="A1146" s="2" t="s">
        <v>250</v>
      </c>
      <c r="B1146" s="2" t="s">
        <v>698</v>
      </c>
      <c r="C1146" s="14">
        <v>2012</v>
      </c>
    </row>
    <row r="1147" spans="1:3" x14ac:dyDescent="0.35">
      <c r="A1147" s="2" t="s">
        <v>250</v>
      </c>
      <c r="B1147" s="2" t="s">
        <v>698</v>
      </c>
      <c r="C1147" s="14">
        <v>2013</v>
      </c>
    </row>
    <row r="1148" spans="1:3" x14ac:dyDescent="0.35">
      <c r="A1148" s="2" t="s">
        <v>250</v>
      </c>
      <c r="B1148" s="2" t="s">
        <v>698</v>
      </c>
      <c r="C1148" s="14">
        <v>2014</v>
      </c>
    </row>
    <row r="1149" spans="1:3" x14ac:dyDescent="0.35">
      <c r="A1149" s="2" t="s">
        <v>250</v>
      </c>
      <c r="B1149" s="2" t="s">
        <v>698</v>
      </c>
      <c r="C1149" s="14">
        <v>2015</v>
      </c>
    </row>
    <row r="1150" spans="1:3" x14ac:dyDescent="0.35">
      <c r="A1150" s="2" t="s">
        <v>250</v>
      </c>
      <c r="B1150" s="2" t="s">
        <v>698</v>
      </c>
      <c r="C1150" s="14">
        <v>2016</v>
      </c>
    </row>
    <row r="1151" spans="1:3" x14ac:dyDescent="0.35">
      <c r="A1151" s="2" t="s">
        <v>250</v>
      </c>
      <c r="B1151" s="2" t="s">
        <v>698</v>
      </c>
      <c r="C1151" s="14">
        <v>2017</v>
      </c>
    </row>
    <row r="1152" spans="1:3" x14ac:dyDescent="0.35">
      <c r="A1152" s="2" t="s">
        <v>250</v>
      </c>
      <c r="B1152" s="2" t="s">
        <v>698</v>
      </c>
      <c r="C1152" s="14">
        <v>2018</v>
      </c>
    </row>
    <row r="1153" spans="1:3" x14ac:dyDescent="0.35">
      <c r="A1153" s="2" t="s">
        <v>250</v>
      </c>
      <c r="B1153" s="2" t="s">
        <v>698</v>
      </c>
      <c r="C1153" s="14">
        <v>2019</v>
      </c>
    </row>
    <row r="1154" spans="1:3" x14ac:dyDescent="0.35">
      <c r="A1154" s="2" t="s">
        <v>250</v>
      </c>
      <c r="B1154" s="2" t="s">
        <v>698</v>
      </c>
      <c r="C1154" s="14">
        <v>2020</v>
      </c>
    </row>
    <row r="1155" spans="1:3" x14ac:dyDescent="0.35">
      <c r="A1155" s="2" t="s">
        <v>248</v>
      </c>
      <c r="B1155" s="2" t="s">
        <v>698</v>
      </c>
    </row>
    <row r="1156" spans="1:3" x14ac:dyDescent="0.35">
      <c r="A1156" s="2" t="s">
        <v>248</v>
      </c>
      <c r="B1156" s="2" t="s">
        <v>698</v>
      </c>
    </row>
    <row r="1157" spans="1:3" x14ac:dyDescent="0.35">
      <c r="A1157" s="2" t="s">
        <v>248</v>
      </c>
      <c r="B1157" s="2" t="s">
        <v>698</v>
      </c>
    </row>
    <row r="1158" spans="1:3" x14ac:dyDescent="0.35">
      <c r="A1158" s="2" t="s">
        <v>248</v>
      </c>
      <c r="B1158" s="2" t="s">
        <v>698</v>
      </c>
    </row>
    <row r="1159" spans="1:3" x14ac:dyDescent="0.35">
      <c r="A1159" s="2" t="s">
        <v>248</v>
      </c>
      <c r="B1159" s="2" t="s">
        <v>698</v>
      </c>
    </row>
    <row r="1160" spans="1:3" x14ac:dyDescent="0.35">
      <c r="A1160" s="2" t="s">
        <v>248</v>
      </c>
      <c r="B1160" s="2" t="s">
        <v>698</v>
      </c>
    </row>
    <row r="1161" spans="1:3" x14ac:dyDescent="0.35">
      <c r="A1161" s="2" t="s">
        <v>248</v>
      </c>
      <c r="B1161" s="2" t="s">
        <v>698</v>
      </c>
    </row>
    <row r="1162" spans="1:3" x14ac:dyDescent="0.35">
      <c r="A1162" s="2" t="s">
        <v>248</v>
      </c>
      <c r="B1162" s="2" t="s">
        <v>698</v>
      </c>
    </row>
    <row r="1163" spans="1:3" x14ac:dyDescent="0.35">
      <c r="A1163" s="2" t="s">
        <v>248</v>
      </c>
      <c r="B1163" s="2" t="s">
        <v>698</v>
      </c>
    </row>
    <row r="1164" spans="1:3" x14ac:dyDescent="0.35">
      <c r="A1164" s="2" t="s">
        <v>248</v>
      </c>
      <c r="B1164" s="2" t="s">
        <v>698</v>
      </c>
    </row>
    <row r="1165" spans="1:3" x14ac:dyDescent="0.35">
      <c r="A1165" s="2" t="s">
        <v>248</v>
      </c>
      <c r="B1165" s="2" t="s">
        <v>698</v>
      </c>
    </row>
    <row r="1166" spans="1:3" x14ac:dyDescent="0.35">
      <c r="A1166" s="2" t="s">
        <v>248</v>
      </c>
      <c r="B1166" s="2" t="s">
        <v>698</v>
      </c>
    </row>
    <row r="1167" spans="1:3" x14ac:dyDescent="0.35">
      <c r="A1167" s="2" t="s">
        <v>248</v>
      </c>
      <c r="B1167" s="2" t="s">
        <v>698</v>
      </c>
    </row>
    <row r="1168" spans="1:3" x14ac:dyDescent="0.35">
      <c r="A1168" s="2" t="s">
        <v>248</v>
      </c>
      <c r="B1168" s="2" t="s">
        <v>698</v>
      </c>
    </row>
    <row r="1169" spans="1:2" x14ac:dyDescent="0.35">
      <c r="A1169" s="2" t="s">
        <v>248</v>
      </c>
      <c r="B1169" s="2" t="s">
        <v>698</v>
      </c>
    </row>
    <row r="1170" spans="1:2" x14ac:dyDescent="0.35">
      <c r="A1170" s="2" t="s">
        <v>180</v>
      </c>
      <c r="B1170" s="2" t="s">
        <v>698</v>
      </c>
    </row>
    <row r="1171" spans="1:2" x14ac:dyDescent="0.35">
      <c r="A1171" s="2" t="s">
        <v>180</v>
      </c>
      <c r="B1171" s="2" t="s">
        <v>698</v>
      </c>
    </row>
    <row r="1172" spans="1:2" x14ac:dyDescent="0.35">
      <c r="A1172" s="2" t="s">
        <v>180</v>
      </c>
      <c r="B1172" s="2" t="s">
        <v>698</v>
      </c>
    </row>
    <row r="1173" spans="1:2" x14ac:dyDescent="0.35">
      <c r="A1173" s="2" t="s">
        <v>180</v>
      </c>
      <c r="B1173" s="2" t="s">
        <v>698</v>
      </c>
    </row>
    <row r="1174" spans="1:2" x14ac:dyDescent="0.35">
      <c r="A1174" s="2" t="s">
        <v>180</v>
      </c>
      <c r="B1174" s="2" t="s">
        <v>698</v>
      </c>
    </row>
    <row r="1175" spans="1:2" x14ac:dyDescent="0.35">
      <c r="A1175" s="2" t="s">
        <v>180</v>
      </c>
      <c r="B1175" s="2" t="s">
        <v>698</v>
      </c>
    </row>
    <row r="1176" spans="1:2" x14ac:dyDescent="0.35">
      <c r="A1176" s="2" t="s">
        <v>180</v>
      </c>
      <c r="B1176" s="2" t="s">
        <v>698</v>
      </c>
    </row>
    <row r="1177" spans="1:2" x14ac:dyDescent="0.35">
      <c r="A1177" s="2" t="s">
        <v>180</v>
      </c>
      <c r="B1177" s="2" t="s">
        <v>698</v>
      </c>
    </row>
    <row r="1178" spans="1:2" x14ac:dyDescent="0.35">
      <c r="A1178" s="2" t="s">
        <v>180</v>
      </c>
      <c r="B1178" s="2" t="s">
        <v>698</v>
      </c>
    </row>
    <row r="1179" spans="1:2" x14ac:dyDescent="0.35">
      <c r="A1179" s="2" t="s">
        <v>180</v>
      </c>
      <c r="B1179" s="2" t="s">
        <v>698</v>
      </c>
    </row>
    <row r="1180" spans="1:2" x14ac:dyDescent="0.35">
      <c r="A1180" s="2" t="s">
        <v>180</v>
      </c>
      <c r="B1180" s="2" t="s">
        <v>698</v>
      </c>
    </row>
    <row r="1181" spans="1:2" x14ac:dyDescent="0.35">
      <c r="A1181" s="2" t="s">
        <v>180</v>
      </c>
      <c r="B1181" s="2" t="s">
        <v>698</v>
      </c>
    </row>
    <row r="1182" spans="1:2" x14ac:dyDescent="0.35">
      <c r="A1182" s="2" t="s">
        <v>180</v>
      </c>
      <c r="B1182" s="2" t="s">
        <v>698</v>
      </c>
    </row>
    <row r="1183" spans="1:2" x14ac:dyDescent="0.35">
      <c r="A1183" s="2" t="s">
        <v>180</v>
      </c>
      <c r="B1183" s="2" t="s">
        <v>698</v>
      </c>
    </row>
    <row r="1184" spans="1:2" x14ac:dyDescent="0.35">
      <c r="A1184" s="2" t="s">
        <v>180</v>
      </c>
      <c r="B1184" s="2" t="s">
        <v>698</v>
      </c>
    </row>
    <row r="1185" spans="1:2" x14ac:dyDescent="0.35">
      <c r="A1185" s="2" t="s">
        <v>303</v>
      </c>
      <c r="B1185" s="2" t="s">
        <v>698</v>
      </c>
    </row>
    <row r="1186" spans="1:2" x14ac:dyDescent="0.35">
      <c r="A1186" s="2" t="s">
        <v>303</v>
      </c>
      <c r="B1186" s="2" t="s">
        <v>698</v>
      </c>
    </row>
    <row r="1187" spans="1:2" x14ac:dyDescent="0.35">
      <c r="A1187" s="2" t="s">
        <v>303</v>
      </c>
      <c r="B1187" s="2" t="s">
        <v>698</v>
      </c>
    </row>
    <row r="1188" spans="1:2" x14ac:dyDescent="0.35">
      <c r="A1188" s="2" t="s">
        <v>303</v>
      </c>
      <c r="B1188" s="2" t="s">
        <v>698</v>
      </c>
    </row>
    <row r="1189" spans="1:2" x14ac:dyDescent="0.35">
      <c r="A1189" s="2" t="s">
        <v>303</v>
      </c>
      <c r="B1189" s="2" t="s">
        <v>698</v>
      </c>
    </row>
    <row r="1190" spans="1:2" x14ac:dyDescent="0.35">
      <c r="A1190" s="2" t="s">
        <v>303</v>
      </c>
      <c r="B1190" s="2" t="s">
        <v>698</v>
      </c>
    </row>
    <row r="1191" spans="1:2" x14ac:dyDescent="0.35">
      <c r="A1191" s="2" t="s">
        <v>303</v>
      </c>
      <c r="B1191" s="2" t="s">
        <v>698</v>
      </c>
    </row>
    <row r="1192" spans="1:2" x14ac:dyDescent="0.35">
      <c r="A1192" s="2" t="s">
        <v>303</v>
      </c>
      <c r="B1192" s="2" t="s">
        <v>698</v>
      </c>
    </row>
    <row r="1193" spans="1:2" x14ac:dyDescent="0.35">
      <c r="A1193" s="2" t="s">
        <v>303</v>
      </c>
      <c r="B1193" s="2" t="s">
        <v>698</v>
      </c>
    </row>
    <row r="1194" spans="1:2" x14ac:dyDescent="0.35">
      <c r="A1194" s="2" t="s">
        <v>303</v>
      </c>
      <c r="B1194" s="2" t="s">
        <v>698</v>
      </c>
    </row>
    <row r="1195" spans="1:2" x14ac:dyDescent="0.35">
      <c r="A1195" s="2" t="s">
        <v>303</v>
      </c>
      <c r="B1195" s="2" t="s">
        <v>698</v>
      </c>
    </row>
    <row r="1196" spans="1:2" x14ac:dyDescent="0.35">
      <c r="A1196" s="2" t="s">
        <v>303</v>
      </c>
      <c r="B1196" s="2" t="s">
        <v>698</v>
      </c>
    </row>
    <row r="1197" spans="1:2" x14ac:dyDescent="0.35">
      <c r="A1197" s="2" t="s">
        <v>303</v>
      </c>
      <c r="B1197" s="2" t="s">
        <v>698</v>
      </c>
    </row>
    <row r="1198" spans="1:2" x14ac:dyDescent="0.35">
      <c r="A1198" s="2" t="s">
        <v>303</v>
      </c>
      <c r="B1198" s="2" t="s">
        <v>698</v>
      </c>
    </row>
    <row r="1199" spans="1:2" x14ac:dyDescent="0.35">
      <c r="A1199" s="2" t="s">
        <v>303</v>
      </c>
      <c r="B1199" s="2" t="s">
        <v>698</v>
      </c>
    </row>
    <row r="1200" spans="1:2" x14ac:dyDescent="0.35">
      <c r="A1200" s="2" t="s">
        <v>466</v>
      </c>
      <c r="B1200" s="2" t="s">
        <v>698</v>
      </c>
    </row>
    <row r="1201" spans="1:2" x14ac:dyDescent="0.35">
      <c r="A1201" s="2" t="s">
        <v>466</v>
      </c>
      <c r="B1201" s="2" t="s">
        <v>698</v>
      </c>
    </row>
    <row r="1202" spans="1:2" x14ac:dyDescent="0.35">
      <c r="A1202" s="2" t="s">
        <v>466</v>
      </c>
      <c r="B1202" s="2" t="s">
        <v>698</v>
      </c>
    </row>
    <row r="1203" spans="1:2" x14ac:dyDescent="0.35">
      <c r="A1203" s="2" t="s">
        <v>466</v>
      </c>
      <c r="B1203" s="2" t="s">
        <v>698</v>
      </c>
    </row>
    <row r="1204" spans="1:2" x14ac:dyDescent="0.35">
      <c r="A1204" s="2" t="s">
        <v>466</v>
      </c>
      <c r="B1204" s="2" t="s">
        <v>698</v>
      </c>
    </row>
    <row r="1205" spans="1:2" x14ac:dyDescent="0.35">
      <c r="A1205" s="2" t="s">
        <v>466</v>
      </c>
      <c r="B1205" s="2" t="s">
        <v>698</v>
      </c>
    </row>
    <row r="1206" spans="1:2" x14ac:dyDescent="0.35">
      <c r="A1206" s="2" t="s">
        <v>466</v>
      </c>
      <c r="B1206" s="2" t="s">
        <v>698</v>
      </c>
    </row>
    <row r="1207" spans="1:2" x14ac:dyDescent="0.35">
      <c r="A1207" s="2" t="s">
        <v>466</v>
      </c>
      <c r="B1207" s="2" t="s">
        <v>698</v>
      </c>
    </row>
    <row r="1208" spans="1:2" x14ac:dyDescent="0.35">
      <c r="A1208" s="2" t="s">
        <v>466</v>
      </c>
      <c r="B1208" s="2" t="s">
        <v>698</v>
      </c>
    </row>
    <row r="1209" spans="1:2" x14ac:dyDescent="0.35">
      <c r="A1209" s="2" t="s">
        <v>466</v>
      </c>
      <c r="B1209" s="2" t="s">
        <v>698</v>
      </c>
    </row>
    <row r="1210" spans="1:2" x14ac:dyDescent="0.35">
      <c r="A1210" s="2" t="s">
        <v>466</v>
      </c>
      <c r="B1210" s="2" t="s">
        <v>698</v>
      </c>
    </row>
    <row r="1211" spans="1:2" x14ac:dyDescent="0.35">
      <c r="A1211" s="2" t="s">
        <v>466</v>
      </c>
      <c r="B1211" s="2" t="s">
        <v>698</v>
      </c>
    </row>
    <row r="1212" spans="1:2" x14ac:dyDescent="0.35">
      <c r="A1212" s="2" t="s">
        <v>466</v>
      </c>
      <c r="B1212" s="2" t="s">
        <v>698</v>
      </c>
    </row>
    <row r="1213" spans="1:2" x14ac:dyDescent="0.35">
      <c r="A1213" s="2" t="s">
        <v>466</v>
      </c>
      <c r="B1213" s="2" t="s">
        <v>698</v>
      </c>
    </row>
    <row r="1214" spans="1:2" x14ac:dyDescent="0.35">
      <c r="A1214" s="2" t="s">
        <v>466</v>
      </c>
      <c r="B1214" s="2" t="s">
        <v>698</v>
      </c>
    </row>
    <row r="1215" spans="1:2" x14ac:dyDescent="0.35">
      <c r="A1215" s="2" t="s">
        <v>420</v>
      </c>
      <c r="B1215" s="2" t="s">
        <v>698</v>
      </c>
    </row>
    <row r="1216" spans="1:2" x14ac:dyDescent="0.35">
      <c r="A1216" s="2" t="s">
        <v>420</v>
      </c>
      <c r="B1216" s="2" t="s">
        <v>698</v>
      </c>
    </row>
    <row r="1217" spans="1:2" x14ac:dyDescent="0.35">
      <c r="A1217" s="2" t="s">
        <v>420</v>
      </c>
      <c r="B1217" s="2" t="s">
        <v>698</v>
      </c>
    </row>
    <row r="1218" spans="1:2" x14ac:dyDescent="0.35">
      <c r="A1218" s="2" t="s">
        <v>420</v>
      </c>
      <c r="B1218" s="2" t="s">
        <v>698</v>
      </c>
    </row>
    <row r="1219" spans="1:2" x14ac:dyDescent="0.35">
      <c r="A1219" s="2" t="s">
        <v>420</v>
      </c>
      <c r="B1219" s="2" t="s">
        <v>698</v>
      </c>
    </row>
    <row r="1220" spans="1:2" x14ac:dyDescent="0.35">
      <c r="A1220" s="2" t="s">
        <v>420</v>
      </c>
      <c r="B1220" s="2" t="s">
        <v>698</v>
      </c>
    </row>
    <row r="1221" spans="1:2" x14ac:dyDescent="0.35">
      <c r="A1221" s="2" t="s">
        <v>420</v>
      </c>
      <c r="B1221" s="2" t="s">
        <v>698</v>
      </c>
    </row>
    <row r="1222" spans="1:2" x14ac:dyDescent="0.35">
      <c r="A1222" s="2" t="s">
        <v>420</v>
      </c>
      <c r="B1222" s="2" t="s">
        <v>698</v>
      </c>
    </row>
    <row r="1223" spans="1:2" x14ac:dyDescent="0.35">
      <c r="A1223" s="2" t="s">
        <v>420</v>
      </c>
      <c r="B1223" s="2" t="s">
        <v>698</v>
      </c>
    </row>
    <row r="1224" spans="1:2" x14ac:dyDescent="0.35">
      <c r="A1224" s="2" t="s">
        <v>420</v>
      </c>
      <c r="B1224" s="2" t="s">
        <v>698</v>
      </c>
    </row>
    <row r="1225" spans="1:2" x14ac:dyDescent="0.35">
      <c r="A1225" s="2" t="s">
        <v>420</v>
      </c>
      <c r="B1225" s="2" t="s">
        <v>698</v>
      </c>
    </row>
    <row r="1226" spans="1:2" x14ac:dyDescent="0.35">
      <c r="A1226" s="2" t="s">
        <v>420</v>
      </c>
      <c r="B1226" s="2" t="s">
        <v>698</v>
      </c>
    </row>
    <row r="1227" spans="1:2" x14ac:dyDescent="0.35">
      <c r="A1227" s="2" t="s">
        <v>420</v>
      </c>
      <c r="B1227" s="2" t="s">
        <v>698</v>
      </c>
    </row>
    <row r="1228" spans="1:2" x14ac:dyDescent="0.35">
      <c r="A1228" s="2" t="s">
        <v>420</v>
      </c>
      <c r="B1228" s="2" t="s">
        <v>698</v>
      </c>
    </row>
    <row r="1229" spans="1:2" x14ac:dyDescent="0.35">
      <c r="A1229" s="2" t="s">
        <v>420</v>
      </c>
      <c r="B1229" s="2" t="s">
        <v>698</v>
      </c>
    </row>
    <row r="1230" spans="1:2" x14ac:dyDescent="0.35">
      <c r="A1230" s="2" t="s">
        <v>409</v>
      </c>
      <c r="B1230" s="2" t="s">
        <v>698</v>
      </c>
    </row>
    <row r="1231" spans="1:2" x14ac:dyDescent="0.35">
      <c r="A1231" s="2" t="s">
        <v>409</v>
      </c>
      <c r="B1231" s="2" t="s">
        <v>698</v>
      </c>
    </row>
    <row r="1232" spans="1:2" x14ac:dyDescent="0.35">
      <c r="A1232" s="2" t="s">
        <v>409</v>
      </c>
      <c r="B1232" s="2" t="s">
        <v>698</v>
      </c>
    </row>
    <row r="1233" spans="1:3" x14ac:dyDescent="0.35">
      <c r="A1233" s="2" t="s">
        <v>409</v>
      </c>
      <c r="B1233" s="2" t="s">
        <v>698</v>
      </c>
    </row>
    <row r="1234" spans="1:3" x14ac:dyDescent="0.35">
      <c r="A1234" s="2" t="s">
        <v>409</v>
      </c>
      <c r="B1234" s="2" t="s">
        <v>698</v>
      </c>
    </row>
    <row r="1235" spans="1:3" x14ac:dyDescent="0.35">
      <c r="A1235" s="2" t="s">
        <v>409</v>
      </c>
      <c r="B1235" s="2" t="s">
        <v>698</v>
      </c>
    </row>
    <row r="1236" spans="1:3" x14ac:dyDescent="0.35">
      <c r="A1236" s="2" t="s">
        <v>409</v>
      </c>
      <c r="B1236" s="2" t="s">
        <v>698</v>
      </c>
    </row>
    <row r="1237" spans="1:3" x14ac:dyDescent="0.35">
      <c r="A1237" s="2" t="s">
        <v>409</v>
      </c>
      <c r="B1237" s="2" t="s">
        <v>698</v>
      </c>
    </row>
    <row r="1238" spans="1:3" x14ac:dyDescent="0.35">
      <c r="A1238" s="2" t="s">
        <v>409</v>
      </c>
      <c r="B1238" s="2" t="s">
        <v>698</v>
      </c>
    </row>
    <row r="1239" spans="1:3" x14ac:dyDescent="0.35">
      <c r="A1239" s="2" t="s">
        <v>409</v>
      </c>
      <c r="B1239" s="2" t="s">
        <v>698</v>
      </c>
    </row>
    <row r="1240" spans="1:3" x14ac:dyDescent="0.35">
      <c r="A1240" s="2" t="s">
        <v>409</v>
      </c>
      <c r="B1240" s="2" t="s">
        <v>698</v>
      </c>
    </row>
    <row r="1241" spans="1:3" x14ac:dyDescent="0.35">
      <c r="A1241" s="2" t="s">
        <v>409</v>
      </c>
      <c r="B1241" s="2" t="s">
        <v>698</v>
      </c>
    </row>
    <row r="1242" spans="1:3" x14ac:dyDescent="0.35">
      <c r="A1242" s="2" t="s">
        <v>409</v>
      </c>
      <c r="B1242" s="2" t="s">
        <v>698</v>
      </c>
    </row>
    <row r="1243" spans="1:3" x14ac:dyDescent="0.35">
      <c r="A1243" s="2" t="s">
        <v>409</v>
      </c>
      <c r="B1243" s="2" t="s">
        <v>698</v>
      </c>
    </row>
    <row r="1244" spans="1:3" x14ac:dyDescent="0.35">
      <c r="A1244" s="2" t="s">
        <v>409</v>
      </c>
      <c r="B1244" s="2" t="s">
        <v>698</v>
      </c>
    </row>
    <row r="1245" spans="1:3" x14ac:dyDescent="0.35">
      <c r="A1245" s="2" t="s">
        <v>763</v>
      </c>
      <c r="B1245" s="2" t="s">
        <v>698</v>
      </c>
      <c r="C1245" s="14">
        <v>0</v>
      </c>
    </row>
    <row r="1246" spans="1:3" x14ac:dyDescent="0.35">
      <c r="A1246" s="2" t="s">
        <v>763</v>
      </c>
      <c r="B1246" s="2" t="s">
        <v>698</v>
      </c>
      <c r="C1246" s="14">
        <v>0</v>
      </c>
    </row>
    <row r="1247" spans="1:3" x14ac:dyDescent="0.35">
      <c r="A1247" s="2" t="s">
        <v>763</v>
      </c>
      <c r="B1247" s="2" t="s">
        <v>698</v>
      </c>
      <c r="C1247" s="14">
        <v>0</v>
      </c>
    </row>
    <row r="1248" spans="1:3" x14ac:dyDescent="0.35">
      <c r="A1248" s="2" t="s">
        <v>763</v>
      </c>
      <c r="B1248" s="2" t="s">
        <v>698</v>
      </c>
      <c r="C1248" s="14">
        <v>0</v>
      </c>
    </row>
    <row r="1249" spans="1:3" x14ac:dyDescent="0.35">
      <c r="A1249" s="2" t="s">
        <v>763</v>
      </c>
      <c r="B1249" s="2" t="s">
        <v>698</v>
      </c>
      <c r="C1249" s="14">
        <v>0</v>
      </c>
    </row>
    <row r="1250" spans="1:3" x14ac:dyDescent="0.35">
      <c r="A1250" s="2" t="s">
        <v>763</v>
      </c>
      <c r="B1250" s="2" t="s">
        <v>698</v>
      </c>
      <c r="C1250" s="14">
        <v>0</v>
      </c>
    </row>
    <row r="1251" spans="1:3" x14ac:dyDescent="0.35">
      <c r="A1251" s="2" t="s">
        <v>763</v>
      </c>
      <c r="B1251" s="2" t="s">
        <v>698</v>
      </c>
      <c r="C1251" s="14">
        <v>0</v>
      </c>
    </row>
    <row r="1252" spans="1:3" x14ac:dyDescent="0.35">
      <c r="A1252" s="2" t="s">
        <v>763</v>
      </c>
      <c r="B1252" s="2" t="s">
        <v>698</v>
      </c>
      <c r="C1252" s="14">
        <v>0</v>
      </c>
    </row>
    <row r="1253" spans="1:3" x14ac:dyDescent="0.35">
      <c r="A1253" s="2" t="s">
        <v>763</v>
      </c>
      <c r="B1253" s="2" t="s">
        <v>698</v>
      </c>
      <c r="C1253" s="14">
        <v>0</v>
      </c>
    </row>
    <row r="1254" spans="1:3" x14ac:dyDescent="0.35">
      <c r="A1254" s="2" t="s">
        <v>763</v>
      </c>
      <c r="B1254" s="2" t="s">
        <v>698</v>
      </c>
      <c r="C1254" s="14">
        <v>0</v>
      </c>
    </row>
    <row r="1255" spans="1:3" x14ac:dyDescent="0.35">
      <c r="A1255" s="2" t="s">
        <v>763</v>
      </c>
      <c r="B1255" s="2" t="s">
        <v>698</v>
      </c>
      <c r="C1255" s="14">
        <v>0</v>
      </c>
    </row>
    <row r="1256" spans="1:3" x14ac:dyDescent="0.35">
      <c r="A1256" s="2" t="s">
        <v>763</v>
      </c>
      <c r="B1256" s="2" t="s">
        <v>698</v>
      </c>
      <c r="C1256" s="14">
        <v>0</v>
      </c>
    </row>
    <row r="1257" spans="1:3" x14ac:dyDescent="0.35">
      <c r="A1257" s="2" t="s">
        <v>763</v>
      </c>
      <c r="B1257" s="2" t="s">
        <v>698</v>
      </c>
      <c r="C1257" s="14">
        <v>0</v>
      </c>
    </row>
    <row r="1258" spans="1:3" x14ac:dyDescent="0.35">
      <c r="A1258" s="2" t="s">
        <v>763</v>
      </c>
      <c r="B1258" s="2" t="s">
        <v>698</v>
      </c>
      <c r="C1258" s="14">
        <v>0</v>
      </c>
    </row>
    <row r="1259" spans="1:3" x14ac:dyDescent="0.35">
      <c r="A1259" s="2" t="s">
        <v>763</v>
      </c>
      <c r="B1259" s="2" t="s">
        <v>698</v>
      </c>
      <c r="C1259" s="14">
        <v>0</v>
      </c>
    </row>
    <row r="1260" spans="1:3" x14ac:dyDescent="0.35">
      <c r="A1260" s="2" t="s">
        <v>201</v>
      </c>
      <c r="B1260" s="2" t="s">
        <v>698</v>
      </c>
      <c r="C1260" s="14">
        <v>2006</v>
      </c>
    </row>
    <row r="1261" spans="1:3" x14ac:dyDescent="0.35">
      <c r="A1261" s="2" t="s">
        <v>201</v>
      </c>
      <c r="B1261" s="2" t="s">
        <v>698</v>
      </c>
      <c r="C1261" s="14">
        <v>2007</v>
      </c>
    </row>
    <row r="1262" spans="1:3" x14ac:dyDescent="0.35">
      <c r="A1262" s="2" t="s">
        <v>201</v>
      </c>
      <c r="B1262" s="2" t="s">
        <v>698</v>
      </c>
      <c r="C1262" s="14">
        <v>2008</v>
      </c>
    </row>
    <row r="1263" spans="1:3" x14ac:dyDescent="0.35">
      <c r="A1263" s="2" t="s">
        <v>201</v>
      </c>
      <c r="B1263" s="2" t="s">
        <v>698</v>
      </c>
      <c r="C1263" s="14">
        <v>2009</v>
      </c>
    </row>
    <row r="1264" spans="1:3" x14ac:dyDescent="0.35">
      <c r="A1264" s="2" t="s">
        <v>201</v>
      </c>
      <c r="B1264" s="2" t="s">
        <v>698</v>
      </c>
      <c r="C1264" s="14">
        <v>2010</v>
      </c>
    </row>
    <row r="1265" spans="1:5" x14ac:dyDescent="0.35">
      <c r="A1265" s="2" t="s">
        <v>201</v>
      </c>
      <c r="B1265" s="2" t="s">
        <v>698</v>
      </c>
      <c r="C1265" s="14">
        <v>2011</v>
      </c>
    </row>
    <row r="1266" spans="1:5" x14ac:dyDescent="0.35">
      <c r="A1266" s="2" t="s">
        <v>201</v>
      </c>
      <c r="B1266" s="2" t="s">
        <v>698</v>
      </c>
      <c r="C1266" s="14">
        <v>2012</v>
      </c>
    </row>
    <row r="1267" spans="1:5" x14ac:dyDescent="0.35">
      <c r="A1267" s="2" t="s">
        <v>201</v>
      </c>
      <c r="B1267" s="2" t="s">
        <v>698</v>
      </c>
      <c r="C1267" s="14">
        <v>2013</v>
      </c>
    </row>
    <row r="1268" spans="1:5" x14ac:dyDescent="0.35">
      <c r="A1268" s="2" t="s">
        <v>201</v>
      </c>
      <c r="B1268" s="2" t="s">
        <v>698</v>
      </c>
      <c r="C1268" s="14">
        <v>2014</v>
      </c>
    </row>
    <row r="1269" spans="1:5" x14ac:dyDescent="0.35">
      <c r="A1269" s="2" t="s">
        <v>201</v>
      </c>
      <c r="B1269" s="2" t="s">
        <v>698</v>
      </c>
      <c r="C1269" s="14">
        <v>2015</v>
      </c>
    </row>
    <row r="1270" spans="1:5" x14ac:dyDescent="0.35">
      <c r="A1270" s="2" t="s">
        <v>201</v>
      </c>
      <c r="B1270" s="2" t="s">
        <v>698</v>
      </c>
      <c r="C1270" s="14">
        <v>2016</v>
      </c>
    </row>
    <row r="1271" spans="1:5" x14ac:dyDescent="0.35">
      <c r="A1271" s="2" t="s">
        <v>201</v>
      </c>
      <c r="B1271" s="2" t="s">
        <v>698</v>
      </c>
      <c r="C1271" s="14">
        <v>2017</v>
      </c>
    </row>
    <row r="1272" spans="1:5" x14ac:dyDescent="0.35">
      <c r="A1272" s="2" t="s">
        <v>201</v>
      </c>
      <c r="B1272" s="2" t="s">
        <v>698</v>
      </c>
      <c r="C1272" s="14">
        <v>2018</v>
      </c>
    </row>
    <row r="1273" spans="1:5" x14ac:dyDescent="0.35">
      <c r="A1273" s="2" t="s">
        <v>201</v>
      </c>
      <c r="B1273" s="2" t="s">
        <v>698</v>
      </c>
      <c r="C1273" s="14">
        <v>2019</v>
      </c>
    </row>
    <row r="1274" spans="1:5" x14ac:dyDescent="0.35">
      <c r="A1274" s="2" t="s">
        <v>201</v>
      </c>
      <c r="B1274" s="2" t="s">
        <v>698</v>
      </c>
      <c r="C1274" s="14">
        <v>2020</v>
      </c>
    </row>
    <row r="1275" spans="1:5" x14ac:dyDescent="0.35">
      <c r="A1275" s="2" t="s">
        <v>169</v>
      </c>
      <c r="B1275" s="2" t="s">
        <v>698</v>
      </c>
      <c r="C1275" s="14">
        <v>2006</v>
      </c>
      <c r="D1275" s="2" t="s">
        <v>486</v>
      </c>
      <c r="E1275" s="2">
        <v>3</v>
      </c>
    </row>
    <row r="1276" spans="1:5" x14ac:dyDescent="0.35">
      <c r="A1276" s="2" t="s">
        <v>169</v>
      </c>
      <c r="B1276" s="2" t="s">
        <v>698</v>
      </c>
      <c r="C1276" s="14">
        <v>2007</v>
      </c>
      <c r="D1276" s="2" t="s">
        <v>486</v>
      </c>
      <c r="E1276" s="2">
        <v>3</v>
      </c>
    </row>
    <row r="1277" spans="1:5" x14ac:dyDescent="0.35">
      <c r="A1277" s="2" t="s">
        <v>169</v>
      </c>
      <c r="B1277" s="2" t="s">
        <v>698</v>
      </c>
      <c r="C1277" s="14">
        <v>2008</v>
      </c>
      <c r="D1277" s="2" t="s">
        <v>1020</v>
      </c>
      <c r="E1277" s="2">
        <v>3</v>
      </c>
    </row>
    <row r="1278" spans="1:5" x14ac:dyDescent="0.35">
      <c r="A1278" s="2" t="s">
        <v>169</v>
      </c>
      <c r="B1278" s="2" t="s">
        <v>698</v>
      </c>
      <c r="C1278" s="14">
        <v>2009</v>
      </c>
      <c r="D1278" s="2" t="s">
        <v>486</v>
      </c>
      <c r="E1278" s="2">
        <v>3</v>
      </c>
    </row>
    <row r="1279" spans="1:5" x14ac:dyDescent="0.35">
      <c r="A1279" s="2" t="s">
        <v>169</v>
      </c>
      <c r="B1279" s="2" t="s">
        <v>698</v>
      </c>
      <c r="C1279" s="14">
        <v>2010</v>
      </c>
      <c r="D1279" s="2" t="s">
        <v>486</v>
      </c>
      <c r="E1279" s="2">
        <v>3</v>
      </c>
    </row>
    <row r="1280" spans="1:5" x14ac:dyDescent="0.35">
      <c r="A1280" s="2" t="s">
        <v>169</v>
      </c>
      <c r="B1280" s="2" t="s">
        <v>698</v>
      </c>
      <c r="C1280" s="14">
        <v>2011</v>
      </c>
      <c r="D1280" s="2" t="s">
        <v>486</v>
      </c>
      <c r="E1280" s="2">
        <v>3</v>
      </c>
    </row>
    <row r="1281" spans="1:5" x14ac:dyDescent="0.35">
      <c r="A1281" s="2" t="s">
        <v>169</v>
      </c>
      <c r="B1281" s="2" t="s">
        <v>698</v>
      </c>
      <c r="C1281" s="14">
        <v>2012</v>
      </c>
      <c r="D1281" s="2" t="s">
        <v>486</v>
      </c>
      <c r="E1281" s="2">
        <v>3</v>
      </c>
    </row>
    <row r="1282" spans="1:5" x14ac:dyDescent="0.35">
      <c r="A1282" s="2" t="s">
        <v>169</v>
      </c>
      <c r="B1282" s="2" t="s">
        <v>698</v>
      </c>
      <c r="C1282" s="14">
        <v>2013</v>
      </c>
      <c r="D1282" s="2" t="s">
        <v>7</v>
      </c>
      <c r="E1282" s="2">
        <v>2</v>
      </c>
    </row>
    <row r="1283" spans="1:5" x14ac:dyDescent="0.35">
      <c r="A1283" s="2" t="s">
        <v>169</v>
      </c>
      <c r="B1283" s="2" t="s">
        <v>698</v>
      </c>
      <c r="C1283" s="14">
        <v>2014</v>
      </c>
      <c r="D1283" s="2" t="s">
        <v>7</v>
      </c>
      <c r="E1283" s="2">
        <v>2</v>
      </c>
    </row>
    <row r="1284" spans="1:5" x14ac:dyDescent="0.35">
      <c r="A1284" s="2" t="s">
        <v>169</v>
      </c>
      <c r="B1284" s="2" t="s">
        <v>698</v>
      </c>
      <c r="C1284" s="14">
        <v>2015</v>
      </c>
      <c r="D1284" s="2" t="s">
        <v>7</v>
      </c>
      <c r="E1284" s="2">
        <v>2</v>
      </c>
    </row>
    <row r="1285" spans="1:5" x14ac:dyDescent="0.35">
      <c r="A1285" s="2" t="s">
        <v>169</v>
      </c>
      <c r="B1285" s="2" t="s">
        <v>698</v>
      </c>
      <c r="C1285" s="14">
        <v>2016</v>
      </c>
      <c r="D1285" s="2" t="s">
        <v>7</v>
      </c>
      <c r="E1285" s="2">
        <v>2</v>
      </c>
    </row>
    <row r="1286" spans="1:5" x14ac:dyDescent="0.35">
      <c r="A1286" s="2" t="s">
        <v>169</v>
      </c>
      <c r="B1286" s="2" t="s">
        <v>698</v>
      </c>
      <c r="C1286" s="14">
        <v>2017</v>
      </c>
      <c r="D1286" s="2" t="s">
        <v>7</v>
      </c>
      <c r="E1286" s="2">
        <v>2</v>
      </c>
    </row>
    <row r="1287" spans="1:5" x14ac:dyDescent="0.35">
      <c r="A1287" s="2" t="s">
        <v>169</v>
      </c>
      <c r="B1287" s="2" t="s">
        <v>698</v>
      </c>
      <c r="C1287" s="14">
        <v>2018</v>
      </c>
      <c r="D1287" s="2" t="s">
        <v>7</v>
      </c>
      <c r="E1287" s="2">
        <v>2</v>
      </c>
    </row>
    <row r="1288" spans="1:5" x14ac:dyDescent="0.35">
      <c r="A1288" s="2" t="s">
        <v>169</v>
      </c>
      <c r="B1288" s="2" t="s">
        <v>698</v>
      </c>
      <c r="C1288" s="14">
        <v>2019</v>
      </c>
      <c r="D1288" s="2" t="s">
        <v>7</v>
      </c>
      <c r="E1288" s="2">
        <v>2</v>
      </c>
    </row>
    <row r="1289" spans="1:5" x14ac:dyDescent="0.35">
      <c r="A1289" s="2" t="s">
        <v>169</v>
      </c>
      <c r="B1289" s="2" t="s">
        <v>698</v>
      </c>
      <c r="C1289" s="14">
        <v>2020</v>
      </c>
      <c r="D1289" s="2" t="s">
        <v>7</v>
      </c>
      <c r="E1289" s="2">
        <v>2</v>
      </c>
    </row>
    <row r="1290" spans="1:5" x14ac:dyDescent="0.35">
      <c r="A1290" s="2" t="s">
        <v>400</v>
      </c>
      <c r="B1290" s="2" t="s">
        <v>698</v>
      </c>
      <c r="C1290" s="14">
        <v>2006</v>
      </c>
    </row>
    <row r="1291" spans="1:5" x14ac:dyDescent="0.35">
      <c r="A1291" s="2" t="s">
        <v>400</v>
      </c>
      <c r="B1291" s="2" t="s">
        <v>698</v>
      </c>
      <c r="C1291" s="14">
        <v>2007</v>
      </c>
    </row>
    <row r="1292" spans="1:5" x14ac:dyDescent="0.35">
      <c r="A1292" s="2" t="s">
        <v>400</v>
      </c>
      <c r="B1292" s="2" t="s">
        <v>698</v>
      </c>
      <c r="C1292" s="14">
        <v>2008</v>
      </c>
    </row>
    <row r="1293" spans="1:5" x14ac:dyDescent="0.35">
      <c r="A1293" s="2" t="s">
        <v>400</v>
      </c>
      <c r="B1293" s="2" t="s">
        <v>698</v>
      </c>
      <c r="C1293" s="14">
        <v>2009</v>
      </c>
    </row>
    <row r="1294" spans="1:5" x14ac:dyDescent="0.35">
      <c r="A1294" s="2" t="s">
        <v>400</v>
      </c>
      <c r="B1294" s="2" t="s">
        <v>698</v>
      </c>
      <c r="C1294" s="14">
        <v>2010</v>
      </c>
      <c r="D1294" s="2" t="s">
        <v>1021</v>
      </c>
      <c r="E1294" s="2">
        <v>1</v>
      </c>
    </row>
    <row r="1295" spans="1:5" x14ac:dyDescent="0.35">
      <c r="A1295" s="2" t="s">
        <v>400</v>
      </c>
      <c r="B1295" s="2" t="s">
        <v>698</v>
      </c>
      <c r="C1295" s="14">
        <v>2011</v>
      </c>
      <c r="D1295" s="2" t="s">
        <v>1021</v>
      </c>
      <c r="E1295" s="2">
        <v>1</v>
      </c>
    </row>
    <row r="1296" spans="1:5" x14ac:dyDescent="0.35">
      <c r="A1296" s="2" t="s">
        <v>400</v>
      </c>
      <c r="B1296" s="2" t="s">
        <v>698</v>
      </c>
      <c r="C1296" s="14">
        <v>2012</v>
      </c>
      <c r="D1296" s="2" t="s">
        <v>1021</v>
      </c>
      <c r="E1296" s="2">
        <v>1</v>
      </c>
    </row>
    <row r="1297" spans="1:5" x14ac:dyDescent="0.35">
      <c r="A1297" s="2" t="s">
        <v>400</v>
      </c>
      <c r="B1297" s="2" t="s">
        <v>698</v>
      </c>
      <c r="C1297" s="14">
        <v>2013</v>
      </c>
      <c r="D1297" s="2" t="s">
        <v>1021</v>
      </c>
      <c r="E1297" s="2">
        <v>1</v>
      </c>
    </row>
    <row r="1298" spans="1:5" x14ac:dyDescent="0.35">
      <c r="A1298" s="2" t="s">
        <v>400</v>
      </c>
      <c r="B1298" s="2" t="s">
        <v>698</v>
      </c>
      <c r="C1298" s="14">
        <v>2014</v>
      </c>
      <c r="D1298" s="2" t="s">
        <v>1021</v>
      </c>
      <c r="E1298" s="2">
        <v>1</v>
      </c>
    </row>
    <row r="1299" spans="1:5" x14ac:dyDescent="0.35">
      <c r="A1299" s="2" t="s">
        <v>400</v>
      </c>
      <c r="B1299" s="2" t="s">
        <v>698</v>
      </c>
      <c r="C1299" s="14">
        <v>2015</v>
      </c>
      <c r="D1299" s="2" t="s">
        <v>1021</v>
      </c>
      <c r="E1299" s="2">
        <v>1</v>
      </c>
    </row>
    <row r="1300" spans="1:5" x14ac:dyDescent="0.35">
      <c r="A1300" s="2" t="s">
        <v>400</v>
      </c>
      <c r="B1300" s="2" t="s">
        <v>698</v>
      </c>
      <c r="C1300" s="14">
        <v>2016</v>
      </c>
      <c r="D1300" s="2" t="s">
        <v>1021</v>
      </c>
      <c r="E1300" s="2">
        <v>1</v>
      </c>
    </row>
    <row r="1301" spans="1:5" x14ac:dyDescent="0.35">
      <c r="A1301" s="2" t="s">
        <v>400</v>
      </c>
      <c r="B1301" s="2" t="s">
        <v>698</v>
      </c>
      <c r="C1301" s="14">
        <v>2017</v>
      </c>
      <c r="D1301" s="2" t="s">
        <v>1021</v>
      </c>
      <c r="E1301" s="2">
        <v>1</v>
      </c>
    </row>
    <row r="1302" spans="1:5" x14ac:dyDescent="0.35">
      <c r="A1302" s="2" t="s">
        <v>400</v>
      </c>
      <c r="B1302" s="2" t="s">
        <v>698</v>
      </c>
      <c r="C1302" s="14">
        <v>2018</v>
      </c>
      <c r="D1302" s="2" t="s">
        <v>1021</v>
      </c>
      <c r="E1302" s="2">
        <v>1</v>
      </c>
    </row>
    <row r="1303" spans="1:5" x14ac:dyDescent="0.35">
      <c r="A1303" s="2" t="s">
        <v>400</v>
      </c>
      <c r="B1303" s="2" t="s">
        <v>698</v>
      </c>
      <c r="C1303" s="14">
        <v>2019</v>
      </c>
      <c r="D1303" s="2" t="s">
        <v>1021</v>
      </c>
      <c r="E1303" s="2">
        <v>1</v>
      </c>
    </row>
    <row r="1304" spans="1:5" x14ac:dyDescent="0.35">
      <c r="A1304" s="2" t="s">
        <v>400</v>
      </c>
      <c r="B1304" s="2" t="s">
        <v>698</v>
      </c>
      <c r="C1304" s="14">
        <v>2020</v>
      </c>
      <c r="D1304" s="2" t="s">
        <v>1021</v>
      </c>
      <c r="E1304" s="2">
        <v>1</v>
      </c>
    </row>
    <row r="1305" spans="1:5" x14ac:dyDescent="0.35">
      <c r="A1305" s="2" t="s">
        <v>432</v>
      </c>
      <c r="B1305" s="2" t="s">
        <v>698</v>
      </c>
      <c r="C1305" s="14">
        <v>2016</v>
      </c>
      <c r="D1305" s="2" t="s">
        <v>980</v>
      </c>
      <c r="E1305" s="2">
        <v>2</v>
      </c>
    </row>
    <row r="1306" spans="1:5" x14ac:dyDescent="0.35">
      <c r="A1306" s="2" t="s">
        <v>432</v>
      </c>
      <c r="B1306" s="2" t="s">
        <v>698</v>
      </c>
      <c r="C1306" s="14">
        <v>2016</v>
      </c>
      <c r="D1306" s="2" t="s">
        <v>981</v>
      </c>
      <c r="E1306" s="2">
        <v>2</v>
      </c>
    </row>
    <row r="1307" spans="1:5" x14ac:dyDescent="0.35">
      <c r="A1307" s="2" t="s">
        <v>432</v>
      </c>
      <c r="B1307" s="2" t="s">
        <v>698</v>
      </c>
      <c r="C1307" s="14">
        <v>2017</v>
      </c>
      <c r="D1307" s="2" t="s">
        <v>982</v>
      </c>
      <c r="E1307" s="2">
        <v>2</v>
      </c>
    </row>
    <row r="1308" spans="1:5" x14ac:dyDescent="0.35">
      <c r="A1308" s="2" t="s">
        <v>432</v>
      </c>
      <c r="B1308" s="2" t="s">
        <v>698</v>
      </c>
      <c r="C1308" s="14">
        <v>2018</v>
      </c>
      <c r="D1308" s="2" t="s">
        <v>982</v>
      </c>
      <c r="E1308" s="2">
        <v>2</v>
      </c>
    </row>
    <row r="1309" spans="1:5" x14ac:dyDescent="0.35">
      <c r="A1309" s="2" t="s">
        <v>432</v>
      </c>
      <c r="B1309" s="2" t="s">
        <v>698</v>
      </c>
      <c r="C1309" s="14">
        <v>2018</v>
      </c>
      <c r="D1309" s="2" t="s">
        <v>983</v>
      </c>
      <c r="E1309" s="2">
        <v>3</v>
      </c>
    </row>
    <row r="1310" spans="1:5" x14ac:dyDescent="0.35">
      <c r="A1310" s="2" t="s">
        <v>432</v>
      </c>
      <c r="B1310" s="2" t="s">
        <v>698</v>
      </c>
      <c r="C1310" s="14">
        <v>2019</v>
      </c>
      <c r="D1310" s="2" t="s">
        <v>984</v>
      </c>
      <c r="E1310" s="2">
        <v>2</v>
      </c>
    </row>
    <row r="1311" spans="1:5" x14ac:dyDescent="0.35">
      <c r="A1311" s="2" t="s">
        <v>432</v>
      </c>
      <c r="B1311" s="2" t="s">
        <v>698</v>
      </c>
      <c r="C1311" s="14">
        <v>2019</v>
      </c>
      <c r="D1311" s="2" t="s">
        <v>1022</v>
      </c>
      <c r="E1311" s="2">
        <v>2</v>
      </c>
    </row>
    <row r="1312" spans="1:5" x14ac:dyDescent="0.35">
      <c r="A1312" s="2" t="s">
        <v>432</v>
      </c>
      <c r="B1312" s="2" t="s">
        <v>698</v>
      </c>
      <c r="C1312" s="14">
        <v>2019</v>
      </c>
      <c r="D1312" s="2" t="s">
        <v>1022</v>
      </c>
      <c r="E1312" s="2">
        <v>2</v>
      </c>
    </row>
    <row r="1313" spans="1:5" x14ac:dyDescent="0.35">
      <c r="A1313" s="2" t="s">
        <v>432</v>
      </c>
      <c r="B1313" s="2" t="s">
        <v>698</v>
      </c>
      <c r="C1313" s="14">
        <v>2019</v>
      </c>
      <c r="D1313" s="2" t="s">
        <v>982</v>
      </c>
      <c r="E1313" s="2">
        <v>2</v>
      </c>
    </row>
    <row r="1314" spans="1:5" x14ac:dyDescent="0.35">
      <c r="A1314" s="2" t="s">
        <v>432</v>
      </c>
      <c r="B1314" s="2" t="s">
        <v>698</v>
      </c>
      <c r="C1314" s="14">
        <v>2019</v>
      </c>
      <c r="D1314" s="2" t="s">
        <v>983</v>
      </c>
      <c r="E1314" s="2">
        <v>3</v>
      </c>
    </row>
    <row r="1315" spans="1:5" x14ac:dyDescent="0.35">
      <c r="A1315" s="2" t="s">
        <v>432</v>
      </c>
      <c r="B1315" s="2" t="s">
        <v>698</v>
      </c>
      <c r="C1315" s="14">
        <v>2020</v>
      </c>
      <c r="D1315" s="2" t="s">
        <v>967</v>
      </c>
      <c r="E1315" s="2">
        <v>1</v>
      </c>
    </row>
    <row r="1316" spans="1:5" x14ac:dyDescent="0.35">
      <c r="A1316" s="2" t="s">
        <v>432</v>
      </c>
      <c r="B1316" s="2" t="s">
        <v>698</v>
      </c>
      <c r="C1316" s="14">
        <v>2020</v>
      </c>
      <c r="D1316" s="2" t="s">
        <v>1023</v>
      </c>
      <c r="E1316" s="2">
        <v>1</v>
      </c>
    </row>
    <row r="1317" spans="1:5" x14ac:dyDescent="0.35">
      <c r="A1317" s="2" t="s">
        <v>432</v>
      </c>
      <c r="B1317" s="2" t="s">
        <v>698</v>
      </c>
      <c r="C1317" s="14">
        <v>2020</v>
      </c>
      <c r="D1317" s="2" t="s">
        <v>982</v>
      </c>
      <c r="E1317" s="2">
        <v>2</v>
      </c>
    </row>
    <row r="1318" spans="1:5" x14ac:dyDescent="0.35">
      <c r="A1318" s="2" t="s">
        <v>432</v>
      </c>
      <c r="B1318" s="2" t="s">
        <v>698</v>
      </c>
      <c r="C1318" s="14">
        <v>2020</v>
      </c>
      <c r="D1318" s="2" t="s">
        <v>1024</v>
      </c>
      <c r="E1318" s="2">
        <v>3</v>
      </c>
    </row>
    <row r="1319" spans="1:5" x14ac:dyDescent="0.35">
      <c r="A1319" s="2" t="s">
        <v>432</v>
      </c>
      <c r="B1319" s="2" t="s">
        <v>698</v>
      </c>
    </row>
    <row r="1320" spans="1:5" x14ac:dyDescent="0.35">
      <c r="A1320" s="2" t="s">
        <v>178</v>
      </c>
      <c r="B1320" s="2" t="s">
        <v>698</v>
      </c>
      <c r="C1320" s="14">
        <v>2015</v>
      </c>
      <c r="D1320" s="2" t="s">
        <v>1025</v>
      </c>
      <c r="E1320" s="2">
        <v>2</v>
      </c>
    </row>
    <row r="1321" spans="1:5" x14ac:dyDescent="0.35">
      <c r="A1321" s="2" t="s">
        <v>178</v>
      </c>
      <c r="B1321" s="2" t="s">
        <v>698</v>
      </c>
      <c r="C1321" s="14">
        <v>2016</v>
      </c>
      <c r="D1321" s="2" t="s">
        <v>1025</v>
      </c>
      <c r="E1321" s="2">
        <v>2</v>
      </c>
    </row>
    <row r="1322" spans="1:5" x14ac:dyDescent="0.35">
      <c r="A1322" s="2" t="s">
        <v>178</v>
      </c>
      <c r="B1322" s="2" t="s">
        <v>698</v>
      </c>
      <c r="C1322" s="14">
        <v>2017</v>
      </c>
      <c r="D1322" s="2" t="s">
        <v>1025</v>
      </c>
      <c r="E1322" s="2">
        <v>2</v>
      </c>
    </row>
    <row r="1323" spans="1:5" x14ac:dyDescent="0.35">
      <c r="A1323" s="2" t="s">
        <v>178</v>
      </c>
      <c r="B1323" s="2" t="s">
        <v>698</v>
      </c>
      <c r="C1323" s="14">
        <v>2018</v>
      </c>
      <c r="D1323" s="2" t="s">
        <v>1025</v>
      </c>
      <c r="E1323" s="2">
        <v>2</v>
      </c>
    </row>
    <row r="1324" spans="1:5" x14ac:dyDescent="0.35">
      <c r="A1324" s="2" t="s">
        <v>178</v>
      </c>
      <c r="B1324" s="2" t="s">
        <v>698</v>
      </c>
      <c r="C1324" s="14">
        <v>2019</v>
      </c>
      <c r="D1324" s="2" t="s">
        <v>1025</v>
      </c>
      <c r="E1324" s="2">
        <v>2</v>
      </c>
    </row>
    <row r="1325" spans="1:5" x14ac:dyDescent="0.35">
      <c r="A1325" s="2" t="s">
        <v>178</v>
      </c>
      <c r="B1325" s="2" t="s">
        <v>698</v>
      </c>
      <c r="C1325" s="14">
        <v>2020</v>
      </c>
      <c r="D1325" s="2" t="s">
        <v>986</v>
      </c>
      <c r="E1325" s="2">
        <v>2</v>
      </c>
    </row>
    <row r="1326" spans="1:5" x14ac:dyDescent="0.35">
      <c r="A1326" s="2" t="s">
        <v>178</v>
      </c>
      <c r="B1326" s="2" t="s">
        <v>698</v>
      </c>
    </row>
    <row r="1327" spans="1:5" x14ac:dyDescent="0.35">
      <c r="A1327" s="2" t="s">
        <v>178</v>
      </c>
      <c r="B1327" s="2" t="s">
        <v>698</v>
      </c>
    </row>
    <row r="1328" spans="1:5" x14ac:dyDescent="0.35">
      <c r="A1328" s="2" t="s">
        <v>178</v>
      </c>
      <c r="B1328" s="2" t="s">
        <v>698</v>
      </c>
    </row>
    <row r="1329" spans="1:3" x14ac:dyDescent="0.35">
      <c r="A1329" s="2" t="s">
        <v>178</v>
      </c>
      <c r="B1329" s="2" t="s">
        <v>698</v>
      </c>
    </row>
    <row r="1330" spans="1:3" x14ac:dyDescent="0.35">
      <c r="A1330" s="2" t="s">
        <v>178</v>
      </c>
      <c r="B1330" s="2" t="s">
        <v>698</v>
      </c>
    </row>
    <row r="1331" spans="1:3" x14ac:dyDescent="0.35">
      <c r="A1331" s="2" t="s">
        <v>178</v>
      </c>
      <c r="B1331" s="2" t="s">
        <v>698</v>
      </c>
    </row>
    <row r="1332" spans="1:3" x14ac:dyDescent="0.35">
      <c r="A1332" s="2" t="s">
        <v>178</v>
      </c>
      <c r="B1332" s="2" t="s">
        <v>698</v>
      </c>
    </row>
    <row r="1333" spans="1:3" x14ac:dyDescent="0.35">
      <c r="A1333" s="2" t="s">
        <v>178</v>
      </c>
      <c r="B1333" s="2" t="s">
        <v>698</v>
      </c>
    </row>
    <row r="1334" spans="1:3" x14ac:dyDescent="0.35">
      <c r="A1334" s="2" t="s">
        <v>178</v>
      </c>
      <c r="B1334" s="2" t="s">
        <v>698</v>
      </c>
    </row>
    <row r="1335" spans="1:3" x14ac:dyDescent="0.35">
      <c r="A1335" s="2" t="s">
        <v>182</v>
      </c>
      <c r="B1335" s="2" t="s">
        <v>698</v>
      </c>
      <c r="C1335" s="14">
        <v>0</v>
      </c>
    </row>
    <row r="1336" spans="1:3" x14ac:dyDescent="0.35">
      <c r="A1336" s="2" t="s">
        <v>182</v>
      </c>
      <c r="B1336" s="2" t="s">
        <v>698</v>
      </c>
      <c r="C1336" s="14">
        <v>0</v>
      </c>
    </row>
    <row r="1337" spans="1:3" x14ac:dyDescent="0.35">
      <c r="A1337" s="2" t="s">
        <v>182</v>
      </c>
      <c r="B1337" s="2" t="s">
        <v>698</v>
      </c>
      <c r="C1337" s="14">
        <v>0</v>
      </c>
    </row>
    <row r="1338" spans="1:3" x14ac:dyDescent="0.35">
      <c r="A1338" s="2" t="s">
        <v>182</v>
      </c>
      <c r="B1338" s="2" t="s">
        <v>698</v>
      </c>
      <c r="C1338" s="14">
        <v>0</v>
      </c>
    </row>
    <row r="1339" spans="1:3" x14ac:dyDescent="0.35">
      <c r="A1339" s="2" t="s">
        <v>182</v>
      </c>
      <c r="B1339" s="2" t="s">
        <v>698</v>
      </c>
      <c r="C1339" s="14">
        <v>0</v>
      </c>
    </row>
    <row r="1340" spans="1:3" x14ac:dyDescent="0.35">
      <c r="A1340" s="2" t="s">
        <v>182</v>
      </c>
      <c r="B1340" s="2" t="s">
        <v>698</v>
      </c>
      <c r="C1340" s="14">
        <v>0</v>
      </c>
    </row>
    <row r="1341" spans="1:3" x14ac:dyDescent="0.35">
      <c r="A1341" s="2" t="s">
        <v>182</v>
      </c>
      <c r="B1341" s="2" t="s">
        <v>698</v>
      </c>
      <c r="C1341" s="14">
        <v>0</v>
      </c>
    </row>
    <row r="1342" spans="1:3" x14ac:dyDescent="0.35">
      <c r="A1342" s="2" t="s">
        <v>182</v>
      </c>
      <c r="B1342" s="2" t="s">
        <v>698</v>
      </c>
      <c r="C1342" s="14">
        <v>0</v>
      </c>
    </row>
    <row r="1343" spans="1:3" x14ac:dyDescent="0.35">
      <c r="A1343" s="2" t="s">
        <v>182</v>
      </c>
      <c r="B1343" s="2" t="s">
        <v>698</v>
      </c>
      <c r="C1343" s="14">
        <v>0</v>
      </c>
    </row>
    <row r="1344" spans="1:3" x14ac:dyDescent="0.35">
      <c r="A1344" s="2" t="s">
        <v>182</v>
      </c>
      <c r="B1344" s="2" t="s">
        <v>698</v>
      </c>
      <c r="C1344" s="14">
        <v>0</v>
      </c>
    </row>
    <row r="1345" spans="1:5" x14ac:dyDescent="0.35">
      <c r="A1345" s="2" t="s">
        <v>182</v>
      </c>
      <c r="B1345" s="2" t="s">
        <v>698</v>
      </c>
      <c r="C1345" s="14">
        <v>0</v>
      </c>
    </row>
    <row r="1346" spans="1:5" x14ac:dyDescent="0.35">
      <c r="A1346" s="2" t="s">
        <v>182</v>
      </c>
      <c r="B1346" s="2" t="s">
        <v>698</v>
      </c>
      <c r="C1346" s="14">
        <v>0</v>
      </c>
    </row>
    <row r="1347" spans="1:5" x14ac:dyDescent="0.35">
      <c r="A1347" s="2" t="s">
        <v>182</v>
      </c>
      <c r="B1347" s="2" t="s">
        <v>698</v>
      </c>
      <c r="C1347" s="14">
        <v>0</v>
      </c>
    </row>
    <row r="1348" spans="1:5" x14ac:dyDescent="0.35">
      <c r="A1348" s="2" t="s">
        <v>182</v>
      </c>
      <c r="B1348" s="2" t="s">
        <v>698</v>
      </c>
      <c r="C1348" s="14">
        <v>0</v>
      </c>
    </row>
    <row r="1349" spans="1:5" x14ac:dyDescent="0.35">
      <c r="A1349" s="2" t="s">
        <v>182</v>
      </c>
      <c r="B1349" s="2" t="s">
        <v>698</v>
      </c>
      <c r="C1349" s="14">
        <v>0</v>
      </c>
    </row>
    <row r="1350" spans="1:5" x14ac:dyDescent="0.35">
      <c r="A1350" s="2" t="s">
        <v>265</v>
      </c>
      <c r="B1350" s="2" t="s">
        <v>698</v>
      </c>
      <c r="C1350" s="14">
        <v>2016</v>
      </c>
      <c r="D1350" s="2" t="s">
        <v>979</v>
      </c>
      <c r="E1350" s="2">
        <v>2</v>
      </c>
    </row>
    <row r="1351" spans="1:5" x14ac:dyDescent="0.35">
      <c r="A1351" s="2" t="s">
        <v>265</v>
      </c>
      <c r="B1351" s="2" t="s">
        <v>698</v>
      </c>
    </row>
    <row r="1352" spans="1:5" x14ac:dyDescent="0.35">
      <c r="A1352" s="2" t="s">
        <v>265</v>
      </c>
      <c r="B1352" s="2" t="s">
        <v>698</v>
      </c>
    </row>
    <row r="1353" spans="1:5" x14ac:dyDescent="0.35">
      <c r="A1353" s="2" t="s">
        <v>265</v>
      </c>
      <c r="B1353" s="2" t="s">
        <v>698</v>
      </c>
    </row>
    <row r="1354" spans="1:5" x14ac:dyDescent="0.35">
      <c r="A1354" s="2" t="s">
        <v>265</v>
      </c>
      <c r="B1354" s="2" t="s">
        <v>698</v>
      </c>
    </row>
    <row r="1355" spans="1:5" x14ac:dyDescent="0.35">
      <c r="A1355" s="2" t="s">
        <v>265</v>
      </c>
      <c r="B1355" s="2" t="s">
        <v>698</v>
      </c>
    </row>
    <row r="1356" spans="1:5" x14ac:dyDescent="0.35">
      <c r="A1356" s="2" t="s">
        <v>265</v>
      </c>
      <c r="B1356" s="2" t="s">
        <v>698</v>
      </c>
    </row>
    <row r="1357" spans="1:5" x14ac:dyDescent="0.35">
      <c r="A1357" s="2" t="s">
        <v>265</v>
      </c>
      <c r="B1357" s="2" t="s">
        <v>698</v>
      </c>
    </row>
    <row r="1358" spans="1:5" x14ac:dyDescent="0.35">
      <c r="A1358" s="2" t="s">
        <v>265</v>
      </c>
      <c r="B1358" s="2" t="s">
        <v>698</v>
      </c>
    </row>
    <row r="1359" spans="1:5" x14ac:dyDescent="0.35">
      <c r="A1359" s="2" t="s">
        <v>265</v>
      </c>
      <c r="B1359" s="2" t="s">
        <v>698</v>
      </c>
    </row>
    <row r="1360" spans="1:5" x14ac:dyDescent="0.35">
      <c r="A1360" s="2" t="s">
        <v>265</v>
      </c>
      <c r="B1360" s="2" t="s">
        <v>698</v>
      </c>
    </row>
    <row r="1361" spans="1:5" x14ac:dyDescent="0.35">
      <c r="A1361" s="2" t="s">
        <v>265</v>
      </c>
      <c r="B1361" s="2" t="s">
        <v>698</v>
      </c>
    </row>
    <row r="1362" spans="1:5" x14ac:dyDescent="0.35">
      <c r="A1362" s="2" t="s">
        <v>265</v>
      </c>
      <c r="B1362" s="2" t="s">
        <v>698</v>
      </c>
    </row>
    <row r="1363" spans="1:5" x14ac:dyDescent="0.35">
      <c r="A1363" s="2" t="s">
        <v>265</v>
      </c>
      <c r="B1363" s="2" t="s">
        <v>698</v>
      </c>
    </row>
    <row r="1364" spans="1:5" x14ac:dyDescent="0.35">
      <c r="A1364" s="2" t="s">
        <v>265</v>
      </c>
      <c r="B1364" s="2" t="s">
        <v>698</v>
      </c>
    </row>
    <row r="1365" spans="1:5" x14ac:dyDescent="0.35">
      <c r="A1365" s="2" t="s">
        <v>773</v>
      </c>
      <c r="B1365" s="2" t="s">
        <v>698</v>
      </c>
      <c r="C1365" s="14">
        <v>2017</v>
      </c>
      <c r="D1365" s="2" t="s">
        <v>6</v>
      </c>
      <c r="E1365" s="2">
        <v>1</v>
      </c>
    </row>
    <row r="1366" spans="1:5" x14ac:dyDescent="0.35">
      <c r="A1366" s="2" t="s">
        <v>773</v>
      </c>
      <c r="B1366" s="2" t="s">
        <v>698</v>
      </c>
      <c r="C1366" s="14">
        <v>2018</v>
      </c>
      <c r="D1366" s="2" t="s">
        <v>6</v>
      </c>
      <c r="E1366" s="2">
        <v>1</v>
      </c>
    </row>
    <row r="1367" spans="1:5" x14ac:dyDescent="0.35">
      <c r="A1367" s="2" t="s">
        <v>773</v>
      </c>
      <c r="B1367" s="2" t="s">
        <v>698</v>
      </c>
      <c r="C1367" s="14">
        <v>2019</v>
      </c>
      <c r="D1367" s="2" t="s">
        <v>6</v>
      </c>
      <c r="E1367" s="2">
        <v>1</v>
      </c>
    </row>
    <row r="1368" spans="1:5" x14ac:dyDescent="0.35">
      <c r="A1368" s="2" t="s">
        <v>773</v>
      </c>
      <c r="B1368" s="2" t="s">
        <v>698</v>
      </c>
      <c r="C1368" s="14">
        <v>2020</v>
      </c>
      <c r="D1368" s="2" t="s">
        <v>6</v>
      </c>
      <c r="E1368" s="2">
        <v>1</v>
      </c>
    </row>
    <row r="1369" spans="1:5" x14ac:dyDescent="0.35">
      <c r="A1369" s="2" t="s">
        <v>773</v>
      </c>
      <c r="B1369" s="2" t="s">
        <v>698</v>
      </c>
    </row>
    <row r="1370" spans="1:5" x14ac:dyDescent="0.35">
      <c r="A1370" s="2" t="s">
        <v>773</v>
      </c>
      <c r="B1370" s="2" t="s">
        <v>698</v>
      </c>
    </row>
    <row r="1371" spans="1:5" x14ac:dyDescent="0.35">
      <c r="A1371" s="2" t="s">
        <v>773</v>
      </c>
      <c r="B1371" s="2" t="s">
        <v>698</v>
      </c>
    </row>
    <row r="1372" spans="1:5" x14ac:dyDescent="0.35">
      <c r="A1372" s="2" t="s">
        <v>773</v>
      </c>
      <c r="B1372" s="2" t="s">
        <v>698</v>
      </c>
    </row>
    <row r="1373" spans="1:5" x14ac:dyDescent="0.35">
      <c r="A1373" s="2" t="s">
        <v>773</v>
      </c>
      <c r="B1373" s="2" t="s">
        <v>698</v>
      </c>
    </row>
    <row r="1374" spans="1:5" x14ac:dyDescent="0.35">
      <c r="A1374" s="2" t="s">
        <v>773</v>
      </c>
      <c r="B1374" s="2" t="s">
        <v>698</v>
      </c>
    </row>
    <row r="1375" spans="1:5" x14ac:dyDescent="0.35">
      <c r="A1375" s="2" t="s">
        <v>773</v>
      </c>
      <c r="B1375" s="2" t="s">
        <v>698</v>
      </c>
    </row>
    <row r="1376" spans="1:5" x14ac:dyDescent="0.35">
      <c r="A1376" s="2" t="s">
        <v>773</v>
      </c>
      <c r="B1376" s="2" t="s">
        <v>698</v>
      </c>
    </row>
    <row r="1377" spans="1:3" x14ac:dyDescent="0.35">
      <c r="A1377" s="2" t="s">
        <v>773</v>
      </c>
      <c r="B1377" s="2" t="s">
        <v>698</v>
      </c>
    </row>
    <row r="1378" spans="1:3" x14ac:dyDescent="0.35">
      <c r="A1378" s="2" t="s">
        <v>773</v>
      </c>
      <c r="B1378" s="2" t="s">
        <v>698</v>
      </c>
    </row>
    <row r="1379" spans="1:3" x14ac:dyDescent="0.35">
      <c r="A1379" s="2" t="s">
        <v>773</v>
      </c>
      <c r="B1379" s="2" t="s">
        <v>698</v>
      </c>
    </row>
    <row r="1380" spans="1:3" x14ac:dyDescent="0.35">
      <c r="A1380" s="2" t="s">
        <v>775</v>
      </c>
      <c r="B1380" s="2" t="s">
        <v>698</v>
      </c>
      <c r="C1380" s="14">
        <v>0</v>
      </c>
    </row>
    <row r="1381" spans="1:3" x14ac:dyDescent="0.35">
      <c r="A1381" s="2" t="s">
        <v>775</v>
      </c>
      <c r="B1381" s="2" t="s">
        <v>698</v>
      </c>
      <c r="C1381" s="14">
        <v>0</v>
      </c>
    </row>
    <row r="1382" spans="1:3" x14ac:dyDescent="0.35">
      <c r="A1382" s="2" t="s">
        <v>775</v>
      </c>
      <c r="B1382" s="2" t="s">
        <v>698</v>
      </c>
      <c r="C1382" s="14">
        <v>0</v>
      </c>
    </row>
    <row r="1383" spans="1:3" x14ac:dyDescent="0.35">
      <c r="A1383" s="2" t="s">
        <v>775</v>
      </c>
      <c r="B1383" s="2" t="s">
        <v>698</v>
      </c>
      <c r="C1383" s="14">
        <v>0</v>
      </c>
    </row>
    <row r="1384" spans="1:3" x14ac:dyDescent="0.35">
      <c r="A1384" s="2" t="s">
        <v>775</v>
      </c>
      <c r="B1384" s="2" t="s">
        <v>698</v>
      </c>
      <c r="C1384" s="14">
        <v>0</v>
      </c>
    </row>
    <row r="1385" spans="1:3" x14ac:dyDescent="0.35">
      <c r="A1385" s="2" t="s">
        <v>775</v>
      </c>
      <c r="B1385" s="2" t="s">
        <v>698</v>
      </c>
      <c r="C1385" s="14">
        <v>0</v>
      </c>
    </row>
    <row r="1386" spans="1:3" x14ac:dyDescent="0.35">
      <c r="A1386" s="2" t="s">
        <v>775</v>
      </c>
      <c r="B1386" s="2" t="s">
        <v>698</v>
      </c>
      <c r="C1386" s="14">
        <v>0</v>
      </c>
    </row>
    <row r="1387" spans="1:3" x14ac:dyDescent="0.35">
      <c r="A1387" s="2" t="s">
        <v>775</v>
      </c>
      <c r="B1387" s="2" t="s">
        <v>698</v>
      </c>
      <c r="C1387" s="14">
        <v>0</v>
      </c>
    </row>
    <row r="1388" spans="1:3" x14ac:dyDescent="0.35">
      <c r="A1388" s="2" t="s">
        <v>775</v>
      </c>
      <c r="B1388" s="2" t="s">
        <v>698</v>
      </c>
      <c r="C1388" s="14">
        <v>0</v>
      </c>
    </row>
    <row r="1389" spans="1:3" x14ac:dyDescent="0.35">
      <c r="A1389" s="2" t="s">
        <v>775</v>
      </c>
      <c r="B1389" s="2" t="s">
        <v>698</v>
      </c>
      <c r="C1389" s="14">
        <v>0</v>
      </c>
    </row>
    <row r="1390" spans="1:3" x14ac:dyDescent="0.35">
      <c r="A1390" s="2" t="s">
        <v>775</v>
      </c>
      <c r="B1390" s="2" t="s">
        <v>698</v>
      </c>
      <c r="C1390" s="14">
        <v>0</v>
      </c>
    </row>
    <row r="1391" spans="1:3" x14ac:dyDescent="0.35">
      <c r="A1391" s="2" t="s">
        <v>775</v>
      </c>
      <c r="B1391" s="2" t="s">
        <v>698</v>
      </c>
      <c r="C1391" s="14">
        <v>0</v>
      </c>
    </row>
    <row r="1392" spans="1:3" x14ac:dyDescent="0.35">
      <c r="A1392" s="2" t="s">
        <v>775</v>
      </c>
      <c r="B1392" s="2" t="s">
        <v>698</v>
      </c>
      <c r="C1392" s="14">
        <v>0</v>
      </c>
    </row>
    <row r="1393" spans="1:3" x14ac:dyDescent="0.35">
      <c r="A1393" s="2" t="s">
        <v>775</v>
      </c>
      <c r="B1393" s="2" t="s">
        <v>698</v>
      </c>
      <c r="C1393" s="14">
        <v>0</v>
      </c>
    </row>
    <row r="1394" spans="1:3" x14ac:dyDescent="0.35">
      <c r="A1394" s="2" t="s">
        <v>775</v>
      </c>
      <c r="B1394" s="2" t="s">
        <v>698</v>
      </c>
      <c r="C1394" s="14">
        <v>0</v>
      </c>
    </row>
    <row r="1395" spans="1:3" x14ac:dyDescent="0.35">
      <c r="A1395" s="2" t="s">
        <v>222</v>
      </c>
      <c r="B1395" s="2" t="s">
        <v>698</v>
      </c>
    </row>
    <row r="1396" spans="1:3" x14ac:dyDescent="0.35">
      <c r="A1396" s="2" t="s">
        <v>222</v>
      </c>
      <c r="B1396" s="2" t="s">
        <v>698</v>
      </c>
    </row>
    <row r="1397" spans="1:3" x14ac:dyDescent="0.35">
      <c r="A1397" s="2" t="s">
        <v>222</v>
      </c>
      <c r="B1397" s="2" t="s">
        <v>698</v>
      </c>
    </row>
    <row r="1398" spans="1:3" x14ac:dyDescent="0.35">
      <c r="A1398" s="2" t="s">
        <v>222</v>
      </c>
      <c r="B1398" s="2" t="s">
        <v>698</v>
      </c>
    </row>
    <row r="1399" spans="1:3" x14ac:dyDescent="0.35">
      <c r="A1399" s="2" t="s">
        <v>222</v>
      </c>
      <c r="B1399" s="2" t="s">
        <v>698</v>
      </c>
    </row>
    <row r="1400" spans="1:3" x14ac:dyDescent="0.35">
      <c r="A1400" s="2" t="s">
        <v>222</v>
      </c>
      <c r="B1400" s="2" t="s">
        <v>698</v>
      </c>
    </row>
    <row r="1401" spans="1:3" x14ac:dyDescent="0.35">
      <c r="A1401" s="2" t="s">
        <v>222</v>
      </c>
      <c r="B1401" s="2" t="s">
        <v>698</v>
      </c>
    </row>
    <row r="1402" spans="1:3" x14ac:dyDescent="0.35">
      <c r="A1402" s="2" t="s">
        <v>222</v>
      </c>
      <c r="B1402" s="2" t="s">
        <v>698</v>
      </c>
    </row>
    <row r="1403" spans="1:3" x14ac:dyDescent="0.35">
      <c r="A1403" s="2" t="s">
        <v>222</v>
      </c>
      <c r="B1403" s="2" t="s">
        <v>698</v>
      </c>
    </row>
    <row r="1404" spans="1:3" x14ac:dyDescent="0.35">
      <c r="A1404" s="2" t="s">
        <v>222</v>
      </c>
      <c r="B1404" s="2" t="s">
        <v>698</v>
      </c>
    </row>
    <row r="1405" spans="1:3" x14ac:dyDescent="0.35">
      <c r="A1405" s="2" t="s">
        <v>222</v>
      </c>
      <c r="B1405" s="2" t="s">
        <v>698</v>
      </c>
    </row>
    <row r="1406" spans="1:3" x14ac:dyDescent="0.35">
      <c r="A1406" s="2" t="s">
        <v>222</v>
      </c>
      <c r="B1406" s="2" t="s">
        <v>698</v>
      </c>
    </row>
    <row r="1407" spans="1:3" x14ac:dyDescent="0.35">
      <c r="A1407" s="2" t="s">
        <v>222</v>
      </c>
      <c r="B1407" s="2" t="s">
        <v>698</v>
      </c>
    </row>
    <row r="1408" spans="1:3" x14ac:dyDescent="0.35">
      <c r="A1408" s="2" t="s">
        <v>222</v>
      </c>
      <c r="B1408" s="2" t="s">
        <v>698</v>
      </c>
    </row>
    <row r="1409" spans="1:2" x14ac:dyDescent="0.35">
      <c r="A1409" s="2" t="s">
        <v>222</v>
      </c>
      <c r="B1409" s="2" t="s">
        <v>698</v>
      </c>
    </row>
  </sheetData>
  <sheetProtection algorithmName="SHA-512" hashValue="JWmkouwVHS8W3MBLEj+WEuyY5FILVe/II3ZLWRG42Vuuj9RVSP4AWIu9aPsLrPg80v5IX7Am6rojxxfkssXZ2g==" saltValue="lKl5gPYnnHD6NzTI9YsANA==" spinCount="100000" sheet="1" objects="1" scenarios="1" selectLockedCell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348"/>
  <sheetViews>
    <sheetView tabSelected="1" workbookViewId="0">
      <pane ySplit="1" topLeftCell="A2" activePane="bottomLeft" state="frozen"/>
      <selection pane="bottomLeft" activeCell="J36" sqref="J36"/>
    </sheetView>
  </sheetViews>
  <sheetFormatPr defaultRowHeight="14.5" x14ac:dyDescent="0.35"/>
  <cols>
    <col min="1" max="1" width="9" style="2" hidden="1" customWidth="1"/>
    <col min="2" max="2" width="9.90625" style="2" customWidth="1"/>
    <col min="3" max="3" width="49.08984375" style="2" hidden="1" customWidth="1"/>
    <col min="4" max="4" width="8.36328125" style="25" bestFit="1" customWidth="1"/>
    <col min="5" max="5" width="13.36328125" style="25" bestFit="1" customWidth="1"/>
    <col min="6" max="10" width="8.90625" style="2"/>
    <col min="11" max="16384" width="8.7265625" style="2"/>
  </cols>
  <sheetData>
    <row r="1" spans="1:10" x14ac:dyDescent="0.35">
      <c r="A1" s="21" t="s">
        <v>690</v>
      </c>
      <c r="B1" s="21" t="s">
        <v>1031</v>
      </c>
      <c r="C1" s="21" t="s">
        <v>691</v>
      </c>
      <c r="D1" s="22" t="s">
        <v>692</v>
      </c>
      <c r="E1" s="22" t="s">
        <v>693</v>
      </c>
      <c r="F1" s="23" t="s">
        <v>928</v>
      </c>
      <c r="G1" s="23" t="s">
        <v>929</v>
      </c>
      <c r="H1" s="23" t="s">
        <v>930</v>
      </c>
      <c r="I1" s="23" t="s">
        <v>1026</v>
      </c>
      <c r="J1" s="18" t="s">
        <v>1027</v>
      </c>
    </row>
    <row r="2" spans="1:10" x14ac:dyDescent="0.35">
      <c r="A2" s="24" t="s">
        <v>187</v>
      </c>
      <c r="B2" s="24" t="str">
        <f>REPLACE(A2,6,3,"XXX")</f>
        <v>SPA21XXX</v>
      </c>
      <c r="C2" s="24" t="s">
        <v>23</v>
      </c>
      <c r="D2" s="25" t="s">
        <v>694</v>
      </c>
      <c r="E2" s="25" t="s">
        <v>695</v>
      </c>
      <c r="F2" s="23">
        <v>0</v>
      </c>
      <c r="G2" s="23">
        <v>64</v>
      </c>
      <c r="H2" s="23">
        <v>0</v>
      </c>
      <c r="I2" s="23">
        <v>0</v>
      </c>
      <c r="J2" s="18">
        <f>SUM(F2:I2)</f>
        <v>64</v>
      </c>
    </row>
    <row r="3" spans="1:10" x14ac:dyDescent="0.35">
      <c r="A3" s="24" t="s">
        <v>361</v>
      </c>
      <c r="B3" s="24" t="str">
        <f t="shared" ref="B3:B66" si="0">REPLACE(A3,6,3,"XXX")</f>
        <v>SPA21XXX</v>
      </c>
      <c r="C3" s="24" t="s">
        <v>104</v>
      </c>
      <c r="D3" s="25" t="s">
        <v>694</v>
      </c>
      <c r="E3" s="25" t="s">
        <v>694</v>
      </c>
      <c r="F3" s="23">
        <v>64</v>
      </c>
      <c r="G3" s="23">
        <v>0</v>
      </c>
      <c r="H3" s="23">
        <v>0</v>
      </c>
      <c r="I3" s="23">
        <v>0</v>
      </c>
      <c r="J3" s="18">
        <f t="shared" ref="J3:J66" si="1">SUM(F3:I3)</f>
        <v>64</v>
      </c>
    </row>
    <row r="4" spans="1:10" x14ac:dyDescent="0.35">
      <c r="A4" s="24" t="s">
        <v>2</v>
      </c>
      <c r="B4" s="24" t="str">
        <f t="shared" si="0"/>
        <v>SPA21XXX</v>
      </c>
      <c r="C4" s="24" t="s">
        <v>1</v>
      </c>
      <c r="D4" s="25" t="s">
        <v>694</v>
      </c>
      <c r="E4" s="25" t="s">
        <v>694</v>
      </c>
      <c r="F4" s="23">
        <v>63</v>
      </c>
      <c r="G4" s="23">
        <v>0</v>
      </c>
      <c r="H4" s="23">
        <v>0</v>
      </c>
      <c r="I4" s="23">
        <v>0</v>
      </c>
      <c r="J4" s="18">
        <f t="shared" si="1"/>
        <v>63</v>
      </c>
    </row>
    <row r="5" spans="1:10" x14ac:dyDescent="0.35">
      <c r="A5" s="24" t="s">
        <v>427</v>
      </c>
      <c r="B5" s="24" t="str">
        <f t="shared" si="0"/>
        <v>SPA21XXX</v>
      </c>
      <c r="C5" s="24" t="s">
        <v>136</v>
      </c>
      <c r="D5" s="25" t="s">
        <v>694</v>
      </c>
      <c r="E5" s="25" t="s">
        <v>695</v>
      </c>
      <c r="F5" s="23">
        <v>0</v>
      </c>
      <c r="G5" s="23">
        <v>64</v>
      </c>
      <c r="H5" s="23">
        <v>0</v>
      </c>
      <c r="I5" s="23">
        <v>0</v>
      </c>
      <c r="J5" s="18">
        <f t="shared" si="1"/>
        <v>64</v>
      </c>
    </row>
    <row r="6" spans="1:10" x14ac:dyDescent="0.35">
      <c r="A6" s="24" t="s">
        <v>394</v>
      </c>
      <c r="B6" s="24" t="str">
        <f t="shared" si="0"/>
        <v>SPA21XXX</v>
      </c>
      <c r="C6" s="24" t="s">
        <v>126</v>
      </c>
      <c r="D6" s="25" t="s">
        <v>694</v>
      </c>
      <c r="E6" s="25" t="s">
        <v>694</v>
      </c>
      <c r="F6" s="23">
        <v>64</v>
      </c>
      <c r="G6" s="23">
        <v>0</v>
      </c>
      <c r="H6" s="23">
        <v>0</v>
      </c>
      <c r="I6" s="23">
        <v>0</v>
      </c>
      <c r="J6" s="18">
        <f t="shared" si="1"/>
        <v>64</v>
      </c>
    </row>
    <row r="7" spans="1:10" x14ac:dyDescent="0.35">
      <c r="A7" s="24" t="s">
        <v>285</v>
      </c>
      <c r="B7" s="24" t="str">
        <f t="shared" si="0"/>
        <v>SPA21XXX</v>
      </c>
      <c r="C7" s="24" t="s">
        <v>70</v>
      </c>
      <c r="D7" s="25" t="s">
        <v>694</v>
      </c>
      <c r="E7" s="25" t="s">
        <v>694</v>
      </c>
      <c r="F7" s="23">
        <v>63</v>
      </c>
      <c r="G7" s="23">
        <v>0</v>
      </c>
      <c r="H7" s="23">
        <v>0</v>
      </c>
      <c r="I7" s="23">
        <v>0</v>
      </c>
      <c r="J7" s="18">
        <f t="shared" si="1"/>
        <v>63</v>
      </c>
    </row>
    <row r="8" spans="1:10" x14ac:dyDescent="0.35">
      <c r="A8" s="24" t="s">
        <v>258</v>
      </c>
      <c r="B8" s="24" t="str">
        <f t="shared" si="0"/>
        <v>SPA21XXX</v>
      </c>
      <c r="C8" s="24" t="s">
        <v>59</v>
      </c>
      <c r="D8" s="25" t="s">
        <v>694</v>
      </c>
      <c r="E8" s="25" t="s">
        <v>694</v>
      </c>
      <c r="F8" s="23">
        <v>64</v>
      </c>
      <c r="G8" s="23">
        <v>0</v>
      </c>
      <c r="H8" s="23">
        <v>0</v>
      </c>
      <c r="I8" s="23">
        <v>0</v>
      </c>
      <c r="J8" s="18">
        <f t="shared" si="1"/>
        <v>64</v>
      </c>
    </row>
    <row r="9" spans="1:10" x14ac:dyDescent="0.35">
      <c r="A9" s="24" t="s">
        <v>293</v>
      </c>
      <c r="B9" s="24" t="str">
        <f t="shared" si="0"/>
        <v>SPA21XXX</v>
      </c>
      <c r="C9" s="24" t="s">
        <v>75</v>
      </c>
      <c r="D9" s="25" t="s">
        <v>694</v>
      </c>
      <c r="E9" s="25" t="s">
        <v>695</v>
      </c>
      <c r="F9" s="23">
        <v>0</v>
      </c>
      <c r="G9" s="23">
        <v>64</v>
      </c>
      <c r="H9" s="23">
        <v>0</v>
      </c>
      <c r="I9" s="23">
        <v>0</v>
      </c>
      <c r="J9" s="18">
        <f t="shared" si="1"/>
        <v>64</v>
      </c>
    </row>
    <row r="10" spans="1:10" x14ac:dyDescent="0.35">
      <c r="A10" s="24" t="s">
        <v>224</v>
      </c>
      <c r="B10" s="24" t="str">
        <f t="shared" si="0"/>
        <v>SPA21XXX</v>
      </c>
      <c r="C10" s="24" t="s">
        <v>40</v>
      </c>
      <c r="D10" s="25" t="s">
        <v>694</v>
      </c>
      <c r="E10" s="25" t="s">
        <v>694</v>
      </c>
      <c r="F10" s="23">
        <v>64</v>
      </c>
      <c r="G10" s="23">
        <v>0</v>
      </c>
      <c r="H10" s="23">
        <v>0</v>
      </c>
      <c r="I10" s="23">
        <v>0</v>
      </c>
      <c r="J10" s="18">
        <f t="shared" si="1"/>
        <v>64</v>
      </c>
    </row>
    <row r="11" spans="1:10" x14ac:dyDescent="0.35">
      <c r="A11" s="24" t="s">
        <v>380</v>
      </c>
      <c r="B11" s="24" t="str">
        <f t="shared" si="0"/>
        <v>SPA21XXX</v>
      </c>
      <c r="C11" s="24" t="s">
        <v>116</v>
      </c>
      <c r="D11" s="25" t="s">
        <v>694</v>
      </c>
      <c r="E11" s="25" t="s">
        <v>694</v>
      </c>
      <c r="F11" s="23">
        <v>61</v>
      </c>
      <c r="G11" s="23">
        <v>0</v>
      </c>
      <c r="H11" s="23">
        <v>0</v>
      </c>
      <c r="I11" s="23">
        <v>0</v>
      </c>
      <c r="J11" s="18">
        <f t="shared" si="1"/>
        <v>61</v>
      </c>
    </row>
    <row r="12" spans="1:10" x14ac:dyDescent="0.35">
      <c r="A12" s="24" t="s">
        <v>462</v>
      </c>
      <c r="B12" s="24" t="str">
        <f t="shared" si="0"/>
        <v>SPA21XXX</v>
      </c>
      <c r="C12" s="24" t="s">
        <v>153</v>
      </c>
      <c r="D12" s="25" t="s">
        <v>694</v>
      </c>
      <c r="E12" s="25" t="s">
        <v>694</v>
      </c>
      <c r="F12" s="23">
        <v>64</v>
      </c>
      <c r="G12" s="23">
        <v>0</v>
      </c>
      <c r="H12" s="23">
        <v>0</v>
      </c>
      <c r="I12" s="23">
        <v>0</v>
      </c>
      <c r="J12" s="18">
        <f t="shared" si="1"/>
        <v>64</v>
      </c>
    </row>
    <row r="13" spans="1:10" x14ac:dyDescent="0.35">
      <c r="A13" s="24" t="s">
        <v>185</v>
      </c>
      <c r="B13" s="24" t="str">
        <f t="shared" si="0"/>
        <v>SPA21XXX</v>
      </c>
      <c r="C13" s="24" t="s">
        <v>22</v>
      </c>
      <c r="D13" s="25" t="s">
        <v>694</v>
      </c>
      <c r="E13" s="25" t="s">
        <v>694</v>
      </c>
      <c r="F13" s="23">
        <v>64</v>
      </c>
      <c r="G13" s="23">
        <v>0</v>
      </c>
      <c r="H13" s="23">
        <v>0</v>
      </c>
      <c r="I13" s="23">
        <v>0</v>
      </c>
      <c r="J13" s="18">
        <f t="shared" si="1"/>
        <v>64</v>
      </c>
    </row>
    <row r="14" spans="1:10" x14ac:dyDescent="0.35">
      <c r="A14" s="24" t="s">
        <v>317</v>
      </c>
      <c r="B14" s="24" t="str">
        <f t="shared" si="0"/>
        <v>SPA21XXX</v>
      </c>
      <c r="C14" s="24" t="s">
        <v>84</v>
      </c>
      <c r="D14" s="25" t="s">
        <v>694</v>
      </c>
      <c r="E14" s="25" t="s">
        <v>694</v>
      </c>
      <c r="F14" s="23">
        <v>64</v>
      </c>
      <c r="G14" s="23">
        <v>0</v>
      </c>
      <c r="H14" s="23">
        <v>0</v>
      </c>
      <c r="I14" s="23">
        <v>0</v>
      </c>
      <c r="J14" s="18">
        <f t="shared" si="1"/>
        <v>64</v>
      </c>
    </row>
    <row r="15" spans="1:10" x14ac:dyDescent="0.35">
      <c r="A15" s="24" t="s">
        <v>392</v>
      </c>
      <c r="B15" s="24" t="str">
        <f t="shared" si="0"/>
        <v>SPA21XXX</v>
      </c>
      <c r="C15" s="24" t="s">
        <v>125</v>
      </c>
      <c r="D15" s="25" t="s">
        <v>694</v>
      </c>
      <c r="E15" s="25" t="s">
        <v>694</v>
      </c>
      <c r="F15" s="23">
        <v>64</v>
      </c>
      <c r="G15" s="23">
        <v>0</v>
      </c>
      <c r="H15" s="23">
        <v>0</v>
      </c>
      <c r="I15" s="23">
        <v>0</v>
      </c>
      <c r="J15" s="18">
        <f t="shared" si="1"/>
        <v>64</v>
      </c>
    </row>
    <row r="16" spans="1:10" x14ac:dyDescent="0.35">
      <c r="A16" s="24" t="s">
        <v>358</v>
      </c>
      <c r="B16" s="24" t="str">
        <f t="shared" si="0"/>
        <v>SPA21XXX</v>
      </c>
      <c r="C16" s="24" t="s">
        <v>103</v>
      </c>
      <c r="D16" s="25" t="s">
        <v>694</v>
      </c>
      <c r="E16" s="25" t="s">
        <v>694</v>
      </c>
      <c r="F16" s="23">
        <v>57</v>
      </c>
      <c r="G16" s="23">
        <v>0</v>
      </c>
      <c r="H16" s="23">
        <v>0</v>
      </c>
      <c r="I16" s="23">
        <v>0</v>
      </c>
      <c r="J16" s="18">
        <f t="shared" si="1"/>
        <v>57</v>
      </c>
    </row>
    <row r="17" spans="1:10" x14ac:dyDescent="0.35">
      <c r="A17" s="24" t="s">
        <v>330</v>
      </c>
      <c r="B17" s="24" t="str">
        <f t="shared" si="0"/>
        <v>SPA21XXX</v>
      </c>
      <c r="C17" s="24" t="s">
        <v>90</v>
      </c>
      <c r="D17" s="25" t="s">
        <v>694</v>
      </c>
      <c r="E17" s="25" t="s">
        <v>695</v>
      </c>
      <c r="F17" s="23">
        <v>0</v>
      </c>
      <c r="G17" s="23">
        <v>64</v>
      </c>
      <c r="H17" s="23">
        <v>0</v>
      </c>
      <c r="I17" s="23">
        <v>0</v>
      </c>
      <c r="J17" s="18">
        <f t="shared" si="1"/>
        <v>64</v>
      </c>
    </row>
    <row r="18" spans="1:10" x14ac:dyDescent="0.35">
      <c r="A18" s="24" t="s">
        <v>407</v>
      </c>
      <c r="B18" s="24" t="str">
        <f t="shared" si="0"/>
        <v>SPA21XXX</v>
      </c>
      <c r="C18" s="24" t="s">
        <v>130</v>
      </c>
      <c r="D18" s="25" t="s">
        <v>694</v>
      </c>
      <c r="E18" s="25" t="s">
        <v>694</v>
      </c>
      <c r="F18" s="23">
        <v>57</v>
      </c>
      <c r="G18" s="23">
        <v>0</v>
      </c>
      <c r="H18" s="23">
        <v>0</v>
      </c>
      <c r="I18" s="23">
        <v>0</v>
      </c>
      <c r="J18" s="18">
        <f t="shared" si="1"/>
        <v>57</v>
      </c>
    </row>
    <row r="19" spans="1:10" x14ac:dyDescent="0.35">
      <c r="A19" s="24" t="s">
        <v>175</v>
      </c>
      <c r="B19" s="24" t="str">
        <f t="shared" si="0"/>
        <v>SPA21XXX</v>
      </c>
      <c r="C19" s="24" t="s">
        <v>16</v>
      </c>
      <c r="D19" s="25" t="s">
        <v>694</v>
      </c>
      <c r="E19" s="25" t="s">
        <v>694</v>
      </c>
      <c r="F19" s="23">
        <v>64</v>
      </c>
      <c r="G19" s="23">
        <v>0</v>
      </c>
      <c r="H19" s="23">
        <v>0</v>
      </c>
      <c r="I19" s="23">
        <v>0</v>
      </c>
      <c r="J19" s="18">
        <f t="shared" si="1"/>
        <v>64</v>
      </c>
    </row>
    <row r="20" spans="1:10" x14ac:dyDescent="0.35">
      <c r="A20" s="24" t="s">
        <v>304</v>
      </c>
      <c r="B20" s="24" t="str">
        <f t="shared" si="0"/>
        <v>SPA21XXX</v>
      </c>
      <c r="C20" s="24" t="s">
        <v>78</v>
      </c>
      <c r="D20" s="25" t="s">
        <v>694</v>
      </c>
      <c r="E20" s="25" t="s">
        <v>695</v>
      </c>
      <c r="F20" s="23">
        <v>0</v>
      </c>
      <c r="G20" s="23">
        <v>64</v>
      </c>
      <c r="H20" s="23">
        <v>0</v>
      </c>
      <c r="I20" s="23">
        <v>0</v>
      </c>
      <c r="J20" s="18">
        <f t="shared" si="1"/>
        <v>64</v>
      </c>
    </row>
    <row r="21" spans="1:10" x14ac:dyDescent="0.35">
      <c r="A21" s="24" t="s">
        <v>284</v>
      </c>
      <c r="B21" s="24" t="str">
        <f t="shared" si="0"/>
        <v>SPA21XXX</v>
      </c>
      <c r="C21" s="24" t="s">
        <v>69</v>
      </c>
      <c r="D21" s="25" t="s">
        <v>694</v>
      </c>
      <c r="E21" s="25" t="s">
        <v>694</v>
      </c>
      <c r="F21" s="23">
        <v>64</v>
      </c>
      <c r="G21" s="23">
        <v>0</v>
      </c>
      <c r="H21" s="23">
        <v>0</v>
      </c>
      <c r="I21" s="23">
        <v>0</v>
      </c>
      <c r="J21" s="18">
        <f t="shared" si="1"/>
        <v>64</v>
      </c>
    </row>
    <row r="22" spans="1:10" x14ac:dyDescent="0.35">
      <c r="A22" s="24" t="s">
        <v>416</v>
      </c>
      <c r="B22" s="24" t="str">
        <f t="shared" si="0"/>
        <v>SPA21XXX</v>
      </c>
      <c r="C22" s="24" t="s">
        <v>134</v>
      </c>
      <c r="D22" s="25" t="s">
        <v>694</v>
      </c>
      <c r="E22" s="25" t="s">
        <v>695</v>
      </c>
      <c r="F22" s="23">
        <v>0</v>
      </c>
      <c r="G22" s="23">
        <v>64</v>
      </c>
      <c r="H22" s="23">
        <v>0</v>
      </c>
      <c r="I22" s="23">
        <v>0</v>
      </c>
      <c r="J22" s="18">
        <f t="shared" si="1"/>
        <v>64</v>
      </c>
    </row>
    <row r="23" spans="1:10" x14ac:dyDescent="0.35">
      <c r="A23" s="24" t="s">
        <v>322</v>
      </c>
      <c r="B23" s="24" t="str">
        <f t="shared" si="0"/>
        <v>SPA21XXX</v>
      </c>
      <c r="C23" s="24" t="s">
        <v>86</v>
      </c>
      <c r="D23" s="25" t="s">
        <v>694</v>
      </c>
      <c r="E23" s="25" t="s">
        <v>694</v>
      </c>
      <c r="F23" s="23">
        <v>55</v>
      </c>
      <c r="G23" s="23">
        <v>0</v>
      </c>
      <c r="H23" s="23">
        <v>0</v>
      </c>
      <c r="I23" s="23">
        <v>0</v>
      </c>
      <c r="J23" s="18">
        <f t="shared" si="1"/>
        <v>55</v>
      </c>
    </row>
    <row r="24" spans="1:10" x14ac:dyDescent="0.35">
      <c r="A24" s="24" t="s">
        <v>437</v>
      </c>
      <c r="B24" s="24" t="str">
        <f t="shared" si="0"/>
        <v>SPA21XXX</v>
      </c>
      <c r="C24" s="24" t="s">
        <v>141</v>
      </c>
      <c r="D24" s="25" t="s">
        <v>694</v>
      </c>
      <c r="E24" s="25" t="s">
        <v>694</v>
      </c>
      <c r="F24" s="23">
        <v>63</v>
      </c>
      <c r="G24" s="23">
        <v>0</v>
      </c>
      <c r="H24" s="23">
        <v>0</v>
      </c>
      <c r="I24" s="23">
        <v>0</v>
      </c>
      <c r="J24" s="18">
        <f t="shared" si="1"/>
        <v>63</v>
      </c>
    </row>
    <row r="25" spans="1:10" x14ac:dyDescent="0.35">
      <c r="A25" s="24" t="s">
        <v>239</v>
      </c>
      <c r="B25" s="24" t="str">
        <f t="shared" si="0"/>
        <v>SPA21XXX</v>
      </c>
      <c r="C25" s="24" t="s">
        <v>48</v>
      </c>
      <c r="D25" s="25" t="s">
        <v>694</v>
      </c>
      <c r="E25" s="25" t="s">
        <v>695</v>
      </c>
      <c r="F25" s="23">
        <v>0</v>
      </c>
      <c r="G25" s="23">
        <v>64</v>
      </c>
      <c r="H25" s="23">
        <v>0</v>
      </c>
      <c r="I25" s="23">
        <v>0</v>
      </c>
      <c r="J25" s="18">
        <f t="shared" si="1"/>
        <v>64</v>
      </c>
    </row>
    <row r="26" spans="1:10" x14ac:dyDescent="0.35">
      <c r="A26" s="24" t="s">
        <v>240</v>
      </c>
      <c r="B26" s="24" t="str">
        <f t="shared" si="0"/>
        <v>SPA21XXX</v>
      </c>
      <c r="C26" s="24" t="s">
        <v>49</v>
      </c>
      <c r="D26" s="25" t="s">
        <v>694</v>
      </c>
      <c r="E26" s="25" t="s">
        <v>694</v>
      </c>
      <c r="F26" s="23">
        <v>64</v>
      </c>
      <c r="G26" s="23">
        <v>0</v>
      </c>
      <c r="H26" s="23">
        <v>0</v>
      </c>
      <c r="I26" s="23">
        <v>0</v>
      </c>
      <c r="J26" s="18">
        <f t="shared" si="1"/>
        <v>64</v>
      </c>
    </row>
    <row r="27" spans="1:10" x14ac:dyDescent="0.35">
      <c r="A27" s="24" t="s">
        <v>334</v>
      </c>
      <c r="B27" s="24" t="str">
        <f t="shared" si="0"/>
        <v>SPA21XXX</v>
      </c>
      <c r="C27" s="24" t="s">
        <v>93</v>
      </c>
      <c r="D27" s="25" t="s">
        <v>694</v>
      </c>
      <c r="E27" s="25" t="s">
        <v>694</v>
      </c>
      <c r="F27" s="23">
        <v>61</v>
      </c>
      <c r="G27" s="23">
        <v>0</v>
      </c>
      <c r="H27" s="23">
        <v>0</v>
      </c>
      <c r="I27" s="23">
        <v>0</v>
      </c>
      <c r="J27" s="18">
        <f t="shared" si="1"/>
        <v>61</v>
      </c>
    </row>
    <row r="28" spans="1:10" x14ac:dyDescent="0.35">
      <c r="A28" s="24" t="s">
        <v>290</v>
      </c>
      <c r="B28" s="24" t="str">
        <f t="shared" si="0"/>
        <v>SPA21XXX</v>
      </c>
      <c r="C28" s="24" t="s">
        <v>72</v>
      </c>
      <c r="D28" s="25" t="s">
        <v>694</v>
      </c>
      <c r="E28" s="25" t="s">
        <v>694</v>
      </c>
      <c r="F28" s="23">
        <v>62</v>
      </c>
      <c r="G28" s="23">
        <v>0</v>
      </c>
      <c r="H28" s="23">
        <v>0</v>
      </c>
      <c r="I28" s="23">
        <v>0</v>
      </c>
      <c r="J28" s="18">
        <f t="shared" si="1"/>
        <v>62</v>
      </c>
    </row>
    <row r="29" spans="1:10" x14ac:dyDescent="0.35">
      <c r="A29" s="24" t="s">
        <v>212</v>
      </c>
      <c r="B29" s="24" t="str">
        <f t="shared" si="0"/>
        <v>SPA21XXX</v>
      </c>
      <c r="C29" s="24" t="s">
        <v>34</v>
      </c>
      <c r="D29" s="25" t="s">
        <v>694</v>
      </c>
      <c r="E29" s="25" t="s">
        <v>694</v>
      </c>
      <c r="F29" s="23">
        <v>55</v>
      </c>
      <c r="G29" s="23">
        <v>0</v>
      </c>
      <c r="H29" s="23">
        <v>0</v>
      </c>
      <c r="I29" s="23">
        <v>0</v>
      </c>
      <c r="J29" s="18">
        <f t="shared" si="1"/>
        <v>55</v>
      </c>
    </row>
    <row r="30" spans="1:10" x14ac:dyDescent="0.35">
      <c r="A30" s="24" t="s">
        <v>251</v>
      </c>
      <c r="B30" s="24" t="str">
        <f t="shared" si="0"/>
        <v>SPA21XXX</v>
      </c>
      <c r="C30" s="24" t="s">
        <v>56</v>
      </c>
      <c r="D30" s="25" t="s">
        <v>694</v>
      </c>
      <c r="E30" s="25" t="s">
        <v>695</v>
      </c>
      <c r="F30" s="23">
        <v>0</v>
      </c>
      <c r="G30" s="23">
        <v>64</v>
      </c>
      <c r="H30" s="23">
        <v>0</v>
      </c>
      <c r="I30" s="23">
        <v>0</v>
      </c>
      <c r="J30" s="18">
        <f t="shared" si="1"/>
        <v>64</v>
      </c>
    </row>
    <row r="31" spans="1:10" x14ac:dyDescent="0.35">
      <c r="A31" s="24" t="s">
        <v>277</v>
      </c>
      <c r="B31" s="24" t="str">
        <f t="shared" si="0"/>
        <v>SPA21XXX</v>
      </c>
      <c r="C31" s="24" t="s">
        <v>66</v>
      </c>
      <c r="D31" s="25" t="s">
        <v>694</v>
      </c>
      <c r="E31" s="25" t="s">
        <v>694</v>
      </c>
      <c r="F31" s="23">
        <v>61</v>
      </c>
      <c r="G31" s="23">
        <v>0</v>
      </c>
      <c r="H31" s="23">
        <v>0</v>
      </c>
      <c r="I31" s="23">
        <v>0</v>
      </c>
      <c r="J31" s="18">
        <f t="shared" si="1"/>
        <v>61</v>
      </c>
    </row>
    <row r="32" spans="1:10" x14ac:dyDescent="0.35">
      <c r="A32" s="24" t="s">
        <v>458</v>
      </c>
      <c r="B32" s="24" t="str">
        <f t="shared" si="0"/>
        <v>SPA21XXX</v>
      </c>
      <c r="C32" s="24" t="s">
        <v>152</v>
      </c>
      <c r="D32" s="25" t="s">
        <v>694</v>
      </c>
      <c r="E32" s="25" t="s">
        <v>695</v>
      </c>
      <c r="F32" s="23">
        <v>0</v>
      </c>
      <c r="G32" s="23">
        <v>64</v>
      </c>
      <c r="H32" s="23">
        <v>0</v>
      </c>
      <c r="I32" s="23">
        <v>0</v>
      </c>
      <c r="J32" s="18">
        <f t="shared" si="1"/>
        <v>64</v>
      </c>
    </row>
    <row r="33" spans="1:10" x14ac:dyDescent="0.35">
      <c r="A33" s="24" t="s">
        <v>412</v>
      </c>
      <c r="B33" s="24" t="str">
        <f t="shared" si="0"/>
        <v>SPA21XXX</v>
      </c>
      <c r="C33" s="24" t="s">
        <v>132</v>
      </c>
      <c r="D33" s="25" t="s">
        <v>694</v>
      </c>
      <c r="E33" s="25" t="s">
        <v>694</v>
      </c>
      <c r="F33" s="23">
        <v>64</v>
      </c>
      <c r="G33" s="23">
        <v>0</v>
      </c>
      <c r="H33" s="23">
        <v>0</v>
      </c>
      <c r="I33" s="23">
        <v>0</v>
      </c>
      <c r="J33" s="18">
        <f t="shared" si="1"/>
        <v>64</v>
      </c>
    </row>
    <row r="34" spans="1:10" x14ac:dyDescent="0.35">
      <c r="A34" s="24" t="s">
        <v>449</v>
      </c>
      <c r="B34" s="24" t="str">
        <f t="shared" si="0"/>
        <v>SPA21XXX</v>
      </c>
      <c r="C34" s="24" t="s">
        <v>147</v>
      </c>
      <c r="D34" s="25" t="s">
        <v>694</v>
      </c>
      <c r="E34" s="25" t="s">
        <v>694</v>
      </c>
      <c r="F34" s="23">
        <v>62</v>
      </c>
      <c r="G34" s="23">
        <v>0</v>
      </c>
      <c r="H34" s="23">
        <v>0</v>
      </c>
      <c r="I34" s="23">
        <v>0</v>
      </c>
      <c r="J34" s="18">
        <f t="shared" si="1"/>
        <v>62</v>
      </c>
    </row>
    <row r="35" spans="1:10" x14ac:dyDescent="0.35">
      <c r="A35" s="24" t="s">
        <v>247</v>
      </c>
      <c r="B35" s="24" t="str">
        <f t="shared" si="0"/>
        <v>SPA21XXX</v>
      </c>
      <c r="C35" s="24" t="s">
        <v>55</v>
      </c>
      <c r="D35" s="25" t="s">
        <v>694</v>
      </c>
      <c r="E35" s="25" t="s">
        <v>694</v>
      </c>
      <c r="F35" s="23">
        <v>64</v>
      </c>
      <c r="G35" s="23">
        <v>0</v>
      </c>
      <c r="H35" s="23">
        <v>0</v>
      </c>
      <c r="I35" s="23">
        <v>0</v>
      </c>
      <c r="J35" s="18">
        <f t="shared" si="1"/>
        <v>64</v>
      </c>
    </row>
    <row r="36" spans="1:10" x14ac:dyDescent="0.35">
      <c r="A36" s="24" t="s">
        <v>300</v>
      </c>
      <c r="B36" s="24" t="str">
        <f t="shared" si="0"/>
        <v>SPA21XXX</v>
      </c>
      <c r="C36" s="24" t="s">
        <v>77</v>
      </c>
      <c r="D36" s="25" t="s">
        <v>694</v>
      </c>
      <c r="E36" s="25" t="s">
        <v>694</v>
      </c>
      <c r="F36" s="23">
        <v>56</v>
      </c>
      <c r="G36" s="23">
        <v>0</v>
      </c>
      <c r="H36" s="23">
        <v>0</v>
      </c>
      <c r="I36" s="23">
        <v>0</v>
      </c>
      <c r="J36" s="18">
        <f t="shared" si="1"/>
        <v>56</v>
      </c>
    </row>
    <row r="37" spans="1:10" x14ac:dyDescent="0.35">
      <c r="A37" s="24" t="s">
        <v>373</v>
      </c>
      <c r="B37" s="24" t="str">
        <f t="shared" si="0"/>
        <v>SPA21XXX</v>
      </c>
      <c r="C37" s="24" t="s">
        <v>111</v>
      </c>
      <c r="D37" s="25" t="s">
        <v>694</v>
      </c>
      <c r="E37" s="25" t="s">
        <v>694</v>
      </c>
      <c r="F37" s="23">
        <v>64</v>
      </c>
      <c r="G37" s="23">
        <v>0</v>
      </c>
      <c r="H37" s="23">
        <v>0</v>
      </c>
      <c r="I37" s="23">
        <v>0</v>
      </c>
      <c r="J37" s="18">
        <f t="shared" si="1"/>
        <v>64</v>
      </c>
    </row>
    <row r="38" spans="1:10" x14ac:dyDescent="0.35">
      <c r="A38" s="24" t="s">
        <v>283</v>
      </c>
      <c r="B38" s="24" t="str">
        <f t="shared" si="0"/>
        <v>SPA21XXX</v>
      </c>
      <c r="C38" s="24" t="s">
        <v>68</v>
      </c>
      <c r="D38" s="25" t="s">
        <v>694</v>
      </c>
      <c r="E38" s="25" t="s">
        <v>695</v>
      </c>
      <c r="F38" s="23">
        <v>0</v>
      </c>
      <c r="G38" s="23">
        <v>64</v>
      </c>
      <c r="H38" s="23">
        <v>0</v>
      </c>
      <c r="I38" s="23">
        <v>0</v>
      </c>
      <c r="J38" s="18">
        <f t="shared" si="1"/>
        <v>64</v>
      </c>
    </row>
    <row r="39" spans="1:10" x14ac:dyDescent="0.35">
      <c r="A39" s="24" t="s">
        <v>291</v>
      </c>
      <c r="B39" s="24" t="str">
        <f t="shared" si="0"/>
        <v>SPA21XXX</v>
      </c>
      <c r="C39" s="24" t="s">
        <v>73</v>
      </c>
      <c r="D39" s="25" t="s">
        <v>694</v>
      </c>
      <c r="E39" s="25" t="s">
        <v>695</v>
      </c>
      <c r="F39" s="23">
        <v>0</v>
      </c>
      <c r="G39" s="23">
        <v>64</v>
      </c>
      <c r="H39" s="23">
        <v>0</v>
      </c>
      <c r="I39" s="23">
        <v>0</v>
      </c>
      <c r="J39" s="18">
        <f t="shared" si="1"/>
        <v>64</v>
      </c>
    </row>
    <row r="40" spans="1:10" x14ac:dyDescent="0.35">
      <c r="A40" s="24" t="s">
        <v>454</v>
      </c>
      <c r="B40" s="24" t="str">
        <f t="shared" si="0"/>
        <v>SPA21XXX</v>
      </c>
      <c r="C40" s="24" t="s">
        <v>151</v>
      </c>
      <c r="D40" s="25" t="s">
        <v>694</v>
      </c>
      <c r="E40" s="25" t="s">
        <v>694</v>
      </c>
      <c r="F40" s="23">
        <v>64</v>
      </c>
      <c r="G40" s="23">
        <v>0</v>
      </c>
      <c r="H40" s="23">
        <v>0</v>
      </c>
      <c r="I40" s="23">
        <v>0</v>
      </c>
      <c r="J40" s="18">
        <f t="shared" si="1"/>
        <v>64</v>
      </c>
    </row>
    <row r="41" spans="1:10" x14ac:dyDescent="0.35">
      <c r="A41" s="24" t="s">
        <v>450</v>
      </c>
      <c r="B41" s="24" t="str">
        <f t="shared" si="0"/>
        <v>SPA21XXX</v>
      </c>
      <c r="C41" s="24" t="s">
        <v>148</v>
      </c>
      <c r="D41" s="25" t="s">
        <v>694</v>
      </c>
      <c r="E41" s="25" t="s">
        <v>694</v>
      </c>
      <c r="F41" s="23">
        <v>64</v>
      </c>
      <c r="G41" s="23">
        <v>0</v>
      </c>
      <c r="H41" s="23">
        <v>0</v>
      </c>
      <c r="I41" s="23">
        <v>0</v>
      </c>
      <c r="J41" s="18">
        <f t="shared" si="1"/>
        <v>64</v>
      </c>
    </row>
    <row r="42" spans="1:10" x14ac:dyDescent="0.35">
      <c r="A42" s="24" t="s">
        <v>225</v>
      </c>
      <c r="B42" s="24" t="str">
        <f t="shared" si="0"/>
        <v>SPA21XXX</v>
      </c>
      <c r="C42" s="24" t="s">
        <v>41</v>
      </c>
      <c r="D42" s="25" t="s">
        <v>694</v>
      </c>
      <c r="E42" s="25" t="s">
        <v>694</v>
      </c>
      <c r="F42" s="23">
        <v>64</v>
      </c>
      <c r="G42" s="23">
        <v>0</v>
      </c>
      <c r="H42" s="23">
        <v>0</v>
      </c>
      <c r="I42" s="23">
        <v>0</v>
      </c>
      <c r="J42" s="18">
        <f t="shared" si="1"/>
        <v>64</v>
      </c>
    </row>
    <row r="43" spans="1:10" x14ac:dyDescent="0.35">
      <c r="A43" s="24" t="s">
        <v>375</v>
      </c>
      <c r="B43" s="24" t="str">
        <f t="shared" si="0"/>
        <v>SPA21XXX</v>
      </c>
      <c r="C43" s="24" t="s">
        <v>112</v>
      </c>
      <c r="D43" s="25" t="s">
        <v>694</v>
      </c>
      <c r="E43" s="25" t="s">
        <v>695</v>
      </c>
      <c r="F43" s="23">
        <v>0</v>
      </c>
      <c r="G43" s="23">
        <v>64</v>
      </c>
      <c r="H43" s="23">
        <v>0</v>
      </c>
      <c r="I43" s="23">
        <v>0</v>
      </c>
      <c r="J43" s="18">
        <f t="shared" si="1"/>
        <v>64</v>
      </c>
    </row>
    <row r="44" spans="1:10" x14ac:dyDescent="0.35">
      <c r="A44" s="24" t="s">
        <v>345</v>
      </c>
      <c r="B44" s="24" t="str">
        <f t="shared" si="0"/>
        <v>SPA21XXX</v>
      </c>
      <c r="C44" s="24" t="s">
        <v>98</v>
      </c>
      <c r="D44" s="25" t="s">
        <v>694</v>
      </c>
      <c r="E44" s="25" t="s">
        <v>695</v>
      </c>
      <c r="F44" s="23">
        <v>0</v>
      </c>
      <c r="G44" s="23">
        <v>64</v>
      </c>
      <c r="H44" s="23">
        <v>0</v>
      </c>
      <c r="I44" s="23">
        <v>0</v>
      </c>
      <c r="J44" s="18">
        <f t="shared" si="1"/>
        <v>64</v>
      </c>
    </row>
    <row r="45" spans="1:10" x14ac:dyDescent="0.35">
      <c r="A45" s="24" t="s">
        <v>442</v>
      </c>
      <c r="B45" s="24" t="str">
        <f t="shared" si="0"/>
        <v>SPA21XXX</v>
      </c>
      <c r="C45" s="24" t="s">
        <v>143</v>
      </c>
      <c r="D45" s="25" t="s">
        <v>694</v>
      </c>
      <c r="E45" s="25" t="s">
        <v>694</v>
      </c>
      <c r="F45" s="23">
        <v>63</v>
      </c>
      <c r="G45" s="23">
        <v>0</v>
      </c>
      <c r="H45" s="23">
        <v>0</v>
      </c>
      <c r="I45" s="23">
        <v>0</v>
      </c>
      <c r="J45" s="18">
        <f t="shared" si="1"/>
        <v>63</v>
      </c>
    </row>
    <row r="46" spans="1:10" x14ac:dyDescent="0.35">
      <c r="A46" s="24" t="s">
        <v>199</v>
      </c>
      <c r="B46" s="24" t="str">
        <f t="shared" si="0"/>
        <v>SPA21XXX</v>
      </c>
      <c r="C46" s="24" t="s">
        <v>28</v>
      </c>
      <c r="D46" s="25" t="s">
        <v>694</v>
      </c>
      <c r="E46" s="25" t="s">
        <v>694</v>
      </c>
      <c r="F46" s="23">
        <v>63</v>
      </c>
      <c r="G46" s="23">
        <v>0</v>
      </c>
      <c r="H46" s="23">
        <v>0</v>
      </c>
      <c r="I46" s="23">
        <v>0</v>
      </c>
      <c r="J46" s="18">
        <f t="shared" si="1"/>
        <v>63</v>
      </c>
    </row>
    <row r="47" spans="1:10" x14ac:dyDescent="0.35">
      <c r="A47" s="24" t="s">
        <v>467</v>
      </c>
      <c r="B47" s="24" t="str">
        <f t="shared" si="0"/>
        <v>SPA21XXX</v>
      </c>
      <c r="C47" s="24" t="s">
        <v>156</v>
      </c>
      <c r="D47" s="25" t="s">
        <v>694</v>
      </c>
      <c r="E47" s="25" t="s">
        <v>695</v>
      </c>
      <c r="F47" s="23">
        <v>0</v>
      </c>
      <c r="G47" s="23">
        <v>64</v>
      </c>
      <c r="H47" s="23">
        <v>0</v>
      </c>
      <c r="I47" s="23">
        <v>0</v>
      </c>
      <c r="J47" s="18">
        <f t="shared" si="1"/>
        <v>64</v>
      </c>
    </row>
    <row r="48" spans="1:10" x14ac:dyDescent="0.35">
      <c r="A48" s="24" t="s">
        <v>190</v>
      </c>
      <c r="B48" s="24" t="str">
        <f t="shared" si="0"/>
        <v>SPA21XXX</v>
      </c>
      <c r="C48" s="24" t="s">
        <v>26</v>
      </c>
      <c r="D48" s="25" t="s">
        <v>694</v>
      </c>
      <c r="E48" s="25" t="s">
        <v>695</v>
      </c>
      <c r="F48" s="23">
        <v>0</v>
      </c>
      <c r="G48" s="23">
        <v>64</v>
      </c>
      <c r="H48" s="23">
        <v>0</v>
      </c>
      <c r="I48" s="23">
        <v>0</v>
      </c>
      <c r="J48" s="18">
        <f t="shared" si="1"/>
        <v>64</v>
      </c>
    </row>
    <row r="49" spans="1:10" x14ac:dyDescent="0.35">
      <c r="A49" s="24" t="s">
        <v>246</v>
      </c>
      <c r="B49" s="24" t="str">
        <f t="shared" si="0"/>
        <v>SPA21XXX</v>
      </c>
      <c r="C49" s="24" t="s">
        <v>54</v>
      </c>
      <c r="D49" s="25" t="s">
        <v>694</v>
      </c>
      <c r="E49" s="25" t="s">
        <v>694</v>
      </c>
      <c r="F49" s="23">
        <v>64</v>
      </c>
      <c r="G49" s="23">
        <v>0</v>
      </c>
      <c r="H49" s="23">
        <v>0</v>
      </c>
      <c r="I49" s="23">
        <v>0</v>
      </c>
      <c r="J49" s="18">
        <f t="shared" si="1"/>
        <v>64</v>
      </c>
    </row>
    <row r="50" spans="1:10" x14ac:dyDescent="0.35">
      <c r="A50" s="24" t="s">
        <v>331</v>
      </c>
      <c r="B50" s="24" t="str">
        <f t="shared" si="0"/>
        <v>SPA21XXX</v>
      </c>
      <c r="C50" s="24" t="s">
        <v>91</v>
      </c>
      <c r="D50" s="25" t="s">
        <v>694</v>
      </c>
      <c r="E50" s="25" t="s">
        <v>695</v>
      </c>
      <c r="F50" s="23">
        <v>0</v>
      </c>
      <c r="G50" s="23">
        <v>64</v>
      </c>
      <c r="H50" s="23">
        <v>0</v>
      </c>
      <c r="I50" s="23">
        <v>0</v>
      </c>
      <c r="J50" s="18">
        <f t="shared" si="1"/>
        <v>64</v>
      </c>
    </row>
    <row r="51" spans="1:10" x14ac:dyDescent="0.35">
      <c r="A51" s="24" t="s">
        <v>179</v>
      </c>
      <c r="B51" s="24" t="str">
        <f t="shared" si="0"/>
        <v>SPA21XXX</v>
      </c>
      <c r="C51" s="24" t="s">
        <v>17</v>
      </c>
      <c r="D51" s="25" t="s">
        <v>694</v>
      </c>
      <c r="E51" s="25" t="s">
        <v>694</v>
      </c>
      <c r="F51" s="23">
        <v>50</v>
      </c>
      <c r="G51" s="23">
        <v>0</v>
      </c>
      <c r="H51" s="23">
        <v>0</v>
      </c>
      <c r="I51" s="23">
        <v>0</v>
      </c>
      <c r="J51" s="18">
        <f t="shared" si="1"/>
        <v>50</v>
      </c>
    </row>
    <row r="52" spans="1:10" x14ac:dyDescent="0.35">
      <c r="A52" s="24" t="s">
        <v>363</v>
      </c>
      <c r="B52" s="24" t="str">
        <f t="shared" si="0"/>
        <v>SPA21XXX</v>
      </c>
      <c r="C52" s="24" t="s">
        <v>106</v>
      </c>
      <c r="D52" s="25" t="s">
        <v>694</v>
      </c>
      <c r="E52" s="25" t="s">
        <v>694</v>
      </c>
      <c r="F52" s="23">
        <v>64</v>
      </c>
      <c r="G52" s="23">
        <v>0</v>
      </c>
      <c r="H52" s="23">
        <v>0</v>
      </c>
      <c r="I52" s="23">
        <v>0</v>
      </c>
      <c r="J52" s="18">
        <f t="shared" si="1"/>
        <v>64</v>
      </c>
    </row>
    <row r="53" spans="1:10" x14ac:dyDescent="0.35">
      <c r="A53" s="24" t="s">
        <v>386</v>
      </c>
      <c r="B53" s="24" t="str">
        <f t="shared" si="0"/>
        <v>SPA21XXX</v>
      </c>
      <c r="C53" s="24" t="s">
        <v>121</v>
      </c>
      <c r="D53" s="25" t="s">
        <v>694</v>
      </c>
      <c r="E53" s="25" t="s">
        <v>695</v>
      </c>
      <c r="F53" s="23">
        <v>0</v>
      </c>
      <c r="G53" s="23">
        <v>64</v>
      </c>
      <c r="H53" s="23">
        <v>0</v>
      </c>
      <c r="I53" s="23">
        <v>0</v>
      </c>
      <c r="J53" s="18">
        <f t="shared" si="1"/>
        <v>64</v>
      </c>
    </row>
    <row r="54" spans="1:10" x14ac:dyDescent="0.35">
      <c r="A54" s="24" t="s">
        <v>390</v>
      </c>
      <c r="B54" s="24" t="str">
        <f t="shared" si="0"/>
        <v>SPA21XXX</v>
      </c>
      <c r="C54" s="24" t="s">
        <v>123</v>
      </c>
      <c r="D54" s="25" t="s">
        <v>694</v>
      </c>
      <c r="E54" s="25" t="s">
        <v>694</v>
      </c>
      <c r="F54" s="23">
        <v>64</v>
      </c>
      <c r="G54" s="23">
        <v>0</v>
      </c>
      <c r="H54" s="23">
        <v>0</v>
      </c>
      <c r="I54" s="23">
        <v>0</v>
      </c>
      <c r="J54" s="18">
        <f t="shared" si="1"/>
        <v>64</v>
      </c>
    </row>
    <row r="55" spans="1:10" x14ac:dyDescent="0.35">
      <c r="A55" s="24" t="s">
        <v>696</v>
      </c>
      <c r="B55" s="24" t="str">
        <f t="shared" si="0"/>
        <v>SPA21XXX</v>
      </c>
      <c r="C55" s="24" t="s">
        <v>697</v>
      </c>
      <c r="D55" s="25" t="s">
        <v>694</v>
      </c>
      <c r="E55" s="25" t="s">
        <v>695</v>
      </c>
      <c r="F55" s="23">
        <v>0</v>
      </c>
      <c r="G55" s="23">
        <v>64</v>
      </c>
      <c r="H55" s="23">
        <v>0</v>
      </c>
      <c r="I55" s="23">
        <v>0</v>
      </c>
      <c r="J55" s="18">
        <f t="shared" si="1"/>
        <v>64</v>
      </c>
    </row>
    <row r="56" spans="1:10" x14ac:dyDescent="0.35">
      <c r="A56" s="24" t="s">
        <v>167</v>
      </c>
      <c r="B56" s="24" t="str">
        <f t="shared" si="0"/>
        <v>SPA21XXX</v>
      </c>
      <c r="C56" s="24" t="s">
        <v>13</v>
      </c>
      <c r="D56" s="25" t="s">
        <v>694</v>
      </c>
      <c r="E56" s="25" t="s">
        <v>695</v>
      </c>
      <c r="F56" s="23">
        <v>0</v>
      </c>
      <c r="G56" s="23">
        <v>64</v>
      </c>
      <c r="H56" s="23">
        <v>0</v>
      </c>
      <c r="I56" s="23">
        <v>0</v>
      </c>
      <c r="J56" s="18">
        <f t="shared" si="1"/>
        <v>64</v>
      </c>
    </row>
    <row r="57" spans="1:10" x14ac:dyDescent="0.35">
      <c r="A57" s="24" t="s">
        <v>378</v>
      </c>
      <c r="B57" s="24" t="str">
        <f t="shared" si="0"/>
        <v>SPA21XXX</v>
      </c>
      <c r="C57" s="24" t="s">
        <v>114</v>
      </c>
      <c r="D57" s="25" t="s">
        <v>694</v>
      </c>
      <c r="E57" s="25" t="s">
        <v>694</v>
      </c>
      <c r="F57" s="23">
        <v>64</v>
      </c>
      <c r="G57" s="23">
        <v>0</v>
      </c>
      <c r="H57" s="23">
        <v>0</v>
      </c>
      <c r="I57" s="23">
        <v>0</v>
      </c>
      <c r="J57" s="18">
        <f t="shared" si="1"/>
        <v>64</v>
      </c>
    </row>
    <row r="58" spans="1:10" x14ac:dyDescent="0.35">
      <c r="A58" s="24" t="s">
        <v>275</v>
      </c>
      <c r="B58" s="24" t="str">
        <f t="shared" si="0"/>
        <v>SPA21XXX</v>
      </c>
      <c r="C58" s="24" t="s">
        <v>65</v>
      </c>
      <c r="D58" s="25" t="s">
        <v>694</v>
      </c>
      <c r="E58" s="25" t="s">
        <v>694</v>
      </c>
      <c r="F58" s="23">
        <v>56</v>
      </c>
      <c r="G58" s="23">
        <v>0</v>
      </c>
      <c r="H58" s="23">
        <v>0</v>
      </c>
      <c r="I58" s="23">
        <v>0</v>
      </c>
      <c r="J58" s="18">
        <f t="shared" si="1"/>
        <v>56</v>
      </c>
    </row>
    <row r="59" spans="1:10" x14ac:dyDescent="0.35">
      <c r="A59" s="24" t="s">
        <v>421</v>
      </c>
      <c r="B59" s="24" t="str">
        <f t="shared" si="0"/>
        <v>SPA21XXX</v>
      </c>
      <c r="C59" s="24" t="s">
        <v>135</v>
      </c>
      <c r="D59" s="25" t="s">
        <v>694</v>
      </c>
      <c r="E59" s="25" t="s">
        <v>694</v>
      </c>
      <c r="F59" s="23">
        <v>51</v>
      </c>
      <c r="G59" s="23">
        <v>0</v>
      </c>
      <c r="H59" s="23">
        <v>0</v>
      </c>
      <c r="I59" s="23">
        <v>0</v>
      </c>
      <c r="J59" s="18">
        <f t="shared" si="1"/>
        <v>51</v>
      </c>
    </row>
    <row r="60" spans="1:10" x14ac:dyDescent="0.35">
      <c r="A60" s="24" t="s">
        <v>376</v>
      </c>
      <c r="B60" s="24" t="str">
        <f t="shared" si="0"/>
        <v>SPA21XXX</v>
      </c>
      <c r="C60" s="24" t="s">
        <v>113</v>
      </c>
      <c r="D60" s="25" t="s">
        <v>694</v>
      </c>
      <c r="E60" s="25" t="s">
        <v>694</v>
      </c>
      <c r="F60" s="23">
        <v>64</v>
      </c>
      <c r="G60" s="23">
        <v>0</v>
      </c>
      <c r="H60" s="23">
        <v>0</v>
      </c>
      <c r="I60" s="23">
        <v>0</v>
      </c>
      <c r="J60" s="18">
        <f t="shared" si="1"/>
        <v>64</v>
      </c>
    </row>
    <row r="61" spans="1:10" x14ac:dyDescent="0.35">
      <c r="A61" s="24" t="s">
        <v>436</v>
      </c>
      <c r="B61" s="24" t="str">
        <f t="shared" si="0"/>
        <v>SPA21XXX</v>
      </c>
      <c r="C61" s="24" t="s">
        <v>140</v>
      </c>
      <c r="D61" s="25" t="s">
        <v>694</v>
      </c>
      <c r="E61" s="25" t="s">
        <v>694</v>
      </c>
      <c r="F61" s="23">
        <v>56</v>
      </c>
      <c r="G61" s="23">
        <v>0</v>
      </c>
      <c r="H61" s="23">
        <v>0</v>
      </c>
      <c r="I61" s="23">
        <v>0</v>
      </c>
      <c r="J61" s="18">
        <f t="shared" si="1"/>
        <v>56</v>
      </c>
    </row>
    <row r="62" spans="1:10" x14ac:dyDescent="0.35">
      <c r="A62" s="24" t="s">
        <v>446</v>
      </c>
      <c r="B62" s="24" t="str">
        <f t="shared" si="0"/>
        <v>SPA21XXX</v>
      </c>
      <c r="C62" s="24" t="s">
        <v>145</v>
      </c>
      <c r="D62" s="25" t="s">
        <v>694</v>
      </c>
      <c r="E62" s="25" t="s">
        <v>694</v>
      </c>
      <c r="F62" s="23">
        <v>62</v>
      </c>
      <c r="G62" s="23">
        <v>0</v>
      </c>
      <c r="H62" s="23">
        <v>0</v>
      </c>
      <c r="I62" s="23">
        <v>0</v>
      </c>
      <c r="J62" s="18">
        <f t="shared" si="1"/>
        <v>62</v>
      </c>
    </row>
    <row r="63" spans="1:10" x14ac:dyDescent="0.35">
      <c r="A63" s="24" t="s">
        <v>372</v>
      </c>
      <c r="B63" s="24" t="str">
        <f t="shared" si="0"/>
        <v>SPA21XXX</v>
      </c>
      <c r="C63" s="24" t="s">
        <v>110</v>
      </c>
      <c r="D63" s="25" t="s">
        <v>694</v>
      </c>
      <c r="E63" s="25" t="s">
        <v>694</v>
      </c>
      <c r="F63" s="23">
        <v>64</v>
      </c>
      <c r="G63" s="23">
        <v>0</v>
      </c>
      <c r="H63" s="23">
        <v>0</v>
      </c>
      <c r="I63" s="23">
        <v>0</v>
      </c>
      <c r="J63" s="18">
        <f t="shared" si="1"/>
        <v>64</v>
      </c>
    </row>
    <row r="64" spans="1:10" x14ac:dyDescent="0.35">
      <c r="A64" s="24" t="s">
        <v>382</v>
      </c>
      <c r="B64" s="24" t="str">
        <f t="shared" si="0"/>
        <v>SPA21XXX</v>
      </c>
      <c r="C64" s="24" t="s">
        <v>118</v>
      </c>
      <c r="D64" s="25" t="s">
        <v>694</v>
      </c>
      <c r="E64" s="25" t="s">
        <v>695</v>
      </c>
      <c r="F64" s="23">
        <v>0</v>
      </c>
      <c r="G64" s="23">
        <v>64</v>
      </c>
      <c r="H64" s="23">
        <v>0</v>
      </c>
      <c r="I64" s="23">
        <v>0</v>
      </c>
      <c r="J64" s="18">
        <f t="shared" si="1"/>
        <v>64</v>
      </c>
    </row>
    <row r="65" spans="1:10" x14ac:dyDescent="0.35">
      <c r="A65" s="24" t="s">
        <v>188</v>
      </c>
      <c r="B65" s="24" t="str">
        <f t="shared" si="0"/>
        <v>SPA21XXX</v>
      </c>
      <c r="C65" s="24" t="s">
        <v>24</v>
      </c>
      <c r="D65" s="25" t="s">
        <v>694</v>
      </c>
      <c r="E65" s="25" t="s">
        <v>694</v>
      </c>
      <c r="F65" s="23">
        <v>64</v>
      </c>
      <c r="G65" s="23">
        <v>0</v>
      </c>
      <c r="H65" s="23">
        <v>0</v>
      </c>
      <c r="I65" s="23">
        <v>0</v>
      </c>
      <c r="J65" s="18">
        <f t="shared" si="1"/>
        <v>64</v>
      </c>
    </row>
    <row r="66" spans="1:10" x14ac:dyDescent="0.35">
      <c r="A66" s="24" t="s">
        <v>433</v>
      </c>
      <c r="B66" s="24" t="str">
        <f t="shared" si="0"/>
        <v>SPA21XXX</v>
      </c>
      <c r="C66" s="24" t="s">
        <v>139</v>
      </c>
      <c r="D66" s="25" t="s">
        <v>694</v>
      </c>
      <c r="E66" s="25" t="s">
        <v>694</v>
      </c>
      <c r="F66" s="23">
        <v>49</v>
      </c>
      <c r="G66" s="23">
        <v>0</v>
      </c>
      <c r="H66" s="23">
        <v>0</v>
      </c>
      <c r="I66" s="23">
        <v>0</v>
      </c>
      <c r="J66" s="18">
        <f t="shared" si="1"/>
        <v>49</v>
      </c>
    </row>
    <row r="67" spans="1:10" x14ac:dyDescent="0.35">
      <c r="A67" s="24" t="s">
        <v>211</v>
      </c>
      <c r="B67" s="24" t="str">
        <f t="shared" ref="B67:B130" si="2">REPLACE(A67,6,3,"XXX")</f>
        <v>SPA21XXX</v>
      </c>
      <c r="C67" s="24" t="s">
        <v>33</v>
      </c>
      <c r="D67" s="25" t="s">
        <v>694</v>
      </c>
      <c r="E67" s="25" t="s">
        <v>694</v>
      </c>
      <c r="F67" s="23">
        <v>54</v>
      </c>
      <c r="G67" s="23">
        <v>0</v>
      </c>
      <c r="H67" s="23">
        <v>0</v>
      </c>
      <c r="I67" s="23">
        <v>0</v>
      </c>
      <c r="J67" s="18">
        <f t="shared" ref="J67:J130" si="3">SUM(F67:I67)</f>
        <v>54</v>
      </c>
    </row>
    <row r="68" spans="1:10" x14ac:dyDescent="0.35">
      <c r="A68" s="24" t="s">
        <v>165</v>
      </c>
      <c r="B68" s="24" t="str">
        <f t="shared" si="2"/>
        <v>SPA21XXX</v>
      </c>
      <c r="C68" s="24" t="s">
        <v>11</v>
      </c>
      <c r="D68" s="25" t="s">
        <v>694</v>
      </c>
      <c r="E68" s="25" t="s">
        <v>694</v>
      </c>
      <c r="F68" s="23">
        <v>64</v>
      </c>
      <c r="G68" s="23">
        <v>0</v>
      </c>
      <c r="H68" s="23">
        <v>0</v>
      </c>
      <c r="I68" s="23">
        <v>0</v>
      </c>
      <c r="J68" s="18">
        <f t="shared" si="3"/>
        <v>64</v>
      </c>
    </row>
    <row r="69" spans="1:10" x14ac:dyDescent="0.35">
      <c r="A69" s="24" t="s">
        <v>364</v>
      </c>
      <c r="B69" s="24" t="str">
        <f t="shared" si="2"/>
        <v>SPA21XXX</v>
      </c>
      <c r="C69" s="24" t="s">
        <v>107</v>
      </c>
      <c r="D69" s="25" t="s">
        <v>694</v>
      </c>
      <c r="E69" s="25" t="s">
        <v>694</v>
      </c>
      <c r="F69" s="23">
        <v>64</v>
      </c>
      <c r="G69" s="23">
        <v>0</v>
      </c>
      <c r="H69" s="23">
        <v>0</v>
      </c>
      <c r="I69" s="23">
        <v>0</v>
      </c>
      <c r="J69" s="18">
        <f t="shared" si="3"/>
        <v>64</v>
      </c>
    </row>
    <row r="70" spans="1:10" x14ac:dyDescent="0.35">
      <c r="A70" s="24" t="s">
        <v>312</v>
      </c>
      <c r="B70" s="24" t="str">
        <f t="shared" si="2"/>
        <v>SPA21XXX</v>
      </c>
      <c r="C70" s="24" t="s">
        <v>80</v>
      </c>
      <c r="D70" s="25" t="s">
        <v>694</v>
      </c>
      <c r="E70" s="25" t="s">
        <v>695</v>
      </c>
      <c r="F70" s="23">
        <v>0</v>
      </c>
      <c r="G70" s="23">
        <v>64</v>
      </c>
      <c r="H70" s="23">
        <v>0</v>
      </c>
      <c r="I70" s="23">
        <v>0</v>
      </c>
      <c r="J70" s="18">
        <f t="shared" si="3"/>
        <v>64</v>
      </c>
    </row>
    <row r="71" spans="1:10" x14ac:dyDescent="0.35">
      <c r="A71" s="24" t="s">
        <v>384</v>
      </c>
      <c r="B71" s="24" t="str">
        <f t="shared" si="2"/>
        <v>SPA21XXX</v>
      </c>
      <c r="C71" s="24" t="s">
        <v>119</v>
      </c>
      <c r="D71" s="25" t="s">
        <v>694</v>
      </c>
      <c r="E71" s="25" t="s">
        <v>694</v>
      </c>
      <c r="F71" s="23">
        <v>62</v>
      </c>
      <c r="G71" s="23">
        <v>0</v>
      </c>
      <c r="H71" s="23">
        <v>0</v>
      </c>
      <c r="I71" s="23">
        <v>0</v>
      </c>
      <c r="J71" s="18">
        <f t="shared" si="3"/>
        <v>62</v>
      </c>
    </row>
    <row r="72" spans="1:10" x14ac:dyDescent="0.35">
      <c r="A72" s="24" t="s">
        <v>328</v>
      </c>
      <c r="B72" s="24" t="str">
        <f t="shared" si="2"/>
        <v>SPA21XXX</v>
      </c>
      <c r="C72" s="24" t="s">
        <v>89</v>
      </c>
      <c r="D72" s="25" t="s">
        <v>694</v>
      </c>
      <c r="E72" s="25" t="s">
        <v>695</v>
      </c>
      <c r="F72" s="23">
        <v>0</v>
      </c>
      <c r="G72" s="23">
        <v>64</v>
      </c>
      <c r="H72" s="23">
        <v>0</v>
      </c>
      <c r="I72" s="23">
        <v>0</v>
      </c>
      <c r="J72" s="18">
        <f t="shared" si="3"/>
        <v>64</v>
      </c>
    </row>
    <row r="73" spans="1:10" x14ac:dyDescent="0.35">
      <c r="A73" s="24" t="s">
        <v>241</v>
      </c>
      <c r="B73" s="24" t="str">
        <f t="shared" si="2"/>
        <v>SPA21XXX</v>
      </c>
      <c r="C73" s="24" t="s">
        <v>50</v>
      </c>
      <c r="D73" s="25" t="s">
        <v>694</v>
      </c>
      <c r="E73" s="25" t="s">
        <v>694</v>
      </c>
      <c r="F73" s="23">
        <v>64</v>
      </c>
      <c r="G73" s="23">
        <v>0</v>
      </c>
      <c r="H73" s="23">
        <v>0</v>
      </c>
      <c r="I73" s="23">
        <v>0</v>
      </c>
      <c r="J73" s="18">
        <f t="shared" si="3"/>
        <v>64</v>
      </c>
    </row>
    <row r="74" spans="1:10" x14ac:dyDescent="0.35">
      <c r="A74" s="24" t="s">
        <v>289</v>
      </c>
      <c r="B74" s="24" t="str">
        <f t="shared" si="2"/>
        <v>SPA21XXX</v>
      </c>
      <c r="C74" s="24" t="s">
        <v>71</v>
      </c>
      <c r="D74" s="25" t="s">
        <v>694</v>
      </c>
      <c r="E74" s="25" t="s">
        <v>694</v>
      </c>
      <c r="F74" s="23">
        <v>64</v>
      </c>
      <c r="G74" s="23">
        <v>0</v>
      </c>
      <c r="H74" s="23">
        <v>0</v>
      </c>
      <c r="I74" s="23">
        <v>0</v>
      </c>
      <c r="J74" s="18">
        <f t="shared" si="3"/>
        <v>64</v>
      </c>
    </row>
    <row r="75" spans="1:10" x14ac:dyDescent="0.35">
      <c r="A75" s="24" t="s">
        <v>325</v>
      </c>
      <c r="B75" s="24" t="str">
        <f t="shared" si="2"/>
        <v>SPA21XXX</v>
      </c>
      <c r="C75" s="24" t="s">
        <v>87</v>
      </c>
      <c r="D75" s="25" t="s">
        <v>694</v>
      </c>
      <c r="E75" s="25" t="s">
        <v>694</v>
      </c>
      <c r="F75" s="23">
        <v>64</v>
      </c>
      <c r="G75" s="23">
        <v>0</v>
      </c>
      <c r="H75" s="23">
        <v>0</v>
      </c>
      <c r="I75" s="23">
        <v>0</v>
      </c>
      <c r="J75" s="18">
        <f t="shared" si="3"/>
        <v>64</v>
      </c>
    </row>
    <row r="76" spans="1:10" x14ac:dyDescent="0.35">
      <c r="A76" s="24" t="s">
        <v>237</v>
      </c>
      <c r="B76" s="24" t="str">
        <f t="shared" si="2"/>
        <v>SPA21XXX</v>
      </c>
      <c r="C76" s="24" t="s">
        <v>46</v>
      </c>
      <c r="D76" s="25" t="s">
        <v>694</v>
      </c>
      <c r="E76" s="25" t="s">
        <v>694</v>
      </c>
      <c r="F76" s="23">
        <v>52</v>
      </c>
      <c r="G76" s="23">
        <v>0</v>
      </c>
      <c r="H76" s="23">
        <v>0</v>
      </c>
      <c r="I76" s="23">
        <v>0</v>
      </c>
      <c r="J76" s="18">
        <f t="shared" si="3"/>
        <v>52</v>
      </c>
    </row>
    <row r="77" spans="1:10" x14ac:dyDescent="0.35">
      <c r="A77" s="24" t="s">
        <v>371</v>
      </c>
      <c r="B77" s="24" t="str">
        <f t="shared" si="2"/>
        <v>SPA21XXX</v>
      </c>
      <c r="C77" s="24" t="s">
        <v>109</v>
      </c>
      <c r="D77" s="25" t="s">
        <v>694</v>
      </c>
      <c r="E77" s="25" t="s">
        <v>694</v>
      </c>
      <c r="F77" s="23">
        <v>60</v>
      </c>
      <c r="G77" s="23">
        <v>0</v>
      </c>
      <c r="H77" s="23">
        <v>0</v>
      </c>
      <c r="I77" s="23">
        <v>0</v>
      </c>
      <c r="J77" s="18">
        <f t="shared" si="3"/>
        <v>60</v>
      </c>
    </row>
    <row r="78" spans="1:10" x14ac:dyDescent="0.35">
      <c r="A78" s="24" t="s">
        <v>314</v>
      </c>
      <c r="B78" s="24" t="str">
        <f t="shared" si="2"/>
        <v>SPA21XXX</v>
      </c>
      <c r="C78" s="24" t="s">
        <v>82</v>
      </c>
      <c r="D78" s="25" t="s">
        <v>694</v>
      </c>
      <c r="E78" s="25" t="s">
        <v>694</v>
      </c>
      <c r="F78" s="23">
        <v>64</v>
      </c>
      <c r="G78" s="23">
        <v>0</v>
      </c>
      <c r="H78" s="23">
        <v>0</v>
      </c>
      <c r="I78" s="23">
        <v>0</v>
      </c>
      <c r="J78" s="18">
        <f t="shared" si="3"/>
        <v>64</v>
      </c>
    </row>
    <row r="79" spans="1:10" x14ac:dyDescent="0.35">
      <c r="A79" s="24" t="s">
        <v>327</v>
      </c>
      <c r="B79" s="24" t="str">
        <f t="shared" si="2"/>
        <v>SPA21XXX</v>
      </c>
      <c r="C79" s="24" t="s">
        <v>88</v>
      </c>
      <c r="D79" s="25" t="s">
        <v>694</v>
      </c>
      <c r="E79" s="25" t="s">
        <v>694</v>
      </c>
      <c r="F79" s="23">
        <v>64</v>
      </c>
      <c r="G79" s="23">
        <v>0</v>
      </c>
      <c r="H79" s="23">
        <v>0</v>
      </c>
      <c r="I79" s="23">
        <v>0</v>
      </c>
      <c r="J79" s="18">
        <f t="shared" si="3"/>
        <v>64</v>
      </c>
    </row>
    <row r="80" spans="1:10" x14ac:dyDescent="0.35">
      <c r="A80" s="2" t="s">
        <v>388</v>
      </c>
      <c r="B80" s="24" t="str">
        <f t="shared" si="2"/>
        <v>SPA21XXX</v>
      </c>
      <c r="C80" s="2" t="s">
        <v>122</v>
      </c>
      <c r="D80" s="2" t="s">
        <v>698</v>
      </c>
      <c r="F80" s="23">
        <v>0</v>
      </c>
      <c r="G80" s="23">
        <v>0</v>
      </c>
      <c r="H80" s="23">
        <v>96</v>
      </c>
      <c r="I80" s="23">
        <v>0</v>
      </c>
      <c r="J80" s="18">
        <f t="shared" si="3"/>
        <v>96</v>
      </c>
    </row>
    <row r="81" spans="1:10" x14ac:dyDescent="0.35">
      <c r="A81" s="2" t="s">
        <v>186</v>
      </c>
      <c r="B81" s="24" t="str">
        <f t="shared" si="2"/>
        <v>SPA21XXX</v>
      </c>
      <c r="C81" s="2" t="s">
        <v>699</v>
      </c>
      <c r="D81" s="2" t="s">
        <v>698</v>
      </c>
      <c r="F81" s="23">
        <v>0</v>
      </c>
      <c r="G81" s="23">
        <v>0</v>
      </c>
      <c r="H81" s="23">
        <v>82</v>
      </c>
      <c r="I81" s="23">
        <v>0</v>
      </c>
      <c r="J81" s="18">
        <f t="shared" si="3"/>
        <v>82</v>
      </c>
    </row>
    <row r="82" spans="1:10" x14ac:dyDescent="0.35">
      <c r="A82" s="2" t="s">
        <v>321</v>
      </c>
      <c r="B82" s="24" t="str">
        <f t="shared" si="2"/>
        <v>SPA21XXX</v>
      </c>
      <c r="C82" s="2" t="s">
        <v>700</v>
      </c>
      <c r="D82" s="2" t="s">
        <v>698</v>
      </c>
      <c r="F82" s="23">
        <v>0</v>
      </c>
      <c r="G82" s="23">
        <v>0</v>
      </c>
      <c r="H82" s="23">
        <v>82</v>
      </c>
      <c r="I82" s="23">
        <v>0</v>
      </c>
      <c r="J82" s="18">
        <f t="shared" si="3"/>
        <v>82</v>
      </c>
    </row>
    <row r="83" spans="1:10" x14ac:dyDescent="0.35">
      <c r="A83" s="2" t="s">
        <v>428</v>
      </c>
      <c r="B83" s="24" t="str">
        <f t="shared" si="2"/>
        <v>SPA21XXX</v>
      </c>
      <c r="C83" s="2" t="s">
        <v>137</v>
      </c>
      <c r="D83" s="2" t="s">
        <v>698</v>
      </c>
      <c r="F83" s="23">
        <v>0</v>
      </c>
      <c r="G83" s="23">
        <v>0</v>
      </c>
      <c r="H83" s="23">
        <v>96</v>
      </c>
      <c r="I83" s="23">
        <v>0</v>
      </c>
      <c r="J83" s="18">
        <f t="shared" si="3"/>
        <v>96</v>
      </c>
    </row>
    <row r="84" spans="1:10" x14ac:dyDescent="0.35">
      <c r="A84" s="2" t="s">
        <v>346</v>
      </c>
      <c r="B84" s="24" t="str">
        <f t="shared" si="2"/>
        <v>SPA21XXX</v>
      </c>
      <c r="C84" s="2" t="s">
        <v>701</v>
      </c>
      <c r="D84" s="2" t="s">
        <v>698</v>
      </c>
      <c r="F84" s="23">
        <v>0</v>
      </c>
      <c r="G84" s="23">
        <v>0</v>
      </c>
      <c r="H84" s="23">
        <v>96</v>
      </c>
      <c r="I84" s="23">
        <v>0</v>
      </c>
      <c r="J84" s="18">
        <f t="shared" si="3"/>
        <v>96</v>
      </c>
    </row>
    <row r="85" spans="1:10" x14ac:dyDescent="0.35">
      <c r="A85" s="2" t="s">
        <v>438</v>
      </c>
      <c r="B85" s="24" t="str">
        <f t="shared" si="2"/>
        <v>SPA21XXX</v>
      </c>
      <c r="C85" s="2" t="s">
        <v>142</v>
      </c>
      <c r="D85" s="2" t="s">
        <v>698</v>
      </c>
      <c r="F85" s="23">
        <v>0</v>
      </c>
      <c r="G85" s="23">
        <v>0</v>
      </c>
      <c r="H85" s="23">
        <v>0</v>
      </c>
      <c r="I85" s="23">
        <v>0</v>
      </c>
      <c r="J85" s="18">
        <f t="shared" si="3"/>
        <v>0</v>
      </c>
    </row>
    <row r="86" spans="1:10" x14ac:dyDescent="0.35">
      <c r="A86" s="2" t="s">
        <v>261</v>
      </c>
      <c r="B86" s="24" t="str">
        <f t="shared" si="2"/>
        <v>SPA21XXX</v>
      </c>
      <c r="C86" s="2" t="s">
        <v>62</v>
      </c>
      <c r="D86" s="2" t="s">
        <v>698</v>
      </c>
      <c r="F86" s="23">
        <v>0</v>
      </c>
      <c r="G86" s="23">
        <v>0</v>
      </c>
      <c r="H86" s="23">
        <v>91</v>
      </c>
      <c r="I86" s="23">
        <v>0</v>
      </c>
      <c r="J86" s="18">
        <f t="shared" si="3"/>
        <v>91</v>
      </c>
    </row>
    <row r="87" spans="1:10" x14ac:dyDescent="0.35">
      <c r="A87" s="2" t="s">
        <v>242</v>
      </c>
      <c r="B87" s="24" t="str">
        <f t="shared" si="2"/>
        <v>SPA21XXX</v>
      </c>
      <c r="C87" s="2" t="s">
        <v>51</v>
      </c>
      <c r="D87" s="2" t="s">
        <v>698</v>
      </c>
      <c r="F87" s="23">
        <v>0</v>
      </c>
      <c r="G87" s="23">
        <v>0</v>
      </c>
      <c r="H87" s="23">
        <v>96</v>
      </c>
      <c r="I87" s="23">
        <v>0</v>
      </c>
      <c r="J87" s="18">
        <f t="shared" si="3"/>
        <v>96</v>
      </c>
    </row>
    <row r="88" spans="1:10" x14ac:dyDescent="0.35">
      <c r="A88" s="2" t="s">
        <v>280</v>
      </c>
      <c r="B88" s="24" t="str">
        <f t="shared" si="2"/>
        <v>SPA21XXX</v>
      </c>
      <c r="C88" s="2" t="s">
        <v>702</v>
      </c>
      <c r="D88" s="2" t="s">
        <v>698</v>
      </c>
      <c r="F88" s="23">
        <v>0</v>
      </c>
      <c r="G88" s="23">
        <v>0</v>
      </c>
      <c r="H88" s="23">
        <v>96</v>
      </c>
      <c r="I88" s="23">
        <v>0</v>
      </c>
      <c r="J88" s="18">
        <f t="shared" si="3"/>
        <v>96</v>
      </c>
    </row>
    <row r="89" spans="1:10" x14ac:dyDescent="0.35">
      <c r="A89" s="2" t="s">
        <v>281</v>
      </c>
      <c r="B89" s="24" t="str">
        <f t="shared" si="2"/>
        <v>SPA21XXX</v>
      </c>
      <c r="C89" s="2" t="s">
        <v>67</v>
      </c>
      <c r="D89" s="2" t="s">
        <v>698</v>
      </c>
      <c r="F89" s="23">
        <v>0</v>
      </c>
      <c r="G89" s="23">
        <v>0</v>
      </c>
      <c r="H89" s="23">
        <v>59</v>
      </c>
      <c r="I89" s="23">
        <v>0</v>
      </c>
      <c r="J89" s="18">
        <f t="shared" si="3"/>
        <v>59</v>
      </c>
    </row>
    <row r="90" spans="1:10" x14ac:dyDescent="0.35">
      <c r="A90" s="2" t="s">
        <v>335</v>
      </c>
      <c r="B90" s="24" t="str">
        <f t="shared" si="2"/>
        <v>SPA21XXX</v>
      </c>
      <c r="C90" s="2" t="s">
        <v>94</v>
      </c>
      <c r="D90" s="2" t="s">
        <v>698</v>
      </c>
      <c r="F90" s="23">
        <v>0</v>
      </c>
      <c r="G90" s="23">
        <v>0</v>
      </c>
      <c r="H90" s="23">
        <v>61</v>
      </c>
      <c r="I90" s="23">
        <v>0</v>
      </c>
      <c r="J90" s="18">
        <f t="shared" si="3"/>
        <v>61</v>
      </c>
    </row>
    <row r="91" spans="1:10" x14ac:dyDescent="0.35">
      <c r="A91" s="2" t="s">
        <v>196</v>
      </c>
      <c r="B91" s="24" t="str">
        <f t="shared" si="2"/>
        <v>SPA21XXX</v>
      </c>
      <c r="C91" s="2" t="s">
        <v>703</v>
      </c>
      <c r="D91" s="2" t="s">
        <v>698</v>
      </c>
      <c r="F91" s="23">
        <v>0</v>
      </c>
      <c r="G91" s="23">
        <v>0</v>
      </c>
      <c r="H91" s="23">
        <v>0</v>
      </c>
      <c r="I91" s="23">
        <v>0</v>
      </c>
      <c r="J91" s="18">
        <f t="shared" si="3"/>
        <v>0</v>
      </c>
    </row>
    <row r="92" spans="1:10" x14ac:dyDescent="0.35">
      <c r="A92" s="2" t="s">
        <v>172</v>
      </c>
      <c r="B92" s="24" t="str">
        <f t="shared" si="2"/>
        <v>SPA21XXX</v>
      </c>
      <c r="C92" s="2" t="s">
        <v>704</v>
      </c>
      <c r="D92" s="2" t="s">
        <v>698</v>
      </c>
      <c r="F92" s="23">
        <v>0</v>
      </c>
      <c r="G92" s="23">
        <v>0</v>
      </c>
      <c r="H92" s="23">
        <v>32</v>
      </c>
      <c r="I92" s="23">
        <v>0</v>
      </c>
      <c r="J92" s="18">
        <f t="shared" si="3"/>
        <v>32</v>
      </c>
    </row>
    <row r="93" spans="1:10" x14ac:dyDescent="0.35">
      <c r="A93" s="2" t="s">
        <v>389</v>
      </c>
      <c r="B93" s="24" t="str">
        <f t="shared" si="2"/>
        <v>SPA21XXX</v>
      </c>
      <c r="C93" s="2" t="s">
        <v>705</v>
      </c>
      <c r="D93" s="2" t="s">
        <v>698</v>
      </c>
      <c r="F93" s="23">
        <v>0</v>
      </c>
      <c r="G93" s="23">
        <v>0</v>
      </c>
      <c r="H93" s="23">
        <v>0</v>
      </c>
      <c r="I93" s="23">
        <v>0</v>
      </c>
      <c r="J93" s="18">
        <f t="shared" si="3"/>
        <v>0</v>
      </c>
    </row>
    <row r="94" spans="1:10" x14ac:dyDescent="0.35">
      <c r="A94" s="2" t="s">
        <v>352</v>
      </c>
      <c r="B94" s="24" t="str">
        <f t="shared" si="2"/>
        <v>SPA21XXX</v>
      </c>
      <c r="C94" s="2" t="s">
        <v>706</v>
      </c>
      <c r="D94" s="2" t="s">
        <v>698</v>
      </c>
      <c r="F94" s="23">
        <v>0</v>
      </c>
      <c r="G94" s="23">
        <v>0</v>
      </c>
      <c r="H94" s="23">
        <v>0</v>
      </c>
      <c r="I94" s="23">
        <v>0</v>
      </c>
      <c r="J94" s="18">
        <f t="shared" si="3"/>
        <v>0</v>
      </c>
    </row>
    <row r="95" spans="1:10" x14ac:dyDescent="0.35">
      <c r="A95" s="2" t="s">
        <v>238</v>
      </c>
      <c r="B95" s="24" t="str">
        <f t="shared" si="2"/>
        <v>SPA21XXX</v>
      </c>
      <c r="C95" s="2" t="s">
        <v>47</v>
      </c>
      <c r="D95" s="2" t="s">
        <v>698</v>
      </c>
      <c r="F95" s="23">
        <v>0</v>
      </c>
      <c r="G95" s="23">
        <v>0</v>
      </c>
      <c r="H95" s="23">
        <v>0</v>
      </c>
      <c r="I95" s="23">
        <v>0</v>
      </c>
      <c r="J95" s="18">
        <f t="shared" si="3"/>
        <v>0</v>
      </c>
    </row>
    <row r="96" spans="1:10" x14ac:dyDescent="0.35">
      <c r="A96" s="2" t="s">
        <v>189</v>
      </c>
      <c r="B96" s="24" t="str">
        <f t="shared" si="2"/>
        <v>SPA21XXX</v>
      </c>
      <c r="C96" s="2" t="s">
        <v>25</v>
      </c>
      <c r="D96" s="2" t="s">
        <v>698</v>
      </c>
      <c r="F96" s="23">
        <v>0</v>
      </c>
      <c r="G96" s="23">
        <v>0</v>
      </c>
      <c r="H96" s="23">
        <v>0</v>
      </c>
      <c r="I96" s="23">
        <v>0</v>
      </c>
      <c r="J96" s="18">
        <f t="shared" si="3"/>
        <v>0</v>
      </c>
    </row>
    <row r="97" spans="1:10" x14ac:dyDescent="0.35">
      <c r="A97" s="2" t="s">
        <v>262</v>
      </c>
      <c r="B97" s="24" t="str">
        <f t="shared" si="2"/>
        <v>SPA21XXX</v>
      </c>
      <c r="C97" s="2" t="s">
        <v>707</v>
      </c>
      <c r="D97" s="2" t="s">
        <v>698</v>
      </c>
      <c r="F97" s="23">
        <v>0</v>
      </c>
      <c r="G97" s="23">
        <v>0</v>
      </c>
      <c r="H97" s="23">
        <v>0</v>
      </c>
      <c r="I97" s="23">
        <v>0</v>
      </c>
      <c r="J97" s="18">
        <f t="shared" si="3"/>
        <v>0</v>
      </c>
    </row>
    <row r="98" spans="1:10" x14ac:dyDescent="0.35">
      <c r="A98" s="2" t="s">
        <v>184</v>
      </c>
      <c r="B98" s="24" t="str">
        <f t="shared" si="2"/>
        <v>SPA21XXX</v>
      </c>
      <c r="C98" s="2" t="s">
        <v>21</v>
      </c>
      <c r="D98" s="2" t="s">
        <v>698</v>
      </c>
      <c r="F98" s="23">
        <v>0</v>
      </c>
      <c r="G98" s="23">
        <v>0</v>
      </c>
      <c r="H98" s="23">
        <v>0</v>
      </c>
      <c r="I98" s="23">
        <v>0</v>
      </c>
      <c r="J98" s="18">
        <f t="shared" si="3"/>
        <v>0</v>
      </c>
    </row>
    <row r="99" spans="1:10" x14ac:dyDescent="0.35">
      <c r="A99" s="2" t="s">
        <v>166</v>
      </c>
      <c r="B99" s="24" t="str">
        <f t="shared" si="2"/>
        <v>SPA21XXX</v>
      </c>
      <c r="C99" s="2" t="s">
        <v>12</v>
      </c>
      <c r="D99" s="2" t="s">
        <v>698</v>
      </c>
      <c r="F99" s="23">
        <v>0</v>
      </c>
      <c r="G99" s="23">
        <v>0</v>
      </c>
      <c r="H99" s="23">
        <v>0</v>
      </c>
      <c r="I99" s="23">
        <v>0</v>
      </c>
      <c r="J99" s="18">
        <f t="shared" si="3"/>
        <v>0</v>
      </c>
    </row>
    <row r="100" spans="1:10" x14ac:dyDescent="0.35">
      <c r="A100" s="2" t="s">
        <v>708</v>
      </c>
      <c r="B100" s="24" t="str">
        <f t="shared" si="2"/>
        <v>SPA21XXX</v>
      </c>
      <c r="C100" s="2" t="s">
        <v>709</v>
      </c>
      <c r="D100" s="2" t="s">
        <v>698</v>
      </c>
      <c r="F100" s="23">
        <v>0</v>
      </c>
      <c r="G100" s="23">
        <v>0</v>
      </c>
      <c r="H100" s="23">
        <v>0</v>
      </c>
      <c r="I100" s="23">
        <v>0</v>
      </c>
      <c r="J100" s="18">
        <f t="shared" si="3"/>
        <v>0</v>
      </c>
    </row>
    <row r="101" spans="1:10" x14ac:dyDescent="0.35">
      <c r="A101" s="2" t="s">
        <v>710</v>
      </c>
      <c r="B101" s="24" t="str">
        <f t="shared" si="2"/>
        <v>SPA21XXX</v>
      </c>
      <c r="C101" s="2" t="s">
        <v>711</v>
      </c>
      <c r="D101" s="2" t="s">
        <v>698</v>
      </c>
      <c r="F101" s="23">
        <v>0</v>
      </c>
      <c r="G101" s="23">
        <v>0</v>
      </c>
      <c r="H101" s="23">
        <v>0</v>
      </c>
      <c r="I101" s="23">
        <v>0</v>
      </c>
      <c r="J101" s="18">
        <f t="shared" si="3"/>
        <v>0</v>
      </c>
    </row>
    <row r="102" spans="1:10" x14ac:dyDescent="0.35">
      <c r="A102" s="2" t="s">
        <v>712</v>
      </c>
      <c r="B102" s="24" t="str">
        <f t="shared" si="2"/>
        <v>SPA21XXX</v>
      </c>
      <c r="C102" s="2" t="s">
        <v>713</v>
      </c>
      <c r="D102" s="2" t="s">
        <v>698</v>
      </c>
      <c r="F102" s="23">
        <v>0</v>
      </c>
      <c r="G102" s="23">
        <v>0</v>
      </c>
      <c r="H102" s="23">
        <v>0</v>
      </c>
      <c r="I102" s="23">
        <v>0</v>
      </c>
      <c r="J102" s="18">
        <f t="shared" si="3"/>
        <v>0</v>
      </c>
    </row>
    <row r="103" spans="1:10" x14ac:dyDescent="0.35">
      <c r="A103" s="2" t="s">
        <v>294</v>
      </c>
      <c r="B103" s="24" t="str">
        <f t="shared" si="2"/>
        <v>SPA21XXX</v>
      </c>
      <c r="C103" s="2" t="s">
        <v>714</v>
      </c>
      <c r="D103" s="2" t="s">
        <v>698</v>
      </c>
      <c r="F103" s="23">
        <v>0</v>
      </c>
      <c r="G103" s="23">
        <v>0</v>
      </c>
      <c r="H103" s="23">
        <v>0</v>
      </c>
      <c r="I103" s="23">
        <v>0</v>
      </c>
      <c r="J103" s="18">
        <f t="shared" si="3"/>
        <v>0</v>
      </c>
    </row>
    <row r="104" spans="1:10" x14ac:dyDescent="0.35">
      <c r="A104" s="2" t="s">
        <v>219</v>
      </c>
      <c r="B104" s="24" t="str">
        <f t="shared" si="2"/>
        <v>SPA21XXX</v>
      </c>
      <c r="C104" s="2" t="s">
        <v>37</v>
      </c>
      <c r="D104" s="2" t="s">
        <v>698</v>
      </c>
      <c r="F104" s="23">
        <v>0</v>
      </c>
      <c r="G104" s="23">
        <v>0</v>
      </c>
      <c r="H104" s="23">
        <v>0</v>
      </c>
      <c r="I104" s="23">
        <v>0</v>
      </c>
      <c r="J104" s="18">
        <f t="shared" si="3"/>
        <v>0</v>
      </c>
    </row>
    <row r="105" spans="1:10" x14ac:dyDescent="0.35">
      <c r="A105" s="2" t="s">
        <v>174</v>
      </c>
      <c r="B105" s="24" t="str">
        <f t="shared" si="2"/>
        <v>SPA21XXX</v>
      </c>
      <c r="C105" s="2" t="s">
        <v>15</v>
      </c>
      <c r="D105" s="2" t="s">
        <v>698</v>
      </c>
      <c r="F105" s="23">
        <v>0</v>
      </c>
      <c r="G105" s="23">
        <v>0</v>
      </c>
      <c r="H105" s="23">
        <v>64</v>
      </c>
      <c r="I105" s="23">
        <v>0</v>
      </c>
      <c r="J105" s="18">
        <f t="shared" si="3"/>
        <v>64</v>
      </c>
    </row>
    <row r="106" spans="1:10" x14ac:dyDescent="0.35">
      <c r="A106" s="2" t="s">
        <v>292</v>
      </c>
      <c r="B106" s="24" t="str">
        <f t="shared" si="2"/>
        <v>SPA21XXX</v>
      </c>
      <c r="C106" s="2" t="s">
        <v>74</v>
      </c>
      <c r="D106" s="2" t="s">
        <v>698</v>
      </c>
      <c r="F106" s="23">
        <v>0</v>
      </c>
      <c r="G106" s="23">
        <v>0</v>
      </c>
      <c r="H106" s="23">
        <v>80</v>
      </c>
      <c r="I106" s="23">
        <v>0</v>
      </c>
      <c r="J106" s="18">
        <f t="shared" si="3"/>
        <v>80</v>
      </c>
    </row>
    <row r="107" spans="1:10" x14ac:dyDescent="0.35">
      <c r="A107" s="2" t="s">
        <v>350</v>
      </c>
      <c r="B107" s="24" t="str">
        <f t="shared" si="2"/>
        <v>SPA21XXX</v>
      </c>
      <c r="C107" s="2" t="s">
        <v>100</v>
      </c>
      <c r="D107" s="2" t="s">
        <v>698</v>
      </c>
      <c r="F107" s="23">
        <v>0</v>
      </c>
      <c r="G107" s="23">
        <v>0</v>
      </c>
      <c r="H107" s="23">
        <v>32</v>
      </c>
      <c r="I107" s="23">
        <v>0</v>
      </c>
      <c r="J107" s="18">
        <f t="shared" si="3"/>
        <v>32</v>
      </c>
    </row>
    <row r="108" spans="1:10" x14ac:dyDescent="0.35">
      <c r="A108" s="2" t="s">
        <v>715</v>
      </c>
      <c r="B108" s="24" t="str">
        <f t="shared" si="2"/>
        <v>SPA21XXX</v>
      </c>
      <c r="C108" s="2" t="s">
        <v>716</v>
      </c>
      <c r="D108" s="2" t="s">
        <v>698</v>
      </c>
      <c r="F108" s="23">
        <v>0</v>
      </c>
      <c r="G108" s="23">
        <v>0</v>
      </c>
      <c r="H108" s="23">
        <v>0</v>
      </c>
      <c r="I108" s="23">
        <v>0</v>
      </c>
      <c r="J108" s="18">
        <f t="shared" si="3"/>
        <v>0</v>
      </c>
    </row>
    <row r="109" spans="1:10" x14ac:dyDescent="0.35">
      <c r="A109" s="2" t="s">
        <v>183</v>
      </c>
      <c r="B109" s="24" t="str">
        <f t="shared" si="2"/>
        <v>SPA21XXX</v>
      </c>
      <c r="C109" s="2" t="s">
        <v>20</v>
      </c>
      <c r="D109" s="2" t="s">
        <v>698</v>
      </c>
      <c r="F109" s="23">
        <v>0</v>
      </c>
      <c r="G109" s="23">
        <v>0</v>
      </c>
      <c r="H109" s="23">
        <v>48</v>
      </c>
      <c r="I109" s="23">
        <v>0</v>
      </c>
      <c r="J109" s="18">
        <f t="shared" si="3"/>
        <v>48</v>
      </c>
    </row>
    <row r="110" spans="1:10" x14ac:dyDescent="0.35">
      <c r="A110" s="2" t="s">
        <v>197</v>
      </c>
      <c r="B110" s="24" t="str">
        <f t="shared" si="2"/>
        <v>SPA21XXX</v>
      </c>
      <c r="C110" s="2" t="s">
        <v>717</v>
      </c>
      <c r="D110" s="2" t="s">
        <v>698</v>
      </c>
      <c r="F110" s="23">
        <v>0</v>
      </c>
      <c r="G110" s="23">
        <v>0</v>
      </c>
      <c r="H110" s="23">
        <v>0</v>
      </c>
      <c r="I110" s="23">
        <v>0</v>
      </c>
      <c r="J110" s="18">
        <f t="shared" si="3"/>
        <v>0</v>
      </c>
    </row>
    <row r="111" spans="1:10" x14ac:dyDescent="0.35">
      <c r="A111" s="2" t="s">
        <v>718</v>
      </c>
      <c r="B111" s="24" t="str">
        <f t="shared" si="2"/>
        <v>SPA21XXX</v>
      </c>
      <c r="C111" s="2" t="s">
        <v>719</v>
      </c>
      <c r="D111" s="2" t="s">
        <v>698</v>
      </c>
      <c r="F111" s="23">
        <v>0</v>
      </c>
      <c r="G111" s="23">
        <v>0</v>
      </c>
      <c r="H111" s="23">
        <v>40</v>
      </c>
      <c r="I111" s="23">
        <v>0</v>
      </c>
      <c r="J111" s="18">
        <f t="shared" si="3"/>
        <v>40</v>
      </c>
    </row>
    <row r="112" spans="1:10" x14ac:dyDescent="0.35">
      <c r="A112" s="2" t="s">
        <v>337</v>
      </c>
      <c r="B112" s="24" t="str">
        <f t="shared" si="2"/>
        <v>SPA21XXX</v>
      </c>
      <c r="C112" s="2" t="s">
        <v>720</v>
      </c>
      <c r="D112" s="2" t="s">
        <v>698</v>
      </c>
      <c r="F112" s="23">
        <v>0</v>
      </c>
      <c r="G112" s="23">
        <v>0</v>
      </c>
      <c r="H112" s="23">
        <v>32</v>
      </c>
      <c r="I112" s="23">
        <v>0</v>
      </c>
      <c r="J112" s="18">
        <f t="shared" si="3"/>
        <v>32</v>
      </c>
    </row>
    <row r="113" spans="1:10" x14ac:dyDescent="0.35">
      <c r="A113" s="2" t="s">
        <v>410</v>
      </c>
      <c r="B113" s="24" t="str">
        <f t="shared" si="2"/>
        <v>SPA21XXX</v>
      </c>
      <c r="C113" s="2" t="s">
        <v>721</v>
      </c>
      <c r="D113" s="2" t="s">
        <v>698</v>
      </c>
      <c r="F113" s="23">
        <v>0</v>
      </c>
      <c r="G113" s="23">
        <v>0</v>
      </c>
      <c r="H113" s="23">
        <v>53</v>
      </c>
      <c r="I113" s="23">
        <v>0</v>
      </c>
      <c r="J113" s="18">
        <f t="shared" si="3"/>
        <v>53</v>
      </c>
    </row>
    <row r="114" spans="1:10" x14ac:dyDescent="0.35">
      <c r="A114" s="2" t="s">
        <v>162</v>
      </c>
      <c r="B114" s="24" t="str">
        <f t="shared" si="2"/>
        <v>SPA21XXX</v>
      </c>
      <c r="C114" s="2" t="s">
        <v>9</v>
      </c>
      <c r="D114" s="2" t="s">
        <v>698</v>
      </c>
      <c r="F114" s="23">
        <v>0</v>
      </c>
      <c r="G114" s="23">
        <v>0</v>
      </c>
      <c r="H114" s="23">
        <v>96</v>
      </c>
      <c r="I114" s="23">
        <v>0</v>
      </c>
      <c r="J114" s="18">
        <f t="shared" si="3"/>
        <v>96</v>
      </c>
    </row>
    <row r="115" spans="1:10" x14ac:dyDescent="0.35">
      <c r="A115" s="2" t="s">
        <v>362</v>
      </c>
      <c r="B115" s="24" t="str">
        <f t="shared" si="2"/>
        <v>SPA21XXX</v>
      </c>
      <c r="C115" s="2" t="s">
        <v>105</v>
      </c>
      <c r="D115" s="2" t="s">
        <v>698</v>
      </c>
      <c r="F115" s="23">
        <v>0</v>
      </c>
      <c r="G115" s="23">
        <v>0</v>
      </c>
      <c r="H115" s="23">
        <v>45</v>
      </c>
      <c r="I115" s="23">
        <v>0</v>
      </c>
      <c r="J115" s="18">
        <f t="shared" si="3"/>
        <v>45</v>
      </c>
    </row>
    <row r="116" spans="1:10" x14ac:dyDescent="0.35">
      <c r="A116" s="2" t="s">
        <v>456</v>
      </c>
      <c r="B116" s="24" t="str">
        <f t="shared" si="2"/>
        <v>SPA21XXX</v>
      </c>
      <c r="C116" s="2" t="s">
        <v>722</v>
      </c>
      <c r="D116" s="2" t="s">
        <v>698</v>
      </c>
      <c r="F116" s="23">
        <v>0</v>
      </c>
      <c r="G116" s="23">
        <v>0</v>
      </c>
      <c r="H116" s="23">
        <v>53</v>
      </c>
      <c r="I116" s="23">
        <v>0</v>
      </c>
      <c r="J116" s="18">
        <f t="shared" si="3"/>
        <v>53</v>
      </c>
    </row>
    <row r="117" spans="1:10" x14ac:dyDescent="0.35">
      <c r="A117" s="2" t="s">
        <v>424</v>
      </c>
      <c r="B117" s="24" t="str">
        <f t="shared" si="2"/>
        <v>SPA21XXX</v>
      </c>
      <c r="C117" s="2" t="s">
        <v>723</v>
      </c>
      <c r="D117" s="2" t="s">
        <v>698</v>
      </c>
      <c r="F117" s="23">
        <v>0</v>
      </c>
      <c r="G117" s="23">
        <v>0</v>
      </c>
      <c r="H117" s="23">
        <v>0</v>
      </c>
      <c r="I117" s="23">
        <v>0</v>
      </c>
      <c r="J117" s="18">
        <f t="shared" si="3"/>
        <v>0</v>
      </c>
    </row>
    <row r="118" spans="1:10" x14ac:dyDescent="0.35">
      <c r="A118" s="2" t="s">
        <v>434</v>
      </c>
      <c r="B118" s="24" t="str">
        <f t="shared" si="2"/>
        <v>SPA21XXX</v>
      </c>
      <c r="C118" s="2" t="s">
        <v>724</v>
      </c>
      <c r="D118" s="2" t="s">
        <v>698</v>
      </c>
      <c r="F118" s="23">
        <v>0</v>
      </c>
      <c r="G118" s="23">
        <v>0</v>
      </c>
      <c r="H118" s="23">
        <v>0</v>
      </c>
      <c r="I118" s="23">
        <v>0</v>
      </c>
      <c r="J118" s="18">
        <f t="shared" si="3"/>
        <v>0</v>
      </c>
    </row>
    <row r="119" spans="1:10" x14ac:dyDescent="0.35">
      <c r="A119" s="2" t="s">
        <v>413</v>
      </c>
      <c r="B119" s="24" t="str">
        <f t="shared" si="2"/>
        <v>SPA21XXX</v>
      </c>
      <c r="C119" s="2" t="s">
        <v>133</v>
      </c>
      <c r="D119" s="2" t="s">
        <v>698</v>
      </c>
      <c r="F119" s="23">
        <v>0</v>
      </c>
      <c r="G119" s="23">
        <v>0</v>
      </c>
      <c r="H119" s="23">
        <v>32</v>
      </c>
      <c r="I119" s="23">
        <v>0</v>
      </c>
      <c r="J119" s="18">
        <f t="shared" si="3"/>
        <v>32</v>
      </c>
    </row>
    <row r="120" spans="1:10" x14ac:dyDescent="0.35">
      <c r="A120" s="2" t="s">
        <v>411</v>
      </c>
      <c r="B120" s="24" t="str">
        <f t="shared" si="2"/>
        <v>SPA21XXX</v>
      </c>
      <c r="C120" s="2" t="s">
        <v>131</v>
      </c>
      <c r="D120" s="2" t="s">
        <v>698</v>
      </c>
      <c r="F120" s="23">
        <v>0</v>
      </c>
      <c r="G120" s="23">
        <v>0</v>
      </c>
      <c r="H120" s="23">
        <v>32</v>
      </c>
      <c r="I120" s="23">
        <v>0</v>
      </c>
      <c r="J120" s="18">
        <f t="shared" si="3"/>
        <v>32</v>
      </c>
    </row>
    <row r="121" spans="1:10" x14ac:dyDescent="0.35">
      <c r="A121" s="2" t="s">
        <v>269</v>
      </c>
      <c r="B121" s="24" t="str">
        <f t="shared" si="2"/>
        <v>SPA21XXX</v>
      </c>
      <c r="C121" s="2" t="s">
        <v>725</v>
      </c>
      <c r="D121" s="2" t="s">
        <v>698</v>
      </c>
      <c r="F121" s="23">
        <v>0</v>
      </c>
      <c r="G121" s="23">
        <v>0</v>
      </c>
      <c r="H121" s="23">
        <v>0</v>
      </c>
      <c r="I121" s="23">
        <v>0</v>
      </c>
      <c r="J121" s="18">
        <f t="shared" si="3"/>
        <v>0</v>
      </c>
    </row>
    <row r="122" spans="1:10" x14ac:dyDescent="0.35">
      <c r="A122" s="2" t="s">
        <v>440</v>
      </c>
      <c r="B122" s="24" t="str">
        <f t="shared" si="2"/>
        <v>SPA21XXX</v>
      </c>
      <c r="C122" s="2" t="s">
        <v>726</v>
      </c>
      <c r="D122" s="2" t="s">
        <v>698</v>
      </c>
      <c r="F122" s="23">
        <v>0</v>
      </c>
      <c r="G122" s="23">
        <v>0</v>
      </c>
      <c r="H122" s="23">
        <v>32</v>
      </c>
      <c r="I122" s="23">
        <v>0</v>
      </c>
      <c r="J122" s="18">
        <f t="shared" si="3"/>
        <v>32</v>
      </c>
    </row>
    <row r="123" spans="1:10" x14ac:dyDescent="0.35">
      <c r="A123" s="2" t="s">
        <v>234</v>
      </c>
      <c r="B123" s="24" t="str">
        <f t="shared" si="2"/>
        <v>SPA21XXX</v>
      </c>
      <c r="C123" s="2" t="s">
        <v>727</v>
      </c>
      <c r="D123" s="2" t="s">
        <v>698</v>
      </c>
      <c r="F123" s="23">
        <v>0</v>
      </c>
      <c r="G123" s="23">
        <v>0</v>
      </c>
      <c r="H123" s="23">
        <v>32</v>
      </c>
      <c r="I123" s="23">
        <v>0</v>
      </c>
      <c r="J123" s="18">
        <f t="shared" si="3"/>
        <v>32</v>
      </c>
    </row>
    <row r="124" spans="1:10" x14ac:dyDescent="0.35">
      <c r="A124" s="2" t="s">
        <v>423</v>
      </c>
      <c r="B124" s="24" t="str">
        <f t="shared" si="2"/>
        <v>SPA21XXX</v>
      </c>
      <c r="C124" s="2" t="s">
        <v>728</v>
      </c>
      <c r="D124" s="2" t="s">
        <v>698</v>
      </c>
      <c r="F124" s="23">
        <v>0</v>
      </c>
      <c r="G124" s="23">
        <v>0</v>
      </c>
      <c r="H124" s="23">
        <v>96</v>
      </c>
      <c r="I124" s="23">
        <v>0</v>
      </c>
      <c r="J124" s="18">
        <f t="shared" si="3"/>
        <v>96</v>
      </c>
    </row>
    <row r="125" spans="1:10" x14ac:dyDescent="0.35">
      <c r="A125" s="2" t="s">
        <v>256</v>
      </c>
      <c r="B125" s="24" t="str">
        <f t="shared" si="2"/>
        <v>SPA21XXX</v>
      </c>
      <c r="C125" s="2" t="s">
        <v>729</v>
      </c>
      <c r="D125" s="2" t="s">
        <v>698</v>
      </c>
      <c r="F125" s="23">
        <v>0</v>
      </c>
      <c r="G125" s="23">
        <v>0</v>
      </c>
      <c r="H125" s="23">
        <v>96</v>
      </c>
      <c r="I125" s="23">
        <v>0</v>
      </c>
      <c r="J125" s="18">
        <f t="shared" si="3"/>
        <v>96</v>
      </c>
    </row>
    <row r="126" spans="1:10" x14ac:dyDescent="0.35">
      <c r="A126" s="2" t="s">
        <v>220</v>
      </c>
      <c r="B126" s="24" t="str">
        <f t="shared" si="2"/>
        <v>SPA21XXX</v>
      </c>
      <c r="C126" s="2" t="s">
        <v>730</v>
      </c>
      <c r="D126" s="2" t="s">
        <v>698</v>
      </c>
      <c r="F126" s="23">
        <v>0</v>
      </c>
      <c r="G126" s="23">
        <v>0</v>
      </c>
      <c r="H126" s="23">
        <v>0</v>
      </c>
      <c r="I126" s="23">
        <v>0</v>
      </c>
      <c r="J126" s="18">
        <f t="shared" si="3"/>
        <v>0</v>
      </c>
    </row>
    <row r="127" spans="1:10" x14ac:dyDescent="0.35">
      <c r="A127" s="2" t="s">
        <v>470</v>
      </c>
      <c r="B127" s="24" t="str">
        <f t="shared" si="2"/>
        <v>SPA21XXX</v>
      </c>
      <c r="C127" s="2" t="s">
        <v>731</v>
      </c>
      <c r="D127" s="2" t="s">
        <v>698</v>
      </c>
      <c r="F127" s="23">
        <v>0</v>
      </c>
      <c r="G127" s="23">
        <v>0</v>
      </c>
      <c r="H127" s="23">
        <v>96</v>
      </c>
      <c r="I127" s="23">
        <v>0</v>
      </c>
      <c r="J127" s="18">
        <f t="shared" si="3"/>
        <v>96</v>
      </c>
    </row>
    <row r="128" spans="1:10" x14ac:dyDescent="0.35">
      <c r="A128" s="2" t="s">
        <v>226</v>
      </c>
      <c r="B128" s="24" t="str">
        <f t="shared" si="2"/>
        <v>SPA21XXX</v>
      </c>
      <c r="C128" s="2" t="s">
        <v>732</v>
      </c>
      <c r="D128" s="2" t="s">
        <v>698</v>
      </c>
      <c r="F128" s="23">
        <v>0</v>
      </c>
      <c r="G128" s="23">
        <v>0</v>
      </c>
      <c r="H128" s="23">
        <v>32</v>
      </c>
      <c r="I128" s="23">
        <v>0</v>
      </c>
      <c r="J128" s="18">
        <f t="shared" si="3"/>
        <v>32</v>
      </c>
    </row>
    <row r="129" spans="1:10" x14ac:dyDescent="0.35">
      <c r="A129" s="2" t="s">
        <v>288</v>
      </c>
      <c r="B129" s="24" t="str">
        <f t="shared" si="2"/>
        <v>SPA21XXX</v>
      </c>
      <c r="C129" s="2" t="s">
        <v>733</v>
      </c>
      <c r="D129" s="2" t="s">
        <v>698</v>
      </c>
      <c r="F129" s="23">
        <v>0</v>
      </c>
      <c r="G129" s="23">
        <v>0</v>
      </c>
      <c r="H129" s="23">
        <v>43</v>
      </c>
      <c r="I129" s="23">
        <v>0</v>
      </c>
      <c r="J129" s="18">
        <f t="shared" si="3"/>
        <v>43</v>
      </c>
    </row>
    <row r="130" spans="1:10" x14ac:dyDescent="0.35">
      <c r="A130" s="2" t="s">
        <v>272</v>
      </c>
      <c r="B130" s="24" t="str">
        <f t="shared" si="2"/>
        <v>SPA21XXX</v>
      </c>
      <c r="C130" s="2" t="s">
        <v>734</v>
      </c>
      <c r="D130" s="2" t="s">
        <v>698</v>
      </c>
      <c r="F130" s="23">
        <v>0</v>
      </c>
      <c r="G130" s="23">
        <v>0</v>
      </c>
      <c r="H130" s="23">
        <v>81</v>
      </c>
      <c r="I130" s="23">
        <v>0</v>
      </c>
      <c r="J130" s="18">
        <f t="shared" si="3"/>
        <v>81</v>
      </c>
    </row>
    <row r="131" spans="1:10" x14ac:dyDescent="0.35">
      <c r="A131" s="2" t="s">
        <v>295</v>
      </c>
      <c r="B131" s="24" t="str">
        <f t="shared" ref="B131:B194" si="4">REPLACE(A131,6,3,"XXX")</f>
        <v>SPA21XXX</v>
      </c>
      <c r="C131" s="2" t="s">
        <v>735</v>
      </c>
      <c r="D131" s="2" t="s">
        <v>698</v>
      </c>
      <c r="F131" s="23">
        <v>0</v>
      </c>
      <c r="G131" s="23">
        <v>0</v>
      </c>
      <c r="H131" s="23">
        <v>32</v>
      </c>
      <c r="I131" s="23">
        <v>0</v>
      </c>
      <c r="J131" s="18">
        <f t="shared" ref="J131:J194" si="5">SUM(F131:I131)</f>
        <v>32</v>
      </c>
    </row>
    <row r="132" spans="1:10" x14ac:dyDescent="0.35">
      <c r="A132" s="2" t="s">
        <v>305</v>
      </c>
      <c r="B132" s="24" t="str">
        <f t="shared" si="4"/>
        <v>SPA21XXX</v>
      </c>
      <c r="C132" s="2" t="s">
        <v>736</v>
      </c>
      <c r="D132" s="2" t="s">
        <v>698</v>
      </c>
      <c r="F132" s="23">
        <v>0</v>
      </c>
      <c r="G132" s="23">
        <v>0</v>
      </c>
      <c r="H132" s="23">
        <v>0</v>
      </c>
      <c r="I132" s="23">
        <v>0</v>
      </c>
      <c r="J132" s="18">
        <f t="shared" si="5"/>
        <v>0</v>
      </c>
    </row>
    <row r="133" spans="1:10" x14ac:dyDescent="0.35">
      <c r="A133" s="2" t="s">
        <v>383</v>
      </c>
      <c r="B133" s="24" t="str">
        <f t="shared" si="4"/>
        <v>SPA21XXX</v>
      </c>
      <c r="C133" s="2" t="s">
        <v>737</v>
      </c>
      <c r="D133" s="2" t="s">
        <v>698</v>
      </c>
      <c r="F133" s="23">
        <v>0</v>
      </c>
      <c r="G133" s="23">
        <v>0</v>
      </c>
      <c r="H133" s="23">
        <v>34</v>
      </c>
      <c r="I133" s="23">
        <v>0</v>
      </c>
      <c r="J133" s="18">
        <f t="shared" si="5"/>
        <v>34</v>
      </c>
    </row>
    <row r="134" spans="1:10" x14ac:dyDescent="0.35">
      <c r="A134" s="2" t="s">
        <v>177</v>
      </c>
      <c r="B134" s="24" t="str">
        <f t="shared" si="4"/>
        <v>SPA21XXX</v>
      </c>
      <c r="C134" s="2" t="s">
        <v>738</v>
      </c>
      <c r="D134" s="2" t="s">
        <v>698</v>
      </c>
      <c r="F134" s="23">
        <v>0</v>
      </c>
      <c r="G134" s="23">
        <v>0</v>
      </c>
      <c r="H134" s="23">
        <v>0</v>
      </c>
      <c r="I134" s="23">
        <v>0</v>
      </c>
      <c r="J134" s="18">
        <f t="shared" si="5"/>
        <v>0</v>
      </c>
    </row>
    <row r="135" spans="1:10" x14ac:dyDescent="0.35">
      <c r="A135" s="2" t="s">
        <v>379</v>
      </c>
      <c r="B135" s="24" t="str">
        <f t="shared" si="4"/>
        <v>SPA21XXX</v>
      </c>
      <c r="C135" s="2" t="s">
        <v>115</v>
      </c>
      <c r="D135" s="2" t="s">
        <v>698</v>
      </c>
      <c r="F135" s="23">
        <v>0</v>
      </c>
      <c r="G135" s="23">
        <v>0</v>
      </c>
      <c r="H135" s="23">
        <v>0</v>
      </c>
      <c r="I135" s="23">
        <v>0</v>
      </c>
      <c r="J135" s="18">
        <f t="shared" si="5"/>
        <v>0</v>
      </c>
    </row>
    <row r="136" spans="1:10" x14ac:dyDescent="0.35">
      <c r="A136" s="2" t="s">
        <v>739</v>
      </c>
      <c r="B136" s="24" t="str">
        <f t="shared" si="4"/>
        <v>SPA21XXX</v>
      </c>
      <c r="C136" s="2" t="s">
        <v>740</v>
      </c>
      <c r="D136" s="2" t="s">
        <v>698</v>
      </c>
      <c r="F136" s="23">
        <v>0</v>
      </c>
      <c r="G136" s="23">
        <v>0</v>
      </c>
      <c r="H136" s="23">
        <v>0</v>
      </c>
      <c r="I136" s="23">
        <v>0</v>
      </c>
      <c r="J136" s="18">
        <f t="shared" si="5"/>
        <v>0</v>
      </c>
    </row>
    <row r="137" spans="1:10" x14ac:dyDescent="0.35">
      <c r="A137" s="2" t="s">
        <v>393</v>
      </c>
      <c r="B137" s="24" t="str">
        <f t="shared" si="4"/>
        <v>SPA21XXX</v>
      </c>
      <c r="C137" s="2" t="s">
        <v>741</v>
      </c>
      <c r="D137" s="2" t="s">
        <v>698</v>
      </c>
      <c r="F137" s="23">
        <v>0</v>
      </c>
      <c r="G137" s="23">
        <v>0</v>
      </c>
      <c r="H137" s="23">
        <v>0</v>
      </c>
      <c r="I137" s="23">
        <v>0</v>
      </c>
      <c r="J137" s="18">
        <f t="shared" si="5"/>
        <v>0</v>
      </c>
    </row>
    <row r="138" spans="1:10" x14ac:dyDescent="0.35">
      <c r="A138" s="2" t="s">
        <v>309</v>
      </c>
      <c r="B138" s="24" t="str">
        <f t="shared" si="4"/>
        <v>SPA21XXX</v>
      </c>
      <c r="C138" s="2" t="s">
        <v>742</v>
      </c>
      <c r="D138" s="2" t="s">
        <v>698</v>
      </c>
      <c r="F138" s="23">
        <v>0</v>
      </c>
      <c r="G138" s="23">
        <v>0</v>
      </c>
      <c r="H138" s="23">
        <v>0</v>
      </c>
      <c r="I138" s="23">
        <v>0</v>
      </c>
      <c r="J138" s="18">
        <f t="shared" si="5"/>
        <v>0</v>
      </c>
    </row>
    <row r="139" spans="1:10" x14ac:dyDescent="0.35">
      <c r="A139" s="2" t="s">
        <v>455</v>
      </c>
      <c r="B139" s="24" t="str">
        <f t="shared" si="4"/>
        <v>SPA21XXX</v>
      </c>
      <c r="C139" s="2" t="s">
        <v>743</v>
      </c>
      <c r="D139" s="2" t="s">
        <v>698</v>
      </c>
      <c r="F139" s="23">
        <v>0</v>
      </c>
      <c r="G139" s="23">
        <v>0</v>
      </c>
      <c r="H139" s="23">
        <v>0</v>
      </c>
      <c r="I139" s="23">
        <v>0</v>
      </c>
      <c r="J139" s="18">
        <f t="shared" si="5"/>
        <v>0</v>
      </c>
    </row>
    <row r="140" spans="1:10" x14ac:dyDescent="0.35">
      <c r="A140" s="2" t="s">
        <v>202</v>
      </c>
      <c r="B140" s="24" t="str">
        <f t="shared" si="4"/>
        <v>SPA21XXX</v>
      </c>
      <c r="C140" s="2" t="s">
        <v>30</v>
      </c>
      <c r="D140" s="2" t="s">
        <v>698</v>
      </c>
      <c r="F140" s="23">
        <v>0</v>
      </c>
      <c r="G140" s="23">
        <v>0</v>
      </c>
      <c r="H140" s="23">
        <v>64</v>
      </c>
      <c r="I140" s="23">
        <v>0</v>
      </c>
      <c r="J140" s="18">
        <f t="shared" si="5"/>
        <v>64</v>
      </c>
    </row>
    <row r="141" spans="1:10" x14ac:dyDescent="0.35">
      <c r="A141" s="2" t="s">
        <v>374</v>
      </c>
      <c r="B141" s="24" t="str">
        <f t="shared" si="4"/>
        <v>SPA21XXX</v>
      </c>
      <c r="C141" s="2" t="s">
        <v>744</v>
      </c>
      <c r="D141" s="2" t="s">
        <v>698</v>
      </c>
      <c r="F141" s="23">
        <v>0</v>
      </c>
      <c r="G141" s="23">
        <v>0</v>
      </c>
      <c r="H141" s="23">
        <v>0</v>
      </c>
      <c r="I141" s="23">
        <v>0</v>
      </c>
      <c r="J141" s="18">
        <f t="shared" si="5"/>
        <v>0</v>
      </c>
    </row>
    <row r="142" spans="1:10" x14ac:dyDescent="0.35">
      <c r="A142" s="2" t="s">
        <v>308</v>
      </c>
      <c r="B142" s="24" t="str">
        <f t="shared" si="4"/>
        <v>SPA21XXX</v>
      </c>
      <c r="C142" s="2" t="s">
        <v>745</v>
      </c>
      <c r="D142" s="2" t="s">
        <v>698</v>
      </c>
      <c r="F142" s="23">
        <v>0</v>
      </c>
      <c r="G142" s="23">
        <v>0</v>
      </c>
      <c r="H142" s="23">
        <v>64</v>
      </c>
      <c r="I142" s="23">
        <v>0</v>
      </c>
      <c r="J142" s="18">
        <f t="shared" si="5"/>
        <v>64</v>
      </c>
    </row>
    <row r="143" spans="1:10" x14ac:dyDescent="0.35">
      <c r="A143" s="2" t="s">
        <v>315</v>
      </c>
      <c r="B143" s="24" t="str">
        <f t="shared" si="4"/>
        <v>SPA21XXX</v>
      </c>
      <c r="C143" s="2" t="s">
        <v>83</v>
      </c>
      <c r="D143" s="2" t="s">
        <v>698</v>
      </c>
      <c r="F143" s="23">
        <v>0</v>
      </c>
      <c r="G143" s="23">
        <v>0</v>
      </c>
      <c r="H143" s="23">
        <v>0</v>
      </c>
      <c r="I143" s="23">
        <v>0</v>
      </c>
      <c r="J143" s="18">
        <f t="shared" si="5"/>
        <v>0</v>
      </c>
    </row>
    <row r="144" spans="1:10" x14ac:dyDescent="0.35">
      <c r="A144" s="2" t="s">
        <v>370</v>
      </c>
      <c r="B144" s="24" t="str">
        <f t="shared" si="4"/>
        <v>SPA21XXX</v>
      </c>
      <c r="C144" s="2" t="s">
        <v>108</v>
      </c>
      <c r="D144" s="2" t="s">
        <v>698</v>
      </c>
      <c r="F144" s="23">
        <v>0</v>
      </c>
      <c r="G144" s="23">
        <v>0</v>
      </c>
      <c r="H144" s="23">
        <v>58</v>
      </c>
      <c r="I144" s="23">
        <v>0</v>
      </c>
      <c r="J144" s="18">
        <f t="shared" si="5"/>
        <v>58</v>
      </c>
    </row>
    <row r="145" spans="1:10" x14ac:dyDescent="0.35">
      <c r="A145" s="2" t="s">
        <v>746</v>
      </c>
      <c r="B145" s="24" t="str">
        <f t="shared" si="4"/>
        <v>SPA21XXX</v>
      </c>
      <c r="C145" s="2" t="s">
        <v>747</v>
      </c>
      <c r="D145" s="2" t="s">
        <v>698</v>
      </c>
      <c r="F145" s="23">
        <v>0</v>
      </c>
      <c r="G145" s="23">
        <v>0</v>
      </c>
      <c r="H145" s="23">
        <v>46</v>
      </c>
      <c r="I145" s="23">
        <v>0</v>
      </c>
      <c r="J145" s="18">
        <f t="shared" si="5"/>
        <v>46</v>
      </c>
    </row>
    <row r="146" spans="1:10" x14ac:dyDescent="0.35">
      <c r="A146" s="2" t="s">
        <v>218</v>
      </c>
      <c r="B146" s="24" t="str">
        <f t="shared" si="4"/>
        <v>SPA21XXX</v>
      </c>
      <c r="C146" s="2" t="s">
        <v>748</v>
      </c>
      <c r="D146" s="2" t="s">
        <v>698</v>
      </c>
      <c r="F146" s="23">
        <v>0</v>
      </c>
      <c r="G146" s="23">
        <v>0</v>
      </c>
      <c r="H146" s="23">
        <v>53</v>
      </c>
      <c r="I146" s="23">
        <v>0</v>
      </c>
      <c r="J146" s="18">
        <f t="shared" si="5"/>
        <v>53</v>
      </c>
    </row>
    <row r="147" spans="1:10" x14ac:dyDescent="0.35">
      <c r="A147" s="2" t="s">
        <v>307</v>
      </c>
      <c r="B147" s="24" t="str">
        <f t="shared" si="4"/>
        <v>SPA21XXX</v>
      </c>
      <c r="C147" s="2" t="s">
        <v>749</v>
      </c>
      <c r="D147" s="2" t="s">
        <v>698</v>
      </c>
      <c r="F147" s="23">
        <v>0</v>
      </c>
      <c r="G147" s="23">
        <v>0</v>
      </c>
      <c r="H147" s="23">
        <v>0</v>
      </c>
      <c r="I147" s="23">
        <v>0</v>
      </c>
      <c r="J147" s="18">
        <f t="shared" si="5"/>
        <v>0</v>
      </c>
    </row>
    <row r="148" spans="1:10" x14ac:dyDescent="0.35">
      <c r="A148" s="2" t="s">
        <v>360</v>
      </c>
      <c r="B148" s="24" t="str">
        <f t="shared" si="4"/>
        <v>SPA21XXX</v>
      </c>
      <c r="C148" s="2" t="s">
        <v>750</v>
      </c>
      <c r="D148" s="2" t="s">
        <v>698</v>
      </c>
      <c r="F148" s="23">
        <v>0</v>
      </c>
      <c r="G148" s="23">
        <v>0</v>
      </c>
      <c r="H148" s="23">
        <v>0</v>
      </c>
      <c r="I148" s="23">
        <v>0</v>
      </c>
      <c r="J148" s="18">
        <f t="shared" si="5"/>
        <v>0</v>
      </c>
    </row>
    <row r="149" spans="1:10" x14ac:dyDescent="0.35">
      <c r="A149" s="2" t="s">
        <v>385</v>
      </c>
      <c r="B149" s="24" t="str">
        <f t="shared" si="4"/>
        <v>SPA21XXX</v>
      </c>
      <c r="C149" s="2" t="s">
        <v>120</v>
      </c>
      <c r="D149" s="2" t="s">
        <v>698</v>
      </c>
      <c r="F149" s="23">
        <v>0</v>
      </c>
      <c r="G149" s="23">
        <v>0</v>
      </c>
      <c r="H149" s="23">
        <v>0</v>
      </c>
      <c r="I149" s="23">
        <v>0</v>
      </c>
      <c r="J149" s="18">
        <f t="shared" si="5"/>
        <v>0</v>
      </c>
    </row>
    <row r="150" spans="1:10" x14ac:dyDescent="0.35">
      <c r="A150" s="2" t="s">
        <v>230</v>
      </c>
      <c r="B150" s="24" t="str">
        <f t="shared" si="4"/>
        <v>SPA21XXX</v>
      </c>
      <c r="C150" s="2" t="s">
        <v>751</v>
      </c>
      <c r="D150" s="2" t="s">
        <v>698</v>
      </c>
      <c r="F150" s="23">
        <v>0</v>
      </c>
      <c r="G150" s="23">
        <v>0</v>
      </c>
      <c r="H150" s="23">
        <v>44</v>
      </c>
      <c r="I150" s="23">
        <v>0</v>
      </c>
      <c r="J150" s="18">
        <f t="shared" si="5"/>
        <v>44</v>
      </c>
    </row>
    <row r="151" spans="1:10" x14ac:dyDescent="0.35">
      <c r="A151" s="2" t="s">
        <v>249</v>
      </c>
      <c r="B151" s="24" t="str">
        <f t="shared" si="4"/>
        <v>SPA21XXX</v>
      </c>
      <c r="C151" s="2" t="s">
        <v>752</v>
      </c>
      <c r="D151" s="2" t="s">
        <v>698</v>
      </c>
      <c r="F151" s="23">
        <v>0</v>
      </c>
      <c r="G151" s="23">
        <v>0</v>
      </c>
      <c r="H151" s="23">
        <v>32</v>
      </c>
      <c r="I151" s="23">
        <v>0</v>
      </c>
      <c r="J151" s="18">
        <f t="shared" si="5"/>
        <v>32</v>
      </c>
    </row>
    <row r="152" spans="1:10" x14ac:dyDescent="0.35">
      <c r="A152" s="2" t="s">
        <v>399</v>
      </c>
      <c r="B152" s="24" t="str">
        <f t="shared" si="4"/>
        <v>SPA21XXX</v>
      </c>
      <c r="C152" s="2" t="s">
        <v>753</v>
      </c>
      <c r="D152" s="2" t="s">
        <v>698</v>
      </c>
      <c r="F152" s="23">
        <v>0</v>
      </c>
      <c r="G152" s="23">
        <v>0</v>
      </c>
      <c r="H152" s="23">
        <v>0</v>
      </c>
      <c r="I152" s="23">
        <v>0</v>
      </c>
      <c r="J152" s="18">
        <f t="shared" si="5"/>
        <v>0</v>
      </c>
    </row>
    <row r="153" spans="1:10" x14ac:dyDescent="0.35">
      <c r="A153" s="2" t="s">
        <v>351</v>
      </c>
      <c r="B153" s="24" t="str">
        <f t="shared" si="4"/>
        <v>SPA21XXX</v>
      </c>
      <c r="C153" s="2" t="s">
        <v>101</v>
      </c>
      <c r="D153" s="2" t="s">
        <v>698</v>
      </c>
      <c r="F153" s="23">
        <v>0</v>
      </c>
      <c r="G153" s="23">
        <v>0</v>
      </c>
      <c r="H153" s="23">
        <v>0</v>
      </c>
      <c r="I153" s="23">
        <v>0</v>
      </c>
      <c r="J153" s="18">
        <f t="shared" si="5"/>
        <v>0</v>
      </c>
    </row>
    <row r="154" spans="1:10" x14ac:dyDescent="0.35">
      <c r="A154" s="2" t="s">
        <v>754</v>
      </c>
      <c r="B154" s="24" t="str">
        <f t="shared" si="4"/>
        <v>SPA21XXX</v>
      </c>
      <c r="C154" s="2" t="s">
        <v>755</v>
      </c>
      <c r="D154" s="2" t="s">
        <v>698</v>
      </c>
      <c r="F154" s="23">
        <v>0</v>
      </c>
      <c r="G154" s="23">
        <v>0</v>
      </c>
      <c r="H154" s="23">
        <v>0</v>
      </c>
      <c r="I154" s="23">
        <v>0</v>
      </c>
      <c r="J154" s="18">
        <f t="shared" si="5"/>
        <v>0</v>
      </c>
    </row>
    <row r="155" spans="1:10" x14ac:dyDescent="0.35">
      <c r="A155" s="2" t="s">
        <v>406</v>
      </c>
      <c r="B155" s="24" t="str">
        <f t="shared" si="4"/>
        <v>SPA21XXX</v>
      </c>
      <c r="C155" s="2" t="s">
        <v>129</v>
      </c>
      <c r="D155" s="2" t="s">
        <v>698</v>
      </c>
      <c r="F155" s="23">
        <v>0</v>
      </c>
      <c r="G155" s="23">
        <v>0</v>
      </c>
      <c r="H155" s="23">
        <v>0</v>
      </c>
      <c r="I155" s="23">
        <v>0</v>
      </c>
      <c r="J155" s="18">
        <f t="shared" si="5"/>
        <v>0</v>
      </c>
    </row>
    <row r="156" spans="1:10" x14ac:dyDescent="0.35">
      <c r="A156" s="2" t="s">
        <v>250</v>
      </c>
      <c r="B156" s="24" t="str">
        <f t="shared" si="4"/>
        <v>SPA21XXX</v>
      </c>
      <c r="C156" s="2" t="s">
        <v>756</v>
      </c>
      <c r="D156" s="2" t="s">
        <v>698</v>
      </c>
      <c r="F156" s="23">
        <v>0</v>
      </c>
      <c r="G156" s="23">
        <v>0</v>
      </c>
      <c r="H156" s="23">
        <v>0</v>
      </c>
      <c r="I156" s="23">
        <v>0</v>
      </c>
      <c r="J156" s="18">
        <f t="shared" si="5"/>
        <v>0</v>
      </c>
    </row>
    <row r="157" spans="1:10" x14ac:dyDescent="0.35">
      <c r="A157" s="2" t="s">
        <v>248</v>
      </c>
      <c r="B157" s="24" t="str">
        <f t="shared" si="4"/>
        <v>SPA21XXX</v>
      </c>
      <c r="C157" s="2" t="s">
        <v>757</v>
      </c>
      <c r="D157" s="2" t="s">
        <v>698</v>
      </c>
      <c r="F157" s="23">
        <v>0</v>
      </c>
      <c r="G157" s="23">
        <v>0</v>
      </c>
      <c r="H157" s="23">
        <v>0</v>
      </c>
      <c r="I157" s="23">
        <v>0</v>
      </c>
      <c r="J157" s="18">
        <f t="shared" si="5"/>
        <v>0</v>
      </c>
    </row>
    <row r="158" spans="1:10" x14ac:dyDescent="0.35">
      <c r="A158" s="2" t="s">
        <v>180</v>
      </c>
      <c r="B158" s="24" t="str">
        <f t="shared" si="4"/>
        <v>SPA21XXX</v>
      </c>
      <c r="C158" s="2" t="s">
        <v>758</v>
      </c>
      <c r="D158" s="2" t="s">
        <v>698</v>
      </c>
      <c r="F158" s="23">
        <v>0</v>
      </c>
      <c r="G158" s="23">
        <v>0</v>
      </c>
      <c r="H158" s="23">
        <v>0</v>
      </c>
      <c r="I158" s="23">
        <v>0</v>
      </c>
      <c r="J158" s="18">
        <f t="shared" si="5"/>
        <v>0</v>
      </c>
    </row>
    <row r="159" spans="1:10" x14ac:dyDescent="0.35">
      <c r="A159" s="2" t="s">
        <v>303</v>
      </c>
      <c r="B159" s="24" t="str">
        <f t="shared" si="4"/>
        <v>SPA21XXX</v>
      </c>
      <c r="C159" s="2" t="s">
        <v>759</v>
      </c>
      <c r="D159" s="2" t="s">
        <v>698</v>
      </c>
      <c r="F159" s="23">
        <v>0</v>
      </c>
      <c r="G159" s="23">
        <v>0</v>
      </c>
      <c r="H159" s="23">
        <v>0</v>
      </c>
      <c r="I159" s="23">
        <v>0</v>
      </c>
      <c r="J159" s="18">
        <f t="shared" si="5"/>
        <v>0</v>
      </c>
    </row>
    <row r="160" spans="1:10" x14ac:dyDescent="0.35">
      <c r="A160" s="2" t="s">
        <v>466</v>
      </c>
      <c r="B160" s="24" t="str">
        <f t="shared" si="4"/>
        <v>SPA21XXX</v>
      </c>
      <c r="C160" s="2" t="s">
        <v>760</v>
      </c>
      <c r="D160" s="2" t="s">
        <v>698</v>
      </c>
      <c r="F160" s="23">
        <v>0</v>
      </c>
      <c r="G160" s="23">
        <v>0</v>
      </c>
      <c r="H160" s="23">
        <v>0</v>
      </c>
      <c r="I160" s="23">
        <v>0</v>
      </c>
      <c r="J160" s="18">
        <f t="shared" si="5"/>
        <v>0</v>
      </c>
    </row>
    <row r="161" spans="1:10" x14ac:dyDescent="0.35">
      <c r="A161" s="2" t="s">
        <v>420</v>
      </c>
      <c r="B161" s="24" t="str">
        <f t="shared" si="4"/>
        <v>SPA21XXX</v>
      </c>
      <c r="C161" s="2" t="s">
        <v>761</v>
      </c>
      <c r="D161" s="2" t="s">
        <v>698</v>
      </c>
      <c r="F161" s="23">
        <v>0</v>
      </c>
      <c r="G161" s="23">
        <v>0</v>
      </c>
      <c r="H161" s="23">
        <v>0</v>
      </c>
      <c r="I161" s="23">
        <v>0</v>
      </c>
      <c r="J161" s="18">
        <f t="shared" si="5"/>
        <v>0</v>
      </c>
    </row>
    <row r="162" spans="1:10" x14ac:dyDescent="0.35">
      <c r="A162" s="2" t="s">
        <v>409</v>
      </c>
      <c r="B162" s="24" t="str">
        <f t="shared" si="4"/>
        <v>SPA21XXX</v>
      </c>
      <c r="C162" s="2" t="s">
        <v>762</v>
      </c>
      <c r="D162" s="2" t="s">
        <v>698</v>
      </c>
      <c r="F162" s="23">
        <v>0</v>
      </c>
      <c r="G162" s="23">
        <v>0</v>
      </c>
      <c r="H162" s="23">
        <v>0</v>
      </c>
      <c r="I162" s="23">
        <v>0</v>
      </c>
      <c r="J162" s="18">
        <f t="shared" si="5"/>
        <v>0</v>
      </c>
    </row>
    <row r="163" spans="1:10" x14ac:dyDescent="0.35">
      <c r="A163" s="2" t="s">
        <v>763</v>
      </c>
      <c r="B163" s="24" t="str">
        <f t="shared" si="4"/>
        <v>SPA21XXX</v>
      </c>
      <c r="C163" s="2" t="s">
        <v>764</v>
      </c>
      <c r="D163" s="2" t="s">
        <v>698</v>
      </c>
      <c r="F163" s="23">
        <v>0</v>
      </c>
      <c r="G163" s="23">
        <v>0</v>
      </c>
      <c r="H163" s="23">
        <v>0</v>
      </c>
      <c r="I163" s="23">
        <v>0</v>
      </c>
      <c r="J163" s="18">
        <f t="shared" si="5"/>
        <v>0</v>
      </c>
    </row>
    <row r="164" spans="1:10" x14ac:dyDescent="0.35">
      <c r="A164" s="2" t="s">
        <v>765</v>
      </c>
      <c r="B164" s="24" t="str">
        <f t="shared" si="4"/>
        <v>SPA21XXX</v>
      </c>
      <c r="C164" s="2" t="s">
        <v>766</v>
      </c>
      <c r="D164" s="2" t="s">
        <v>695</v>
      </c>
      <c r="F164" s="23">
        <v>0</v>
      </c>
      <c r="G164" s="23">
        <v>0</v>
      </c>
      <c r="H164" s="23">
        <v>0</v>
      </c>
      <c r="I164" s="23">
        <v>0</v>
      </c>
      <c r="J164" s="18">
        <f t="shared" si="5"/>
        <v>0</v>
      </c>
    </row>
    <row r="165" spans="1:10" x14ac:dyDescent="0.35">
      <c r="A165" s="2" t="s">
        <v>201</v>
      </c>
      <c r="B165" s="24" t="str">
        <f t="shared" si="4"/>
        <v>SPA21XXX</v>
      </c>
      <c r="C165" s="2" t="s">
        <v>767</v>
      </c>
      <c r="D165" s="2" t="s">
        <v>698</v>
      </c>
      <c r="F165" s="23">
        <v>0</v>
      </c>
      <c r="G165" s="23">
        <v>0</v>
      </c>
      <c r="H165" s="23">
        <v>0</v>
      </c>
      <c r="I165" s="23">
        <v>0</v>
      </c>
      <c r="J165" s="18">
        <f t="shared" si="5"/>
        <v>0</v>
      </c>
    </row>
    <row r="166" spans="1:10" x14ac:dyDescent="0.35">
      <c r="A166" s="2" t="s">
        <v>169</v>
      </c>
      <c r="B166" s="24" t="str">
        <f t="shared" si="4"/>
        <v>SPA21XXX</v>
      </c>
      <c r="C166" s="2" t="s">
        <v>768</v>
      </c>
      <c r="D166" s="2" t="s">
        <v>698</v>
      </c>
      <c r="F166" s="23">
        <v>0</v>
      </c>
      <c r="G166" s="23">
        <v>0</v>
      </c>
      <c r="H166" s="23">
        <v>79</v>
      </c>
      <c r="I166" s="23">
        <v>0</v>
      </c>
      <c r="J166" s="18">
        <f t="shared" si="5"/>
        <v>79</v>
      </c>
    </row>
    <row r="167" spans="1:10" x14ac:dyDescent="0.35">
      <c r="A167" s="2" t="s">
        <v>400</v>
      </c>
      <c r="B167" s="24" t="str">
        <f t="shared" si="4"/>
        <v>SPA21XXX</v>
      </c>
      <c r="C167" s="2" t="s">
        <v>769</v>
      </c>
      <c r="D167" s="2" t="s">
        <v>698</v>
      </c>
      <c r="F167" s="23">
        <v>0</v>
      </c>
      <c r="G167" s="23">
        <v>0</v>
      </c>
      <c r="H167" s="23">
        <v>32</v>
      </c>
      <c r="I167" s="23">
        <v>0</v>
      </c>
      <c r="J167" s="18">
        <f t="shared" si="5"/>
        <v>32</v>
      </c>
    </row>
    <row r="168" spans="1:10" x14ac:dyDescent="0.35">
      <c r="A168" s="2" t="s">
        <v>432</v>
      </c>
      <c r="B168" s="24" t="str">
        <f t="shared" si="4"/>
        <v>SPA21XXX</v>
      </c>
      <c r="C168" s="2" t="s">
        <v>770</v>
      </c>
      <c r="D168" s="2" t="s">
        <v>698</v>
      </c>
      <c r="F168" s="23">
        <v>0</v>
      </c>
      <c r="G168" s="23">
        <v>0</v>
      </c>
      <c r="H168" s="23">
        <v>66</v>
      </c>
      <c r="I168" s="23">
        <v>0</v>
      </c>
      <c r="J168" s="18">
        <f t="shared" si="5"/>
        <v>66</v>
      </c>
    </row>
    <row r="169" spans="1:10" x14ac:dyDescent="0.35">
      <c r="A169" s="2" t="s">
        <v>178</v>
      </c>
      <c r="B169" s="24" t="str">
        <f t="shared" si="4"/>
        <v>SPA21XXX</v>
      </c>
      <c r="C169" s="2" t="s">
        <v>771</v>
      </c>
      <c r="D169" s="2" t="s">
        <v>698</v>
      </c>
      <c r="F169" s="23">
        <v>0</v>
      </c>
      <c r="G169" s="23">
        <v>0</v>
      </c>
      <c r="H169" s="23">
        <v>64</v>
      </c>
      <c r="I169" s="23">
        <v>0</v>
      </c>
      <c r="J169" s="18">
        <f t="shared" si="5"/>
        <v>64</v>
      </c>
    </row>
    <row r="170" spans="1:10" x14ac:dyDescent="0.35">
      <c r="A170" s="2" t="s">
        <v>182</v>
      </c>
      <c r="B170" s="24" t="str">
        <f t="shared" si="4"/>
        <v>SPA21XXX</v>
      </c>
      <c r="C170" s="2" t="s">
        <v>19</v>
      </c>
      <c r="D170" s="2" t="s">
        <v>698</v>
      </c>
      <c r="F170" s="23">
        <v>0</v>
      </c>
      <c r="G170" s="23">
        <v>0</v>
      </c>
      <c r="H170" s="23">
        <v>0</v>
      </c>
      <c r="I170" s="23">
        <v>0</v>
      </c>
      <c r="J170" s="18">
        <f t="shared" si="5"/>
        <v>0</v>
      </c>
    </row>
    <row r="171" spans="1:10" x14ac:dyDescent="0.35">
      <c r="A171" s="2" t="s">
        <v>265</v>
      </c>
      <c r="B171" s="24" t="str">
        <f t="shared" si="4"/>
        <v>SPA21XXX</v>
      </c>
      <c r="C171" s="2" t="s">
        <v>772</v>
      </c>
      <c r="D171" s="2" t="s">
        <v>698</v>
      </c>
      <c r="F171" s="23">
        <v>0</v>
      </c>
      <c r="G171" s="23">
        <v>0</v>
      </c>
      <c r="H171" s="23">
        <v>64</v>
      </c>
      <c r="I171" s="23">
        <v>0</v>
      </c>
      <c r="J171" s="18">
        <f t="shared" si="5"/>
        <v>64</v>
      </c>
    </row>
    <row r="172" spans="1:10" x14ac:dyDescent="0.35">
      <c r="A172" s="2" t="s">
        <v>773</v>
      </c>
      <c r="B172" s="24" t="str">
        <f t="shared" si="4"/>
        <v>SPA21XXX</v>
      </c>
      <c r="C172" s="2" t="s">
        <v>774</v>
      </c>
      <c r="D172" s="2" t="s">
        <v>698</v>
      </c>
      <c r="F172" s="23">
        <v>0</v>
      </c>
      <c r="G172" s="23">
        <v>0</v>
      </c>
      <c r="H172" s="23">
        <v>32</v>
      </c>
      <c r="I172" s="23">
        <v>0</v>
      </c>
      <c r="J172" s="18">
        <f t="shared" si="5"/>
        <v>32</v>
      </c>
    </row>
    <row r="173" spans="1:10" x14ac:dyDescent="0.35">
      <c r="A173" s="2" t="s">
        <v>775</v>
      </c>
      <c r="B173" s="24" t="str">
        <f t="shared" si="4"/>
        <v>SPA21XXX</v>
      </c>
      <c r="C173" s="2" t="s">
        <v>776</v>
      </c>
      <c r="D173" s="2" t="s">
        <v>698</v>
      </c>
      <c r="F173" s="23">
        <v>0</v>
      </c>
      <c r="G173" s="23">
        <v>0</v>
      </c>
      <c r="H173" s="23">
        <v>0</v>
      </c>
      <c r="I173" s="23">
        <v>0</v>
      </c>
      <c r="J173" s="18">
        <f t="shared" si="5"/>
        <v>0</v>
      </c>
    </row>
    <row r="174" spans="1:10" x14ac:dyDescent="0.35">
      <c r="A174" s="2" t="s">
        <v>222</v>
      </c>
      <c r="B174" s="24" t="str">
        <f t="shared" si="4"/>
        <v>SPA21XXX</v>
      </c>
      <c r="C174" s="2" t="s">
        <v>39</v>
      </c>
      <c r="D174" s="2" t="s">
        <v>698</v>
      </c>
      <c r="F174" s="23">
        <v>0</v>
      </c>
      <c r="G174" s="23">
        <v>0</v>
      </c>
      <c r="H174" s="23">
        <v>0</v>
      </c>
      <c r="I174" s="23">
        <v>0</v>
      </c>
      <c r="J174" s="18">
        <f t="shared" si="5"/>
        <v>0</v>
      </c>
    </row>
    <row r="175" spans="1:10" x14ac:dyDescent="0.35">
      <c r="A175" s="2" t="s">
        <v>404</v>
      </c>
      <c r="B175" s="24" t="str">
        <f t="shared" si="4"/>
        <v>SPA21XXX</v>
      </c>
      <c r="C175" s="2" t="s">
        <v>777</v>
      </c>
      <c r="D175" s="2" t="s">
        <v>695</v>
      </c>
      <c r="F175" s="23">
        <v>0</v>
      </c>
      <c r="G175" s="23">
        <v>0</v>
      </c>
      <c r="H175" s="23">
        <v>0</v>
      </c>
      <c r="I175" s="23">
        <v>0</v>
      </c>
      <c r="J175" s="18">
        <f t="shared" si="5"/>
        <v>0</v>
      </c>
    </row>
    <row r="176" spans="1:10" x14ac:dyDescent="0.35">
      <c r="A176" s="2" t="s">
        <v>391</v>
      </c>
      <c r="B176" s="24" t="str">
        <f t="shared" si="4"/>
        <v>SPA21XXX</v>
      </c>
      <c r="C176" s="2" t="s">
        <v>124</v>
      </c>
      <c r="D176" s="2" t="s">
        <v>695</v>
      </c>
      <c r="F176" s="23">
        <v>0</v>
      </c>
      <c r="G176" s="23">
        <v>0</v>
      </c>
      <c r="H176" s="23">
        <v>0</v>
      </c>
      <c r="I176" s="23">
        <v>0</v>
      </c>
      <c r="J176" s="18">
        <f t="shared" si="5"/>
        <v>0</v>
      </c>
    </row>
    <row r="177" spans="1:10" x14ac:dyDescent="0.35">
      <c r="A177" s="2" t="s">
        <v>252</v>
      </c>
      <c r="B177" s="24" t="str">
        <f t="shared" si="4"/>
        <v>SPA21XXX</v>
      </c>
      <c r="C177" s="2" t="s">
        <v>57</v>
      </c>
      <c r="D177" s="2" t="s">
        <v>695</v>
      </c>
      <c r="F177" s="23">
        <v>0</v>
      </c>
      <c r="G177" s="23">
        <v>0</v>
      </c>
      <c r="H177" s="23">
        <v>0</v>
      </c>
      <c r="I177" s="23">
        <v>0</v>
      </c>
      <c r="J177" s="18">
        <f t="shared" si="5"/>
        <v>0</v>
      </c>
    </row>
    <row r="178" spans="1:10" x14ac:dyDescent="0.35">
      <c r="A178" s="2" t="s">
        <v>282</v>
      </c>
      <c r="B178" s="24" t="str">
        <f t="shared" si="4"/>
        <v>SPA21XXX</v>
      </c>
      <c r="C178" s="2" t="s">
        <v>778</v>
      </c>
      <c r="D178" s="2" t="s">
        <v>695</v>
      </c>
      <c r="F178" s="23">
        <v>0</v>
      </c>
      <c r="G178" s="23">
        <v>0</v>
      </c>
      <c r="H178" s="23">
        <v>0</v>
      </c>
      <c r="I178" s="23">
        <v>0</v>
      </c>
      <c r="J178" s="18">
        <f t="shared" si="5"/>
        <v>0</v>
      </c>
    </row>
    <row r="179" spans="1:10" x14ac:dyDescent="0.35">
      <c r="A179" s="2" t="s">
        <v>173</v>
      </c>
      <c r="B179" s="24" t="str">
        <f t="shared" si="4"/>
        <v>SPA21XXX</v>
      </c>
      <c r="C179" s="2" t="s">
        <v>779</v>
      </c>
      <c r="D179" s="2" t="s">
        <v>695</v>
      </c>
      <c r="F179" s="23">
        <v>0</v>
      </c>
      <c r="G179" s="23">
        <v>0</v>
      </c>
      <c r="H179" s="23">
        <v>0</v>
      </c>
      <c r="I179" s="23">
        <v>0</v>
      </c>
      <c r="J179" s="18">
        <f t="shared" si="5"/>
        <v>0</v>
      </c>
    </row>
    <row r="180" spans="1:10" x14ac:dyDescent="0.35">
      <c r="A180" s="2" t="s">
        <v>324</v>
      </c>
      <c r="B180" s="24" t="str">
        <f t="shared" si="4"/>
        <v>SPA21XXX</v>
      </c>
      <c r="C180" s="2" t="s">
        <v>780</v>
      </c>
      <c r="D180" s="2" t="s">
        <v>695</v>
      </c>
      <c r="F180" s="23">
        <v>0</v>
      </c>
      <c r="G180" s="23">
        <v>0</v>
      </c>
      <c r="H180" s="23">
        <v>0</v>
      </c>
      <c r="I180" s="23">
        <v>0</v>
      </c>
      <c r="J180" s="18">
        <f t="shared" si="5"/>
        <v>0</v>
      </c>
    </row>
    <row r="181" spans="1:10" x14ac:dyDescent="0.35">
      <c r="A181" s="2" t="s">
        <v>452</v>
      </c>
      <c r="B181" s="24" t="str">
        <f t="shared" si="4"/>
        <v>SPA21XXX</v>
      </c>
      <c r="C181" s="2" t="s">
        <v>150</v>
      </c>
      <c r="D181" s="2" t="s">
        <v>695</v>
      </c>
      <c r="F181" s="23">
        <v>0</v>
      </c>
      <c r="G181" s="23">
        <v>0</v>
      </c>
      <c r="H181" s="23">
        <v>0</v>
      </c>
      <c r="I181" s="23">
        <v>0</v>
      </c>
      <c r="J181" s="18">
        <f t="shared" si="5"/>
        <v>0</v>
      </c>
    </row>
    <row r="182" spans="1:10" x14ac:dyDescent="0.35">
      <c r="A182" s="2" t="s">
        <v>274</v>
      </c>
      <c r="B182" s="24" t="str">
        <f t="shared" si="4"/>
        <v>SPA21XXX</v>
      </c>
      <c r="C182" s="2" t="s">
        <v>781</v>
      </c>
      <c r="D182" s="2" t="s">
        <v>695</v>
      </c>
      <c r="F182" s="23">
        <v>0</v>
      </c>
      <c r="G182" s="23">
        <v>0</v>
      </c>
      <c r="H182" s="23">
        <v>0</v>
      </c>
      <c r="I182" s="23">
        <v>0</v>
      </c>
      <c r="J182" s="18">
        <f t="shared" si="5"/>
        <v>0</v>
      </c>
    </row>
    <row r="183" spans="1:10" x14ac:dyDescent="0.35">
      <c r="A183" s="2" t="s">
        <v>231</v>
      </c>
      <c r="B183" s="24" t="str">
        <f t="shared" si="4"/>
        <v>SPA21XXX</v>
      </c>
      <c r="C183" s="2" t="s">
        <v>42</v>
      </c>
      <c r="D183" s="2" t="s">
        <v>695</v>
      </c>
      <c r="F183" s="23">
        <v>0</v>
      </c>
      <c r="G183" s="23">
        <v>0</v>
      </c>
      <c r="H183" s="23">
        <v>0</v>
      </c>
      <c r="I183" s="23">
        <v>0</v>
      </c>
      <c r="J183" s="18">
        <f t="shared" si="5"/>
        <v>0</v>
      </c>
    </row>
    <row r="184" spans="1:10" x14ac:dyDescent="0.35">
      <c r="A184" s="2" t="s">
        <v>254</v>
      </c>
      <c r="B184" s="24" t="str">
        <f t="shared" si="4"/>
        <v>SPA21XXX</v>
      </c>
      <c r="C184" s="2" t="s">
        <v>58</v>
      </c>
      <c r="D184" s="2" t="s">
        <v>695</v>
      </c>
      <c r="F184" s="23">
        <v>0</v>
      </c>
      <c r="G184" s="23">
        <v>0</v>
      </c>
      <c r="H184" s="23">
        <v>0</v>
      </c>
      <c r="I184" s="23">
        <v>0</v>
      </c>
      <c r="J184" s="18">
        <f t="shared" si="5"/>
        <v>0</v>
      </c>
    </row>
    <row r="185" spans="1:10" x14ac:dyDescent="0.35">
      <c r="A185" s="2" t="s">
        <v>221</v>
      </c>
      <c r="B185" s="24" t="str">
        <f t="shared" si="4"/>
        <v>SPA21XXX</v>
      </c>
      <c r="C185" s="2" t="s">
        <v>38</v>
      </c>
      <c r="D185" s="2" t="s">
        <v>695</v>
      </c>
      <c r="F185" s="23">
        <v>0</v>
      </c>
      <c r="G185" s="23">
        <v>0</v>
      </c>
      <c r="H185" s="23">
        <v>0</v>
      </c>
      <c r="I185" s="23">
        <v>0</v>
      </c>
      <c r="J185" s="18">
        <f t="shared" si="5"/>
        <v>0</v>
      </c>
    </row>
    <row r="186" spans="1:10" x14ac:dyDescent="0.35">
      <c r="A186" s="2" t="s">
        <v>339</v>
      </c>
      <c r="B186" s="24" t="str">
        <f t="shared" si="4"/>
        <v>SPA21XXX</v>
      </c>
      <c r="C186" s="2" t="s">
        <v>782</v>
      </c>
      <c r="D186" s="2" t="s">
        <v>695</v>
      </c>
      <c r="F186" s="23">
        <v>0</v>
      </c>
      <c r="G186" s="23">
        <v>0</v>
      </c>
      <c r="H186" s="23">
        <v>0</v>
      </c>
      <c r="I186" s="23">
        <v>0</v>
      </c>
      <c r="J186" s="18">
        <f t="shared" si="5"/>
        <v>0</v>
      </c>
    </row>
    <row r="187" spans="1:10" x14ac:dyDescent="0.35">
      <c r="A187" s="2" t="s">
        <v>341</v>
      </c>
      <c r="B187" s="24" t="str">
        <f t="shared" si="4"/>
        <v>SPA21XXX</v>
      </c>
      <c r="C187" s="2" t="s">
        <v>96</v>
      </c>
      <c r="D187" s="2" t="s">
        <v>695</v>
      </c>
      <c r="F187" s="23">
        <v>0</v>
      </c>
      <c r="G187" s="23">
        <v>0</v>
      </c>
      <c r="H187" s="23">
        <v>0</v>
      </c>
      <c r="I187" s="23">
        <v>0</v>
      </c>
      <c r="J187" s="18">
        <f t="shared" si="5"/>
        <v>0</v>
      </c>
    </row>
    <row r="188" spans="1:10" x14ac:dyDescent="0.35">
      <c r="A188" s="2" t="s">
        <v>426</v>
      </c>
      <c r="B188" s="24" t="str">
        <f t="shared" si="4"/>
        <v>SPA21XXX</v>
      </c>
      <c r="C188" s="2" t="s">
        <v>783</v>
      </c>
      <c r="D188" s="2" t="s">
        <v>695</v>
      </c>
      <c r="F188" s="23">
        <v>0</v>
      </c>
      <c r="G188" s="23">
        <v>0</v>
      </c>
      <c r="H188" s="23">
        <v>0</v>
      </c>
      <c r="I188" s="23">
        <v>0</v>
      </c>
      <c r="J188" s="18">
        <f t="shared" si="5"/>
        <v>0</v>
      </c>
    </row>
    <row r="189" spans="1:10" x14ac:dyDescent="0.35">
      <c r="A189" s="2" t="s">
        <v>332</v>
      </c>
      <c r="B189" s="24" t="str">
        <f t="shared" si="4"/>
        <v>SPA21XXX</v>
      </c>
      <c r="C189" s="2" t="s">
        <v>784</v>
      </c>
      <c r="D189" s="2" t="s">
        <v>695</v>
      </c>
      <c r="F189" s="23">
        <v>0</v>
      </c>
      <c r="G189" s="23">
        <v>0</v>
      </c>
      <c r="H189" s="23">
        <v>0</v>
      </c>
      <c r="I189" s="23">
        <v>0</v>
      </c>
      <c r="J189" s="18">
        <f t="shared" si="5"/>
        <v>0</v>
      </c>
    </row>
    <row r="190" spans="1:10" x14ac:dyDescent="0.35">
      <c r="A190" s="2" t="s">
        <v>310</v>
      </c>
      <c r="B190" s="24" t="str">
        <f t="shared" si="4"/>
        <v>SPA21XXX</v>
      </c>
      <c r="C190" s="2" t="s">
        <v>79</v>
      </c>
      <c r="D190" s="2" t="s">
        <v>695</v>
      </c>
      <c r="F190" s="23">
        <v>0</v>
      </c>
      <c r="G190" s="23">
        <v>0</v>
      </c>
      <c r="H190" s="23">
        <v>0</v>
      </c>
      <c r="I190" s="23">
        <v>0</v>
      </c>
      <c r="J190" s="18">
        <f t="shared" si="5"/>
        <v>0</v>
      </c>
    </row>
    <row r="191" spans="1:10" x14ac:dyDescent="0.35">
      <c r="A191" s="2" t="s">
        <v>463</v>
      </c>
      <c r="B191" s="24" t="str">
        <f t="shared" si="4"/>
        <v>SPA21XXX</v>
      </c>
      <c r="C191" s="2" t="s">
        <v>785</v>
      </c>
      <c r="D191" s="2" t="s">
        <v>695</v>
      </c>
      <c r="F191" s="23">
        <v>0</v>
      </c>
      <c r="G191" s="23">
        <v>0</v>
      </c>
      <c r="H191" s="23">
        <v>0</v>
      </c>
      <c r="I191" s="23">
        <v>0</v>
      </c>
      <c r="J191" s="18">
        <f t="shared" si="5"/>
        <v>0</v>
      </c>
    </row>
    <row r="192" spans="1:10" x14ac:dyDescent="0.35">
      <c r="A192" s="2" t="s">
        <v>464</v>
      </c>
      <c r="B192" s="24" t="str">
        <f t="shared" si="4"/>
        <v>SPA21XXX</v>
      </c>
      <c r="C192" s="2" t="s">
        <v>154</v>
      </c>
      <c r="D192" s="2" t="s">
        <v>695</v>
      </c>
      <c r="F192" s="23">
        <v>0</v>
      </c>
      <c r="G192" s="23">
        <v>0</v>
      </c>
      <c r="H192" s="23">
        <v>0</v>
      </c>
      <c r="I192" s="23">
        <v>0</v>
      </c>
      <c r="J192" s="18">
        <f t="shared" si="5"/>
        <v>0</v>
      </c>
    </row>
    <row r="193" spans="1:10" x14ac:dyDescent="0.35">
      <c r="A193" s="2" t="s">
        <v>316</v>
      </c>
      <c r="B193" s="24" t="str">
        <f t="shared" si="4"/>
        <v>SPA21XXX</v>
      </c>
      <c r="C193" s="2" t="s">
        <v>786</v>
      </c>
      <c r="D193" s="2" t="s">
        <v>695</v>
      </c>
      <c r="F193" s="23">
        <v>0</v>
      </c>
      <c r="G193" s="23">
        <v>0</v>
      </c>
      <c r="H193" s="23">
        <v>0</v>
      </c>
      <c r="I193" s="23">
        <v>0</v>
      </c>
      <c r="J193" s="18">
        <f t="shared" si="5"/>
        <v>0</v>
      </c>
    </row>
    <row r="194" spans="1:10" x14ac:dyDescent="0.35">
      <c r="A194" s="2" t="s">
        <v>170</v>
      </c>
      <c r="B194" s="24" t="str">
        <f t="shared" si="4"/>
        <v>SPA21XXX</v>
      </c>
      <c r="C194" s="2" t="s">
        <v>787</v>
      </c>
      <c r="D194" s="2" t="s">
        <v>695</v>
      </c>
      <c r="F194" s="23">
        <v>0</v>
      </c>
      <c r="G194" s="23">
        <v>0</v>
      </c>
      <c r="H194" s="23">
        <v>0</v>
      </c>
      <c r="I194" s="23">
        <v>0</v>
      </c>
      <c r="J194" s="18">
        <f t="shared" si="5"/>
        <v>0</v>
      </c>
    </row>
    <row r="195" spans="1:10" x14ac:dyDescent="0.35">
      <c r="A195" s="2" t="s">
        <v>311</v>
      </c>
      <c r="B195" s="24" t="str">
        <f t="shared" ref="B195:B258" si="6">REPLACE(A195,6,3,"XXX")</f>
        <v>SPA21XXX</v>
      </c>
      <c r="C195" s="2" t="s">
        <v>788</v>
      </c>
      <c r="D195" s="2" t="s">
        <v>695</v>
      </c>
      <c r="F195" s="23">
        <v>0</v>
      </c>
      <c r="G195" s="23">
        <v>0</v>
      </c>
      <c r="H195" s="23">
        <v>0</v>
      </c>
      <c r="I195" s="23">
        <v>0</v>
      </c>
      <c r="J195" s="18">
        <f t="shared" ref="J195:J258" si="7">SUM(F195:I195)</f>
        <v>0</v>
      </c>
    </row>
    <row r="196" spans="1:10" x14ac:dyDescent="0.35">
      <c r="A196" s="2" t="s">
        <v>168</v>
      </c>
      <c r="B196" s="24" t="str">
        <f t="shared" si="6"/>
        <v>SPA21XXX</v>
      </c>
      <c r="C196" s="2" t="s">
        <v>14</v>
      </c>
      <c r="D196" s="2" t="s">
        <v>695</v>
      </c>
      <c r="F196" s="23">
        <v>0</v>
      </c>
      <c r="G196" s="23">
        <v>0</v>
      </c>
      <c r="H196" s="23">
        <v>0</v>
      </c>
      <c r="I196" s="23">
        <v>0</v>
      </c>
      <c r="J196" s="18">
        <f t="shared" si="7"/>
        <v>0</v>
      </c>
    </row>
    <row r="197" spans="1:10" x14ac:dyDescent="0.35">
      <c r="A197" s="2" t="s">
        <v>443</v>
      </c>
      <c r="B197" s="24" t="str">
        <f t="shared" si="6"/>
        <v>SPA21XXX</v>
      </c>
      <c r="C197" s="2" t="s">
        <v>789</v>
      </c>
      <c r="D197" s="2" t="s">
        <v>695</v>
      </c>
      <c r="F197" s="23">
        <v>0</v>
      </c>
      <c r="G197" s="23">
        <v>0</v>
      </c>
      <c r="H197" s="23">
        <v>0</v>
      </c>
      <c r="I197" s="23">
        <v>0</v>
      </c>
      <c r="J197" s="18">
        <f t="shared" si="7"/>
        <v>0</v>
      </c>
    </row>
    <row r="198" spans="1:10" x14ac:dyDescent="0.35">
      <c r="A198" s="2" t="s">
        <v>471</v>
      </c>
      <c r="B198" s="24" t="str">
        <f t="shared" si="6"/>
        <v>SPA21XXX</v>
      </c>
      <c r="C198" s="2" t="s">
        <v>158</v>
      </c>
      <c r="D198" s="2" t="s">
        <v>695</v>
      </c>
      <c r="F198" s="23">
        <v>0</v>
      </c>
      <c r="G198" s="23">
        <v>0</v>
      </c>
      <c r="H198" s="23">
        <v>0</v>
      </c>
      <c r="I198" s="23">
        <v>0</v>
      </c>
      <c r="J198" s="18">
        <f t="shared" si="7"/>
        <v>0</v>
      </c>
    </row>
    <row r="199" spans="1:10" x14ac:dyDescent="0.35">
      <c r="A199" s="2" t="s">
        <v>790</v>
      </c>
      <c r="B199" s="24" t="str">
        <f t="shared" si="6"/>
        <v>SPA21XXX</v>
      </c>
      <c r="C199" s="2" t="s">
        <v>791</v>
      </c>
      <c r="D199" s="2" t="s">
        <v>695</v>
      </c>
      <c r="F199" s="23">
        <v>0</v>
      </c>
      <c r="G199" s="23">
        <v>0</v>
      </c>
      <c r="H199" s="23">
        <v>0</v>
      </c>
      <c r="I199" s="23">
        <v>0</v>
      </c>
      <c r="J199" s="18">
        <f t="shared" si="7"/>
        <v>0</v>
      </c>
    </row>
    <row r="200" spans="1:10" x14ac:dyDescent="0.35">
      <c r="A200" s="2" t="s">
        <v>313</v>
      </c>
      <c r="B200" s="24" t="str">
        <f t="shared" si="6"/>
        <v>SPA21XXX</v>
      </c>
      <c r="C200" s="2" t="s">
        <v>81</v>
      </c>
      <c r="D200" s="2" t="s">
        <v>695</v>
      </c>
      <c r="F200" s="23">
        <v>0</v>
      </c>
      <c r="G200" s="23">
        <v>0</v>
      </c>
      <c r="H200" s="23">
        <v>0</v>
      </c>
      <c r="I200" s="23">
        <v>0</v>
      </c>
      <c r="J200" s="18">
        <f t="shared" si="7"/>
        <v>0</v>
      </c>
    </row>
    <row r="201" spans="1:10" x14ac:dyDescent="0.35">
      <c r="A201" s="2" t="s">
        <v>264</v>
      </c>
      <c r="B201" s="24" t="str">
        <f t="shared" si="6"/>
        <v>SPA21XXX</v>
      </c>
      <c r="C201" s="2" t="s">
        <v>792</v>
      </c>
      <c r="D201" s="2" t="s">
        <v>695</v>
      </c>
      <c r="F201" s="23">
        <v>0</v>
      </c>
      <c r="G201" s="23">
        <v>0</v>
      </c>
      <c r="H201" s="23">
        <v>0</v>
      </c>
      <c r="I201" s="23">
        <v>0</v>
      </c>
      <c r="J201" s="18">
        <f t="shared" si="7"/>
        <v>0</v>
      </c>
    </row>
    <row r="202" spans="1:10" x14ac:dyDescent="0.35">
      <c r="A202" s="2" t="s">
        <v>233</v>
      </c>
      <c r="B202" s="24" t="str">
        <f t="shared" si="6"/>
        <v>SPA21XXX</v>
      </c>
      <c r="C202" s="2" t="s">
        <v>793</v>
      </c>
      <c r="D202" s="2" t="s">
        <v>695</v>
      </c>
      <c r="F202" s="23">
        <v>0</v>
      </c>
      <c r="G202" s="23">
        <v>0</v>
      </c>
      <c r="H202" s="23">
        <v>0</v>
      </c>
      <c r="I202" s="23">
        <v>0</v>
      </c>
      <c r="J202" s="18">
        <f t="shared" si="7"/>
        <v>0</v>
      </c>
    </row>
    <row r="203" spans="1:10" x14ac:dyDescent="0.35">
      <c r="A203" s="2" t="s">
        <v>435</v>
      </c>
      <c r="B203" s="24" t="str">
        <f t="shared" si="6"/>
        <v>SPA21XXX</v>
      </c>
      <c r="C203" s="2" t="s">
        <v>794</v>
      </c>
      <c r="D203" s="2" t="s">
        <v>695</v>
      </c>
      <c r="F203" s="23">
        <v>0</v>
      </c>
      <c r="G203" s="23">
        <v>0</v>
      </c>
      <c r="H203" s="23">
        <v>0</v>
      </c>
      <c r="I203" s="23">
        <v>0</v>
      </c>
      <c r="J203" s="18">
        <f t="shared" si="7"/>
        <v>0</v>
      </c>
    </row>
    <row r="204" spans="1:10" x14ac:dyDescent="0.35">
      <c r="A204" s="2" t="s">
        <v>235</v>
      </c>
      <c r="B204" s="24" t="str">
        <f t="shared" si="6"/>
        <v>SPA21XXX</v>
      </c>
      <c r="C204" s="2" t="s">
        <v>44</v>
      </c>
      <c r="D204" s="2" t="s">
        <v>695</v>
      </c>
      <c r="F204" s="23">
        <v>0</v>
      </c>
      <c r="G204" s="23">
        <v>0</v>
      </c>
      <c r="H204" s="23">
        <v>0</v>
      </c>
      <c r="I204" s="23">
        <v>0</v>
      </c>
      <c r="J204" s="18">
        <f t="shared" si="7"/>
        <v>0</v>
      </c>
    </row>
    <row r="205" spans="1:10" x14ac:dyDescent="0.35">
      <c r="A205" s="2" t="s">
        <v>447</v>
      </c>
      <c r="B205" s="24" t="str">
        <f t="shared" si="6"/>
        <v>SPA21XXX</v>
      </c>
      <c r="C205" s="2" t="s">
        <v>146</v>
      </c>
      <c r="D205" s="2" t="s">
        <v>695</v>
      </c>
      <c r="F205" s="23">
        <v>0</v>
      </c>
      <c r="G205" s="23">
        <v>0</v>
      </c>
      <c r="H205" s="23">
        <v>0</v>
      </c>
      <c r="I205" s="23">
        <v>0</v>
      </c>
      <c r="J205" s="18">
        <f t="shared" si="7"/>
        <v>0</v>
      </c>
    </row>
    <row r="206" spans="1:10" x14ac:dyDescent="0.35">
      <c r="A206" s="2" t="s">
        <v>253</v>
      </c>
      <c r="B206" s="24" t="str">
        <f t="shared" si="6"/>
        <v>SPA21XXX</v>
      </c>
      <c r="C206" s="2" t="s">
        <v>795</v>
      </c>
      <c r="D206" s="2" t="s">
        <v>695</v>
      </c>
      <c r="F206" s="23">
        <v>0</v>
      </c>
      <c r="G206" s="23">
        <v>0</v>
      </c>
      <c r="H206" s="23">
        <v>0</v>
      </c>
      <c r="I206" s="23">
        <v>0</v>
      </c>
      <c r="J206" s="18">
        <f t="shared" si="7"/>
        <v>0</v>
      </c>
    </row>
    <row r="207" spans="1:10" x14ac:dyDescent="0.35">
      <c r="A207" s="2" t="s">
        <v>209</v>
      </c>
      <c r="B207" s="24" t="str">
        <f t="shared" si="6"/>
        <v>SPA21XXX</v>
      </c>
      <c r="C207" s="2" t="s">
        <v>32</v>
      </c>
      <c r="D207" s="2" t="s">
        <v>695</v>
      </c>
      <c r="F207" s="23">
        <v>0</v>
      </c>
      <c r="G207" s="23">
        <v>0</v>
      </c>
      <c r="H207" s="23">
        <v>0</v>
      </c>
      <c r="I207" s="23">
        <v>0</v>
      </c>
      <c r="J207" s="18">
        <f t="shared" si="7"/>
        <v>0</v>
      </c>
    </row>
    <row r="208" spans="1:10" x14ac:dyDescent="0.35">
      <c r="A208" s="2" t="s">
        <v>255</v>
      </c>
      <c r="B208" s="24" t="str">
        <f t="shared" si="6"/>
        <v>SPA21XXX</v>
      </c>
      <c r="C208" s="2" t="s">
        <v>796</v>
      </c>
      <c r="D208" s="2" t="s">
        <v>695</v>
      </c>
      <c r="F208" s="23">
        <v>0</v>
      </c>
      <c r="G208" s="23">
        <v>0</v>
      </c>
      <c r="H208" s="23">
        <v>0</v>
      </c>
      <c r="I208" s="23">
        <v>0</v>
      </c>
      <c r="J208" s="18">
        <f t="shared" si="7"/>
        <v>0</v>
      </c>
    </row>
    <row r="209" spans="1:10" x14ac:dyDescent="0.35">
      <c r="A209" s="2" t="s">
        <v>164</v>
      </c>
      <c r="B209" s="24" t="str">
        <f t="shared" si="6"/>
        <v>SPA21XXX</v>
      </c>
      <c r="C209" s="2" t="s">
        <v>10</v>
      </c>
      <c r="D209" s="2" t="s">
        <v>695</v>
      </c>
      <c r="F209" s="23">
        <v>0</v>
      </c>
      <c r="G209" s="23">
        <v>0</v>
      </c>
      <c r="H209" s="23">
        <v>0</v>
      </c>
      <c r="I209" s="23">
        <v>0</v>
      </c>
      <c r="J209" s="18">
        <f t="shared" si="7"/>
        <v>0</v>
      </c>
    </row>
    <row r="210" spans="1:10" x14ac:dyDescent="0.35">
      <c r="A210" s="2" t="s">
        <v>460</v>
      </c>
      <c r="B210" s="24" t="str">
        <f t="shared" si="6"/>
        <v>SPA21XXX</v>
      </c>
      <c r="C210" s="2" t="s">
        <v>797</v>
      </c>
      <c r="D210" s="2" t="s">
        <v>695</v>
      </c>
      <c r="F210" s="23">
        <v>0</v>
      </c>
      <c r="G210" s="23">
        <v>0</v>
      </c>
      <c r="H210" s="23">
        <v>0</v>
      </c>
      <c r="I210" s="23">
        <v>0</v>
      </c>
      <c r="J210" s="18">
        <f t="shared" si="7"/>
        <v>0</v>
      </c>
    </row>
    <row r="211" spans="1:10" x14ac:dyDescent="0.35">
      <c r="A211" s="2" t="s">
        <v>344</v>
      </c>
      <c r="B211" s="24" t="str">
        <f t="shared" si="6"/>
        <v>SPA21XXX</v>
      </c>
      <c r="C211" s="2" t="s">
        <v>798</v>
      </c>
      <c r="D211" s="2" t="s">
        <v>695</v>
      </c>
      <c r="F211" s="23">
        <v>0</v>
      </c>
      <c r="G211" s="23">
        <v>0</v>
      </c>
      <c r="H211" s="23">
        <v>0</v>
      </c>
      <c r="I211" s="23">
        <v>0</v>
      </c>
      <c r="J211" s="18">
        <f t="shared" si="7"/>
        <v>0</v>
      </c>
    </row>
    <row r="212" spans="1:10" x14ac:dyDescent="0.35">
      <c r="A212" s="2" t="s">
        <v>298</v>
      </c>
      <c r="B212" s="24" t="str">
        <f t="shared" si="6"/>
        <v>SPA21XXX</v>
      </c>
      <c r="C212" s="2" t="s">
        <v>76</v>
      </c>
      <c r="D212" s="2" t="s">
        <v>695</v>
      </c>
      <c r="F212" s="23">
        <v>0</v>
      </c>
      <c r="G212" s="23">
        <v>0</v>
      </c>
      <c r="H212" s="23">
        <v>0</v>
      </c>
      <c r="I212" s="23">
        <v>0</v>
      </c>
      <c r="J212" s="18">
        <f t="shared" si="7"/>
        <v>0</v>
      </c>
    </row>
    <row r="213" spans="1:10" x14ac:dyDescent="0.35">
      <c r="A213" s="2" t="s">
        <v>799</v>
      </c>
      <c r="B213" s="24" t="str">
        <f t="shared" si="6"/>
        <v>SPA21XXX</v>
      </c>
      <c r="C213" s="2" t="s">
        <v>800</v>
      </c>
      <c r="D213" s="2" t="s">
        <v>695</v>
      </c>
      <c r="F213" s="23">
        <v>0</v>
      </c>
      <c r="G213" s="23">
        <v>0</v>
      </c>
      <c r="H213" s="23">
        <v>0</v>
      </c>
      <c r="I213" s="23">
        <v>0</v>
      </c>
      <c r="J213" s="18">
        <f t="shared" si="7"/>
        <v>0</v>
      </c>
    </row>
    <row r="214" spans="1:10" x14ac:dyDescent="0.35">
      <c r="A214" s="2" t="s">
        <v>459</v>
      </c>
      <c r="B214" s="24" t="str">
        <f t="shared" si="6"/>
        <v>SPA21XXX</v>
      </c>
      <c r="C214" s="2" t="s">
        <v>801</v>
      </c>
      <c r="D214" s="2" t="s">
        <v>695</v>
      </c>
      <c r="F214" s="23">
        <v>0</v>
      </c>
      <c r="G214" s="23">
        <v>0</v>
      </c>
      <c r="H214" s="23">
        <v>0</v>
      </c>
      <c r="I214" s="23">
        <v>0</v>
      </c>
      <c r="J214" s="18">
        <f t="shared" si="7"/>
        <v>0</v>
      </c>
    </row>
    <row r="215" spans="1:10" x14ac:dyDescent="0.35">
      <c r="A215" s="2" t="s">
        <v>200</v>
      </c>
      <c r="B215" s="24" t="str">
        <f t="shared" si="6"/>
        <v>SPA21XXX</v>
      </c>
      <c r="C215" s="2" t="s">
        <v>29</v>
      </c>
      <c r="D215" s="2" t="s">
        <v>695</v>
      </c>
      <c r="F215" s="23">
        <v>0</v>
      </c>
      <c r="G215" s="23">
        <v>0</v>
      </c>
      <c r="H215" s="23">
        <v>0</v>
      </c>
      <c r="I215" s="23">
        <v>0</v>
      </c>
      <c r="J215" s="18">
        <f t="shared" si="7"/>
        <v>0</v>
      </c>
    </row>
    <row r="216" spans="1:10" x14ac:dyDescent="0.35">
      <c r="A216" s="2" t="s">
        <v>205</v>
      </c>
      <c r="B216" s="24" t="str">
        <f t="shared" si="6"/>
        <v>SPA21XXX</v>
      </c>
      <c r="C216" s="2" t="s">
        <v>31</v>
      </c>
      <c r="D216" s="2" t="s">
        <v>695</v>
      </c>
      <c r="F216" s="23">
        <v>0</v>
      </c>
      <c r="G216" s="23">
        <v>0</v>
      </c>
      <c r="H216" s="23">
        <v>0</v>
      </c>
      <c r="I216" s="23">
        <v>0</v>
      </c>
      <c r="J216" s="18">
        <f t="shared" si="7"/>
        <v>0</v>
      </c>
    </row>
    <row r="217" spans="1:10" x14ac:dyDescent="0.35">
      <c r="A217" s="2" t="s">
        <v>320</v>
      </c>
      <c r="B217" s="24" t="str">
        <f t="shared" si="6"/>
        <v>SPA21XXX</v>
      </c>
      <c r="C217" s="2" t="s">
        <v>802</v>
      </c>
      <c r="D217" s="2" t="s">
        <v>695</v>
      </c>
      <c r="F217" s="23">
        <v>0</v>
      </c>
      <c r="G217" s="23">
        <v>0</v>
      </c>
      <c r="H217" s="23">
        <v>0</v>
      </c>
      <c r="I217" s="23">
        <v>0</v>
      </c>
      <c r="J217" s="18">
        <f t="shared" si="7"/>
        <v>0</v>
      </c>
    </row>
    <row r="218" spans="1:10" x14ac:dyDescent="0.35">
      <c r="A218" s="2" t="s">
        <v>354</v>
      </c>
      <c r="B218" s="24" t="str">
        <f t="shared" si="6"/>
        <v>SPA21XXX</v>
      </c>
      <c r="C218" s="2" t="s">
        <v>803</v>
      </c>
      <c r="D218" s="2" t="s">
        <v>695</v>
      </c>
      <c r="F218" s="23">
        <v>0</v>
      </c>
      <c r="G218" s="23">
        <v>0</v>
      </c>
      <c r="H218" s="23">
        <v>0</v>
      </c>
      <c r="I218" s="23">
        <v>0</v>
      </c>
      <c r="J218" s="18">
        <f t="shared" si="7"/>
        <v>0</v>
      </c>
    </row>
    <row r="219" spans="1:10" x14ac:dyDescent="0.35">
      <c r="A219" s="2" t="s">
        <v>343</v>
      </c>
      <c r="B219" s="24" t="str">
        <f t="shared" si="6"/>
        <v>SPA21XXX</v>
      </c>
      <c r="C219" s="2" t="s">
        <v>97</v>
      </c>
      <c r="D219" s="2" t="s">
        <v>695</v>
      </c>
      <c r="F219" s="23">
        <v>0</v>
      </c>
      <c r="G219" s="23">
        <v>0</v>
      </c>
      <c r="H219" s="23">
        <v>0</v>
      </c>
      <c r="I219" s="23">
        <v>0</v>
      </c>
      <c r="J219" s="18">
        <f t="shared" si="7"/>
        <v>0</v>
      </c>
    </row>
    <row r="220" spans="1:10" x14ac:dyDescent="0.35">
      <c r="A220" s="2" t="s">
        <v>336</v>
      </c>
      <c r="B220" s="24" t="str">
        <f t="shared" si="6"/>
        <v>SPA21XXX</v>
      </c>
      <c r="C220" s="2" t="s">
        <v>804</v>
      </c>
      <c r="D220" s="2" t="s">
        <v>695</v>
      </c>
      <c r="F220" s="23">
        <v>0</v>
      </c>
      <c r="G220" s="23">
        <v>0</v>
      </c>
      <c r="H220" s="23">
        <v>0</v>
      </c>
      <c r="I220" s="23">
        <v>0</v>
      </c>
      <c r="J220" s="18">
        <f t="shared" si="7"/>
        <v>0</v>
      </c>
    </row>
    <row r="221" spans="1:10" x14ac:dyDescent="0.35">
      <c r="A221" s="2" t="s">
        <v>451</v>
      </c>
      <c r="B221" s="24" t="str">
        <f t="shared" si="6"/>
        <v>SPA21XXX</v>
      </c>
      <c r="C221" s="2" t="s">
        <v>149</v>
      </c>
      <c r="D221" s="2" t="s">
        <v>695</v>
      </c>
      <c r="F221" s="23">
        <v>0</v>
      </c>
      <c r="G221" s="23">
        <v>0</v>
      </c>
      <c r="H221" s="23">
        <v>0</v>
      </c>
      <c r="I221" s="23">
        <v>0</v>
      </c>
      <c r="J221" s="18">
        <f t="shared" si="7"/>
        <v>0</v>
      </c>
    </row>
    <row r="222" spans="1:10" x14ac:dyDescent="0.35">
      <c r="A222" s="2" t="s">
        <v>163</v>
      </c>
      <c r="B222" s="24" t="str">
        <f t="shared" si="6"/>
        <v>SPA21XXX</v>
      </c>
      <c r="C222" s="2" t="s">
        <v>805</v>
      </c>
      <c r="D222" s="2" t="s">
        <v>695</v>
      </c>
      <c r="F222" s="23">
        <v>0</v>
      </c>
      <c r="G222" s="23">
        <v>0</v>
      </c>
      <c r="H222" s="23">
        <v>0</v>
      </c>
      <c r="I222" s="23">
        <v>0</v>
      </c>
      <c r="J222" s="18">
        <f t="shared" si="7"/>
        <v>0</v>
      </c>
    </row>
    <row r="223" spans="1:10" x14ac:dyDescent="0.35">
      <c r="A223" s="2" t="s">
        <v>806</v>
      </c>
      <c r="B223" s="24" t="str">
        <f t="shared" si="6"/>
        <v>SPA21XXX</v>
      </c>
      <c r="C223" s="2" t="s">
        <v>807</v>
      </c>
      <c r="D223" s="2" t="s">
        <v>695</v>
      </c>
      <c r="F223" s="23">
        <v>0</v>
      </c>
      <c r="G223" s="23">
        <v>0</v>
      </c>
      <c r="H223" s="23">
        <v>0</v>
      </c>
      <c r="I223" s="23">
        <v>0</v>
      </c>
      <c r="J223" s="18">
        <f t="shared" si="7"/>
        <v>0</v>
      </c>
    </row>
    <row r="224" spans="1:10" x14ac:dyDescent="0.35">
      <c r="A224" s="2" t="s">
        <v>808</v>
      </c>
      <c r="B224" s="24" t="str">
        <f t="shared" si="6"/>
        <v>SPA21XXX</v>
      </c>
      <c r="C224" s="2" t="s">
        <v>809</v>
      </c>
      <c r="D224" s="2" t="s">
        <v>695</v>
      </c>
      <c r="F224" s="23">
        <v>0</v>
      </c>
      <c r="G224" s="23">
        <v>0</v>
      </c>
      <c r="H224" s="23">
        <v>0</v>
      </c>
      <c r="I224" s="23">
        <v>0</v>
      </c>
      <c r="J224" s="18">
        <f t="shared" si="7"/>
        <v>0</v>
      </c>
    </row>
    <row r="225" spans="1:10" x14ac:dyDescent="0.35">
      <c r="A225" s="2" t="s">
        <v>347</v>
      </c>
      <c r="B225" s="24" t="str">
        <f t="shared" si="6"/>
        <v>SPA21XXX</v>
      </c>
      <c r="C225" s="2" t="s">
        <v>810</v>
      </c>
      <c r="D225" s="2" t="s">
        <v>695</v>
      </c>
      <c r="F225" s="23">
        <v>0</v>
      </c>
      <c r="G225" s="23">
        <v>0</v>
      </c>
      <c r="H225" s="23">
        <v>0</v>
      </c>
      <c r="I225" s="23">
        <v>0</v>
      </c>
      <c r="J225" s="18">
        <f t="shared" si="7"/>
        <v>0</v>
      </c>
    </row>
    <row r="226" spans="1:10" x14ac:dyDescent="0.35">
      <c r="A226" s="2" t="s">
        <v>338</v>
      </c>
      <c r="B226" s="24" t="str">
        <f t="shared" si="6"/>
        <v>SPA21XXX</v>
      </c>
      <c r="C226" s="2" t="s">
        <v>95</v>
      </c>
      <c r="D226" s="2" t="s">
        <v>695</v>
      </c>
      <c r="F226" s="23">
        <v>0</v>
      </c>
      <c r="G226" s="23">
        <v>0</v>
      </c>
      <c r="H226" s="23">
        <v>0</v>
      </c>
      <c r="I226" s="23">
        <v>0</v>
      </c>
      <c r="J226" s="18">
        <f t="shared" si="7"/>
        <v>0</v>
      </c>
    </row>
    <row r="227" spans="1:10" x14ac:dyDescent="0.35">
      <c r="A227" s="2" t="s">
        <v>318</v>
      </c>
      <c r="B227" s="24" t="str">
        <f t="shared" si="6"/>
        <v>SPA21XXX</v>
      </c>
      <c r="C227" s="2" t="s">
        <v>85</v>
      </c>
      <c r="D227" s="2" t="s">
        <v>695</v>
      </c>
      <c r="F227" s="23">
        <v>0</v>
      </c>
      <c r="G227" s="23">
        <v>0</v>
      </c>
      <c r="H227" s="23">
        <v>0</v>
      </c>
      <c r="I227" s="23">
        <v>0</v>
      </c>
      <c r="J227" s="18">
        <f t="shared" si="7"/>
        <v>0</v>
      </c>
    </row>
    <row r="228" spans="1:10" x14ac:dyDescent="0.35">
      <c r="A228" s="2" t="s">
        <v>355</v>
      </c>
      <c r="B228" s="24" t="str">
        <f t="shared" si="6"/>
        <v>SPA21XXX</v>
      </c>
      <c r="C228" s="2" t="s">
        <v>102</v>
      </c>
      <c r="D228" s="2" t="s">
        <v>695</v>
      </c>
      <c r="F228" s="23">
        <v>0</v>
      </c>
      <c r="G228" s="23">
        <v>0</v>
      </c>
      <c r="H228" s="23">
        <v>0</v>
      </c>
      <c r="I228" s="23">
        <v>0</v>
      </c>
      <c r="J228" s="18">
        <f t="shared" si="7"/>
        <v>0</v>
      </c>
    </row>
    <row r="229" spans="1:10" x14ac:dyDescent="0.35">
      <c r="A229" s="2" t="s">
        <v>395</v>
      </c>
      <c r="B229" s="24" t="str">
        <f t="shared" si="6"/>
        <v>SPA21XXX</v>
      </c>
      <c r="C229" s="2" t="s">
        <v>811</v>
      </c>
      <c r="D229" s="2" t="s">
        <v>695</v>
      </c>
      <c r="F229" s="23">
        <v>0</v>
      </c>
      <c r="G229" s="23">
        <v>0</v>
      </c>
      <c r="H229" s="23">
        <v>0</v>
      </c>
      <c r="I229" s="23">
        <v>0</v>
      </c>
      <c r="J229" s="18">
        <f t="shared" si="7"/>
        <v>0</v>
      </c>
    </row>
    <row r="230" spans="1:10" x14ac:dyDescent="0.35">
      <c r="A230" s="2" t="s">
        <v>340</v>
      </c>
      <c r="B230" s="24" t="str">
        <f t="shared" si="6"/>
        <v>SPA21XXX</v>
      </c>
      <c r="C230" s="2" t="s">
        <v>812</v>
      </c>
      <c r="D230" s="2" t="s">
        <v>695</v>
      </c>
      <c r="F230" s="23">
        <v>0</v>
      </c>
      <c r="G230" s="23">
        <v>0</v>
      </c>
      <c r="H230" s="23">
        <v>0</v>
      </c>
      <c r="I230" s="23">
        <v>0</v>
      </c>
      <c r="J230" s="18">
        <f t="shared" si="7"/>
        <v>0</v>
      </c>
    </row>
    <row r="231" spans="1:10" x14ac:dyDescent="0.35">
      <c r="A231" s="2" t="s">
        <v>236</v>
      </c>
      <c r="B231" s="24" t="str">
        <f t="shared" si="6"/>
        <v>SPA21XXX</v>
      </c>
      <c r="C231" s="2" t="s">
        <v>45</v>
      </c>
      <c r="D231" s="2" t="s">
        <v>695</v>
      </c>
      <c r="F231" s="23">
        <v>0</v>
      </c>
      <c r="G231" s="23">
        <v>0</v>
      </c>
      <c r="H231" s="23">
        <v>0</v>
      </c>
      <c r="I231" s="23">
        <v>0</v>
      </c>
      <c r="J231" s="18">
        <f t="shared" si="7"/>
        <v>0</v>
      </c>
    </row>
    <row r="232" spans="1:10" x14ac:dyDescent="0.35">
      <c r="A232" s="2" t="s">
        <v>286</v>
      </c>
      <c r="B232" s="24" t="str">
        <f t="shared" si="6"/>
        <v>SPA21XXX</v>
      </c>
      <c r="C232" s="2" t="s">
        <v>813</v>
      </c>
      <c r="D232" s="2" t="s">
        <v>695</v>
      </c>
      <c r="F232" s="23">
        <v>0</v>
      </c>
      <c r="G232" s="23">
        <v>0</v>
      </c>
      <c r="H232" s="23">
        <v>0</v>
      </c>
      <c r="I232" s="23">
        <v>0</v>
      </c>
      <c r="J232" s="18">
        <f t="shared" si="7"/>
        <v>0</v>
      </c>
    </row>
    <row r="233" spans="1:10" x14ac:dyDescent="0.35">
      <c r="A233" s="2" t="s">
        <v>461</v>
      </c>
      <c r="B233" s="24" t="str">
        <f t="shared" si="6"/>
        <v>SPA21XXX</v>
      </c>
      <c r="C233" s="2" t="s">
        <v>814</v>
      </c>
      <c r="D233" s="2" t="s">
        <v>695</v>
      </c>
      <c r="F233" s="23">
        <v>0</v>
      </c>
      <c r="G233" s="23">
        <v>0</v>
      </c>
      <c r="H233" s="23">
        <v>0</v>
      </c>
      <c r="I233" s="23">
        <v>0</v>
      </c>
      <c r="J233" s="18">
        <f t="shared" si="7"/>
        <v>0</v>
      </c>
    </row>
    <row r="234" spans="1:10" x14ac:dyDescent="0.35">
      <c r="A234" s="2" t="s">
        <v>414</v>
      </c>
      <c r="B234" s="24" t="str">
        <f t="shared" si="6"/>
        <v>SPA21XXX</v>
      </c>
      <c r="C234" s="2" t="s">
        <v>815</v>
      </c>
      <c r="D234" s="2" t="s">
        <v>695</v>
      </c>
      <c r="F234" s="23">
        <v>0</v>
      </c>
      <c r="G234" s="23">
        <v>0</v>
      </c>
      <c r="H234" s="23">
        <v>0</v>
      </c>
      <c r="I234" s="23">
        <v>0</v>
      </c>
      <c r="J234" s="18">
        <f t="shared" si="7"/>
        <v>0</v>
      </c>
    </row>
    <row r="235" spans="1:10" x14ac:dyDescent="0.35">
      <c r="A235" s="2" t="s">
        <v>448</v>
      </c>
      <c r="B235" s="24" t="str">
        <f t="shared" si="6"/>
        <v>SPA21XXX</v>
      </c>
      <c r="C235" s="2" t="s">
        <v>816</v>
      </c>
      <c r="D235" s="2" t="s">
        <v>695</v>
      </c>
      <c r="F235" s="23">
        <v>0</v>
      </c>
      <c r="G235" s="23">
        <v>0</v>
      </c>
      <c r="H235" s="23">
        <v>0</v>
      </c>
      <c r="I235" s="23">
        <v>0</v>
      </c>
      <c r="J235" s="18">
        <f t="shared" si="7"/>
        <v>0</v>
      </c>
    </row>
    <row r="236" spans="1:10" x14ac:dyDescent="0.35">
      <c r="A236" s="2" t="s">
        <v>229</v>
      </c>
      <c r="B236" s="24" t="str">
        <f t="shared" si="6"/>
        <v>SPA21XXX</v>
      </c>
      <c r="C236" s="2" t="s">
        <v>817</v>
      </c>
      <c r="D236" s="2" t="s">
        <v>695</v>
      </c>
      <c r="F236" s="23">
        <v>0</v>
      </c>
      <c r="G236" s="23">
        <v>0</v>
      </c>
      <c r="H236" s="23">
        <v>0</v>
      </c>
      <c r="I236" s="23">
        <v>0</v>
      </c>
      <c r="J236" s="18">
        <f t="shared" si="7"/>
        <v>0</v>
      </c>
    </row>
    <row r="237" spans="1:10" x14ac:dyDescent="0.35">
      <c r="A237" s="2" t="s">
        <v>227</v>
      </c>
      <c r="B237" s="24" t="str">
        <f t="shared" si="6"/>
        <v>SPA21XXX</v>
      </c>
      <c r="C237" s="2" t="s">
        <v>818</v>
      </c>
      <c r="D237" s="2" t="s">
        <v>695</v>
      </c>
      <c r="F237" s="23">
        <v>0</v>
      </c>
      <c r="G237" s="23">
        <v>0</v>
      </c>
      <c r="H237" s="23">
        <v>0</v>
      </c>
      <c r="I237" s="23">
        <v>0</v>
      </c>
      <c r="J237" s="18">
        <f t="shared" si="7"/>
        <v>0</v>
      </c>
    </row>
    <row r="238" spans="1:10" x14ac:dyDescent="0.35">
      <c r="A238" s="2" t="s">
        <v>278</v>
      </c>
      <c r="B238" s="24" t="str">
        <f t="shared" si="6"/>
        <v>SPA21XXX</v>
      </c>
      <c r="C238" s="2" t="s">
        <v>819</v>
      </c>
      <c r="D238" s="2" t="s">
        <v>695</v>
      </c>
      <c r="F238" s="23">
        <v>0</v>
      </c>
      <c r="G238" s="23">
        <v>0</v>
      </c>
      <c r="H238" s="23">
        <v>0</v>
      </c>
      <c r="I238" s="23">
        <v>0</v>
      </c>
      <c r="J238" s="18">
        <f t="shared" si="7"/>
        <v>0</v>
      </c>
    </row>
    <row r="239" spans="1:10" x14ac:dyDescent="0.35">
      <c r="A239" s="2" t="s">
        <v>270</v>
      </c>
      <c r="B239" s="24" t="str">
        <f t="shared" si="6"/>
        <v>SPA21XXX</v>
      </c>
      <c r="C239" s="2" t="s">
        <v>820</v>
      </c>
      <c r="D239" s="2" t="s">
        <v>695</v>
      </c>
      <c r="F239" s="23">
        <v>0</v>
      </c>
      <c r="G239" s="23">
        <v>0</v>
      </c>
      <c r="H239" s="23">
        <v>0</v>
      </c>
      <c r="I239" s="23">
        <v>0</v>
      </c>
      <c r="J239" s="18">
        <f t="shared" si="7"/>
        <v>0</v>
      </c>
    </row>
    <row r="240" spans="1:10" x14ac:dyDescent="0.35">
      <c r="A240" s="2" t="s">
        <v>441</v>
      </c>
      <c r="B240" s="24" t="str">
        <f t="shared" si="6"/>
        <v>SPA21XXX</v>
      </c>
      <c r="C240" s="2" t="s">
        <v>821</v>
      </c>
      <c r="D240" s="2" t="s">
        <v>695</v>
      </c>
      <c r="F240" s="23">
        <v>0</v>
      </c>
      <c r="G240" s="23">
        <v>0</v>
      </c>
      <c r="H240" s="23">
        <v>0</v>
      </c>
      <c r="I240" s="23">
        <v>0</v>
      </c>
      <c r="J240" s="18">
        <f t="shared" si="7"/>
        <v>0</v>
      </c>
    </row>
    <row r="241" spans="1:10" x14ac:dyDescent="0.35">
      <c r="A241" s="2" t="s">
        <v>195</v>
      </c>
      <c r="B241" s="24" t="str">
        <f t="shared" si="6"/>
        <v>SPA21XXX</v>
      </c>
      <c r="C241" s="2" t="s">
        <v>822</v>
      </c>
      <c r="D241" s="2" t="s">
        <v>695</v>
      </c>
      <c r="F241" s="23">
        <v>0</v>
      </c>
      <c r="G241" s="23">
        <v>0</v>
      </c>
      <c r="H241" s="23">
        <v>0</v>
      </c>
      <c r="I241" s="23">
        <v>0</v>
      </c>
      <c r="J241" s="18">
        <f t="shared" si="7"/>
        <v>0</v>
      </c>
    </row>
    <row r="242" spans="1:10" x14ac:dyDescent="0.35">
      <c r="A242" s="2" t="s">
        <v>381</v>
      </c>
      <c r="B242" s="24" t="str">
        <f t="shared" si="6"/>
        <v>SPA21XXX</v>
      </c>
      <c r="C242" s="2" t="s">
        <v>117</v>
      </c>
      <c r="D242" s="2" t="s">
        <v>695</v>
      </c>
      <c r="F242" s="23">
        <v>0</v>
      </c>
      <c r="G242" s="23">
        <v>0</v>
      </c>
      <c r="H242" s="23">
        <v>0</v>
      </c>
      <c r="I242" s="23">
        <v>0</v>
      </c>
      <c r="J242" s="18">
        <f t="shared" si="7"/>
        <v>0</v>
      </c>
    </row>
    <row r="243" spans="1:10" x14ac:dyDescent="0.35">
      <c r="A243" s="2" t="s">
        <v>192</v>
      </c>
      <c r="B243" s="24" t="str">
        <f t="shared" si="6"/>
        <v>SPA21XXX</v>
      </c>
      <c r="C243" s="2" t="s">
        <v>823</v>
      </c>
      <c r="D243" s="2" t="s">
        <v>695</v>
      </c>
      <c r="F243" s="23">
        <v>0</v>
      </c>
      <c r="G243" s="23">
        <v>0</v>
      </c>
      <c r="H243" s="23">
        <v>0</v>
      </c>
      <c r="I243" s="23">
        <v>0</v>
      </c>
      <c r="J243" s="18">
        <f t="shared" si="7"/>
        <v>0</v>
      </c>
    </row>
    <row r="244" spans="1:10" x14ac:dyDescent="0.35">
      <c r="A244" s="2" t="s">
        <v>387</v>
      </c>
      <c r="B244" s="24" t="str">
        <f t="shared" si="6"/>
        <v>SPA21XXX</v>
      </c>
      <c r="C244" s="2" t="s">
        <v>824</v>
      </c>
      <c r="D244" s="2" t="s">
        <v>695</v>
      </c>
      <c r="F244" s="23">
        <v>0</v>
      </c>
      <c r="G244" s="23">
        <v>0</v>
      </c>
      <c r="H244" s="23">
        <v>0</v>
      </c>
      <c r="I244" s="23">
        <v>0</v>
      </c>
      <c r="J244" s="18">
        <f t="shared" si="7"/>
        <v>0</v>
      </c>
    </row>
    <row r="245" spans="1:10" x14ac:dyDescent="0.35">
      <c r="A245" s="2" t="s">
        <v>333</v>
      </c>
      <c r="B245" s="24" t="str">
        <f t="shared" si="6"/>
        <v>SPA21XXX</v>
      </c>
      <c r="C245" s="2" t="s">
        <v>92</v>
      </c>
      <c r="D245" s="2" t="s">
        <v>695</v>
      </c>
      <c r="F245" s="23">
        <v>0</v>
      </c>
      <c r="G245" s="23">
        <v>0</v>
      </c>
      <c r="H245" s="23">
        <v>0</v>
      </c>
      <c r="I245" s="23">
        <v>0</v>
      </c>
      <c r="J245" s="18">
        <f t="shared" si="7"/>
        <v>0</v>
      </c>
    </row>
    <row r="246" spans="1:10" x14ac:dyDescent="0.35">
      <c r="A246" s="2" t="s">
        <v>194</v>
      </c>
      <c r="B246" s="24" t="str">
        <f t="shared" si="6"/>
        <v>SPA21XXX</v>
      </c>
      <c r="C246" s="2" t="s">
        <v>825</v>
      </c>
      <c r="D246" s="2" t="s">
        <v>695</v>
      </c>
      <c r="F246" s="23">
        <v>0</v>
      </c>
      <c r="G246" s="23">
        <v>0</v>
      </c>
      <c r="H246" s="23">
        <v>0</v>
      </c>
      <c r="I246" s="23">
        <v>0</v>
      </c>
      <c r="J246" s="18">
        <f t="shared" si="7"/>
        <v>0</v>
      </c>
    </row>
    <row r="247" spans="1:10" x14ac:dyDescent="0.35">
      <c r="A247" s="2" t="s">
        <v>429</v>
      </c>
      <c r="B247" s="24" t="str">
        <f t="shared" si="6"/>
        <v>SPA21XXX</v>
      </c>
      <c r="C247" s="2" t="s">
        <v>826</v>
      </c>
      <c r="D247" s="2" t="s">
        <v>695</v>
      </c>
      <c r="F247" s="23">
        <v>0</v>
      </c>
      <c r="G247" s="23">
        <v>0</v>
      </c>
      <c r="H247" s="23">
        <v>0</v>
      </c>
      <c r="I247" s="23">
        <v>0</v>
      </c>
      <c r="J247" s="18">
        <f t="shared" si="7"/>
        <v>0</v>
      </c>
    </row>
    <row r="248" spans="1:10" x14ac:dyDescent="0.35">
      <c r="A248" s="2" t="s">
        <v>326</v>
      </c>
      <c r="B248" s="24" t="str">
        <f t="shared" si="6"/>
        <v>SPA21XXX</v>
      </c>
      <c r="C248" s="2" t="s">
        <v>827</v>
      </c>
      <c r="D248" s="2" t="s">
        <v>695</v>
      </c>
      <c r="F248" s="23">
        <v>0</v>
      </c>
      <c r="G248" s="23">
        <v>0</v>
      </c>
      <c r="H248" s="23">
        <v>0</v>
      </c>
      <c r="I248" s="23">
        <v>0</v>
      </c>
      <c r="J248" s="18">
        <f t="shared" si="7"/>
        <v>0</v>
      </c>
    </row>
    <row r="249" spans="1:10" x14ac:dyDescent="0.35">
      <c r="A249" s="2" t="s">
        <v>263</v>
      </c>
      <c r="B249" s="24" t="str">
        <f t="shared" si="6"/>
        <v>SPA21XXX</v>
      </c>
      <c r="C249" s="2" t="s">
        <v>828</v>
      </c>
      <c r="D249" s="2" t="s">
        <v>695</v>
      </c>
      <c r="F249" s="23">
        <v>0</v>
      </c>
      <c r="G249" s="23">
        <v>0</v>
      </c>
      <c r="H249" s="23">
        <v>0</v>
      </c>
      <c r="I249" s="23">
        <v>0</v>
      </c>
      <c r="J249" s="18">
        <f t="shared" si="7"/>
        <v>0</v>
      </c>
    </row>
    <row r="250" spans="1:10" x14ac:dyDescent="0.35">
      <c r="A250" s="2" t="s">
        <v>161</v>
      </c>
      <c r="B250" s="24" t="str">
        <f t="shared" si="6"/>
        <v>SPA21XXX</v>
      </c>
      <c r="C250" s="2" t="s">
        <v>829</v>
      </c>
      <c r="D250" s="2" t="s">
        <v>695</v>
      </c>
      <c r="F250" s="23">
        <v>0</v>
      </c>
      <c r="G250" s="23">
        <v>0</v>
      </c>
      <c r="H250" s="23">
        <v>0</v>
      </c>
      <c r="I250" s="23">
        <v>0</v>
      </c>
      <c r="J250" s="18">
        <f t="shared" si="7"/>
        <v>0</v>
      </c>
    </row>
    <row r="251" spans="1:10" x14ac:dyDescent="0.35">
      <c r="A251" s="2" t="s">
        <v>208</v>
      </c>
      <c r="B251" s="24" t="str">
        <f t="shared" si="6"/>
        <v>SPA21XXX</v>
      </c>
      <c r="C251" s="2" t="s">
        <v>830</v>
      </c>
      <c r="D251" s="2" t="s">
        <v>695</v>
      </c>
      <c r="F251" s="23">
        <v>0</v>
      </c>
      <c r="G251" s="23">
        <v>0</v>
      </c>
      <c r="H251" s="23">
        <v>0</v>
      </c>
      <c r="I251" s="23">
        <v>0</v>
      </c>
      <c r="J251" s="18">
        <f t="shared" si="7"/>
        <v>0</v>
      </c>
    </row>
    <row r="252" spans="1:10" x14ac:dyDescent="0.35">
      <c r="A252" s="2" t="s">
        <v>831</v>
      </c>
      <c r="B252" s="24" t="str">
        <f t="shared" si="6"/>
        <v>SPA21XXX</v>
      </c>
      <c r="C252" s="2" t="s">
        <v>832</v>
      </c>
      <c r="D252" s="2" t="s">
        <v>695</v>
      </c>
      <c r="F252" s="23">
        <v>0</v>
      </c>
      <c r="G252" s="23">
        <v>0</v>
      </c>
      <c r="H252" s="23">
        <v>0</v>
      </c>
      <c r="I252" s="23">
        <v>0</v>
      </c>
      <c r="J252" s="18">
        <f t="shared" si="7"/>
        <v>0</v>
      </c>
    </row>
    <row r="253" spans="1:10" x14ac:dyDescent="0.35">
      <c r="A253" s="2" t="s">
        <v>204</v>
      </c>
      <c r="B253" s="24" t="str">
        <f t="shared" si="6"/>
        <v>SPA21XXX</v>
      </c>
      <c r="C253" s="2" t="s">
        <v>833</v>
      </c>
      <c r="D253" s="2" t="s">
        <v>695</v>
      </c>
      <c r="F253" s="23">
        <v>0</v>
      </c>
      <c r="G253" s="23">
        <v>0</v>
      </c>
      <c r="H253" s="23">
        <v>0</v>
      </c>
      <c r="I253" s="23">
        <v>0</v>
      </c>
      <c r="J253" s="18">
        <f t="shared" si="7"/>
        <v>0</v>
      </c>
    </row>
    <row r="254" spans="1:10" x14ac:dyDescent="0.35">
      <c r="A254" s="2" t="s">
        <v>160</v>
      </c>
      <c r="B254" s="24" t="str">
        <f t="shared" si="6"/>
        <v>SPA21XXX</v>
      </c>
      <c r="C254" s="2" t="s">
        <v>834</v>
      </c>
      <c r="D254" s="2" t="s">
        <v>695</v>
      </c>
      <c r="F254" s="23">
        <v>0</v>
      </c>
      <c r="G254" s="23">
        <v>0</v>
      </c>
      <c r="H254" s="23">
        <v>0</v>
      </c>
      <c r="I254" s="23">
        <v>0</v>
      </c>
      <c r="J254" s="18">
        <f t="shared" si="7"/>
        <v>0</v>
      </c>
    </row>
    <row r="255" spans="1:10" x14ac:dyDescent="0.35">
      <c r="A255" s="2" t="s">
        <v>259</v>
      </c>
      <c r="B255" s="24" t="str">
        <f t="shared" si="6"/>
        <v>SPA21XXX</v>
      </c>
      <c r="C255" s="2" t="s">
        <v>60</v>
      </c>
      <c r="D255" s="2" t="s">
        <v>695</v>
      </c>
      <c r="F255" s="23">
        <v>0</v>
      </c>
      <c r="G255" s="23">
        <v>0</v>
      </c>
      <c r="H255" s="23">
        <v>0</v>
      </c>
      <c r="I255" s="23">
        <v>0</v>
      </c>
      <c r="J255" s="18">
        <f t="shared" si="7"/>
        <v>0</v>
      </c>
    </row>
    <row r="256" spans="1:10" x14ac:dyDescent="0.35">
      <c r="A256" s="2" t="s">
        <v>268</v>
      </c>
      <c r="B256" s="24" t="str">
        <f t="shared" si="6"/>
        <v>SPA21XXX</v>
      </c>
      <c r="C256" s="2" t="s">
        <v>64</v>
      </c>
      <c r="D256" s="2" t="s">
        <v>695</v>
      </c>
      <c r="F256" s="23">
        <v>0</v>
      </c>
      <c r="G256" s="23">
        <v>0</v>
      </c>
      <c r="H256" s="23">
        <v>0</v>
      </c>
      <c r="I256" s="23">
        <v>0</v>
      </c>
      <c r="J256" s="18">
        <f t="shared" si="7"/>
        <v>0</v>
      </c>
    </row>
    <row r="257" spans="1:10" x14ac:dyDescent="0.35">
      <c r="A257" s="2" t="s">
        <v>301</v>
      </c>
      <c r="B257" s="24" t="str">
        <f t="shared" si="6"/>
        <v>SPA21XXX</v>
      </c>
      <c r="C257" s="2" t="s">
        <v>835</v>
      </c>
      <c r="D257" s="2" t="s">
        <v>695</v>
      </c>
      <c r="F257" s="23">
        <v>0</v>
      </c>
      <c r="G257" s="23">
        <v>0</v>
      </c>
      <c r="H257" s="23">
        <v>0</v>
      </c>
      <c r="I257" s="23">
        <v>0</v>
      </c>
      <c r="J257" s="18">
        <f t="shared" si="7"/>
        <v>0</v>
      </c>
    </row>
    <row r="258" spans="1:10" x14ac:dyDescent="0.35">
      <c r="A258" s="2" t="s">
        <v>366</v>
      </c>
      <c r="B258" s="24" t="str">
        <f t="shared" si="6"/>
        <v>SPA21XXX</v>
      </c>
      <c r="C258" s="2" t="s">
        <v>836</v>
      </c>
      <c r="D258" s="2" t="s">
        <v>695</v>
      </c>
      <c r="F258" s="23">
        <v>0</v>
      </c>
      <c r="G258" s="23">
        <v>0</v>
      </c>
      <c r="H258" s="23">
        <v>0</v>
      </c>
      <c r="I258" s="23">
        <v>0</v>
      </c>
      <c r="J258" s="18">
        <f t="shared" si="7"/>
        <v>0</v>
      </c>
    </row>
    <row r="259" spans="1:10" x14ac:dyDescent="0.35">
      <c r="A259" s="2" t="s">
        <v>430</v>
      </c>
      <c r="B259" s="24" t="str">
        <f t="shared" ref="B259:B322" si="8">REPLACE(A259,6,3,"XXX")</f>
        <v>SPA21XXX</v>
      </c>
      <c r="C259" s="2" t="s">
        <v>837</v>
      </c>
      <c r="D259" s="2" t="s">
        <v>695</v>
      </c>
      <c r="F259" s="23">
        <v>0</v>
      </c>
      <c r="G259" s="23">
        <v>0</v>
      </c>
      <c r="H259" s="23">
        <v>0</v>
      </c>
      <c r="I259" s="23">
        <v>0</v>
      </c>
      <c r="J259" s="18">
        <f t="shared" ref="J259:J322" si="9">SUM(F259:I259)</f>
        <v>0</v>
      </c>
    </row>
    <row r="260" spans="1:10" x14ac:dyDescent="0.35">
      <c r="A260" s="2" t="s">
        <v>838</v>
      </c>
      <c r="B260" s="24" t="str">
        <f t="shared" si="8"/>
        <v>SPA21XXX</v>
      </c>
      <c r="C260" s="2" t="s">
        <v>839</v>
      </c>
      <c r="D260" s="2" t="s">
        <v>695</v>
      </c>
      <c r="F260" s="23">
        <v>0</v>
      </c>
      <c r="G260" s="23">
        <v>0</v>
      </c>
      <c r="H260" s="23">
        <v>0</v>
      </c>
      <c r="I260" s="23">
        <v>0</v>
      </c>
      <c r="J260" s="18">
        <f t="shared" si="9"/>
        <v>0</v>
      </c>
    </row>
    <row r="261" spans="1:10" x14ac:dyDescent="0.35">
      <c r="A261" s="2" t="s">
        <v>260</v>
      </c>
      <c r="B261" s="24" t="str">
        <f t="shared" si="8"/>
        <v>SPA21XXX</v>
      </c>
      <c r="C261" s="2" t="s">
        <v>61</v>
      </c>
      <c r="D261" s="2" t="s">
        <v>695</v>
      </c>
      <c r="F261" s="23">
        <v>0</v>
      </c>
      <c r="G261" s="23">
        <v>0</v>
      </c>
      <c r="H261" s="23">
        <v>0</v>
      </c>
      <c r="I261" s="23">
        <v>0</v>
      </c>
      <c r="J261" s="18">
        <f t="shared" si="9"/>
        <v>0</v>
      </c>
    </row>
    <row r="262" spans="1:10" x14ac:dyDescent="0.35">
      <c r="A262" s="2" t="s">
        <v>203</v>
      </c>
      <c r="B262" s="24" t="str">
        <f t="shared" si="8"/>
        <v>SPA21XXX</v>
      </c>
      <c r="C262" s="2" t="s">
        <v>840</v>
      </c>
      <c r="D262" s="2" t="s">
        <v>695</v>
      </c>
      <c r="F262" s="23">
        <v>0</v>
      </c>
      <c r="G262" s="23">
        <v>0</v>
      </c>
      <c r="H262" s="23">
        <v>0</v>
      </c>
      <c r="I262" s="23">
        <v>0</v>
      </c>
      <c r="J262" s="18">
        <f t="shared" si="9"/>
        <v>0</v>
      </c>
    </row>
    <row r="263" spans="1:10" x14ac:dyDescent="0.35">
      <c r="A263" s="2" t="s">
        <v>841</v>
      </c>
      <c r="B263" s="24" t="str">
        <f t="shared" si="8"/>
        <v>SPA21XXX</v>
      </c>
      <c r="C263" s="2" t="s">
        <v>842</v>
      </c>
      <c r="D263" s="2" t="s">
        <v>695</v>
      </c>
      <c r="F263" s="23">
        <v>0</v>
      </c>
      <c r="G263" s="23">
        <v>0</v>
      </c>
      <c r="H263" s="23">
        <v>0</v>
      </c>
      <c r="I263" s="23">
        <v>0</v>
      </c>
      <c r="J263" s="18">
        <f t="shared" si="9"/>
        <v>0</v>
      </c>
    </row>
    <row r="264" spans="1:10" x14ac:dyDescent="0.35">
      <c r="A264" s="2" t="s">
        <v>342</v>
      </c>
      <c r="B264" s="24" t="str">
        <f t="shared" si="8"/>
        <v>SPA21XXX</v>
      </c>
      <c r="C264" s="2" t="s">
        <v>843</v>
      </c>
      <c r="D264" s="2" t="s">
        <v>695</v>
      </c>
      <c r="F264" s="23">
        <v>0</v>
      </c>
      <c r="G264" s="23">
        <v>0</v>
      </c>
      <c r="H264" s="23">
        <v>0</v>
      </c>
      <c r="I264" s="23">
        <v>0</v>
      </c>
      <c r="J264" s="18">
        <f t="shared" si="9"/>
        <v>0</v>
      </c>
    </row>
    <row r="265" spans="1:10" x14ac:dyDescent="0.35">
      <c r="A265" s="2" t="s">
        <v>465</v>
      </c>
      <c r="B265" s="24" t="str">
        <f t="shared" si="8"/>
        <v>SPA21XXX</v>
      </c>
      <c r="C265" s="2" t="s">
        <v>155</v>
      </c>
      <c r="D265" s="2" t="s">
        <v>695</v>
      </c>
      <c r="F265" s="23">
        <v>0</v>
      </c>
      <c r="G265" s="23">
        <v>0</v>
      </c>
      <c r="H265" s="23">
        <v>0</v>
      </c>
      <c r="I265" s="23">
        <v>0</v>
      </c>
      <c r="J265" s="18">
        <f t="shared" si="9"/>
        <v>0</v>
      </c>
    </row>
    <row r="266" spans="1:10" x14ac:dyDescent="0.35">
      <c r="A266" s="2" t="s">
        <v>353</v>
      </c>
      <c r="B266" s="24" t="str">
        <f t="shared" si="8"/>
        <v>SPA21XXX</v>
      </c>
      <c r="C266" s="2" t="s">
        <v>844</v>
      </c>
      <c r="D266" s="2" t="s">
        <v>695</v>
      </c>
      <c r="F266" s="23">
        <v>0</v>
      </c>
      <c r="G266" s="23">
        <v>0</v>
      </c>
      <c r="H266" s="23">
        <v>0</v>
      </c>
      <c r="I266" s="23">
        <v>0</v>
      </c>
      <c r="J266" s="18">
        <f t="shared" si="9"/>
        <v>0</v>
      </c>
    </row>
    <row r="267" spans="1:10" x14ac:dyDescent="0.35">
      <c r="A267" s="2" t="s">
        <v>271</v>
      </c>
      <c r="B267" s="24" t="str">
        <f t="shared" si="8"/>
        <v>SPA21XXX</v>
      </c>
      <c r="C267" s="2" t="s">
        <v>845</v>
      </c>
      <c r="D267" s="2" t="s">
        <v>695</v>
      </c>
      <c r="F267" s="23">
        <v>0</v>
      </c>
      <c r="G267" s="23">
        <v>0</v>
      </c>
      <c r="H267" s="23">
        <v>0</v>
      </c>
      <c r="I267" s="23">
        <v>0</v>
      </c>
      <c r="J267" s="18">
        <f t="shared" si="9"/>
        <v>0</v>
      </c>
    </row>
    <row r="268" spans="1:10" x14ac:dyDescent="0.35">
      <c r="A268" s="2" t="s">
        <v>402</v>
      </c>
      <c r="B268" s="24" t="str">
        <f t="shared" si="8"/>
        <v>SPA21XXX</v>
      </c>
      <c r="C268" s="2" t="s">
        <v>846</v>
      </c>
      <c r="D268" s="2" t="s">
        <v>695</v>
      </c>
      <c r="F268" s="23">
        <v>0</v>
      </c>
      <c r="G268" s="23">
        <v>0</v>
      </c>
      <c r="H268" s="23">
        <v>0</v>
      </c>
      <c r="I268" s="23">
        <v>0</v>
      </c>
      <c r="J268" s="18">
        <f t="shared" si="9"/>
        <v>0</v>
      </c>
    </row>
    <row r="269" spans="1:10" x14ac:dyDescent="0.35">
      <c r="A269" s="2" t="s">
        <v>244</v>
      </c>
      <c r="B269" s="24" t="str">
        <f t="shared" si="8"/>
        <v>SPA21XXX</v>
      </c>
      <c r="C269" s="2" t="s">
        <v>52</v>
      </c>
      <c r="D269" s="2" t="s">
        <v>695</v>
      </c>
      <c r="F269" s="23">
        <v>0</v>
      </c>
      <c r="G269" s="23">
        <v>0</v>
      </c>
      <c r="H269" s="23">
        <v>0</v>
      </c>
      <c r="I269" s="23">
        <v>0</v>
      </c>
      <c r="J269" s="18">
        <f t="shared" si="9"/>
        <v>0</v>
      </c>
    </row>
    <row r="270" spans="1:10" x14ac:dyDescent="0.35">
      <c r="A270" s="2" t="s">
        <v>223</v>
      </c>
      <c r="B270" s="24" t="str">
        <f t="shared" si="8"/>
        <v>SPA21XXX</v>
      </c>
      <c r="C270" s="2" t="s">
        <v>847</v>
      </c>
      <c r="D270" s="2" t="s">
        <v>695</v>
      </c>
      <c r="F270" s="23">
        <v>0</v>
      </c>
      <c r="G270" s="23">
        <v>0</v>
      </c>
      <c r="H270" s="23">
        <v>0</v>
      </c>
      <c r="I270" s="23">
        <v>0</v>
      </c>
      <c r="J270" s="18">
        <f t="shared" si="9"/>
        <v>0</v>
      </c>
    </row>
    <row r="271" spans="1:10" x14ac:dyDescent="0.35">
      <c r="A271" s="2" t="s">
        <v>349</v>
      </c>
      <c r="B271" s="24" t="str">
        <f t="shared" si="8"/>
        <v>SPA21XXX</v>
      </c>
      <c r="C271" s="2" t="s">
        <v>848</v>
      </c>
      <c r="D271" s="2" t="s">
        <v>695</v>
      </c>
      <c r="F271" s="23">
        <v>0</v>
      </c>
      <c r="G271" s="23">
        <v>0</v>
      </c>
      <c r="H271" s="23">
        <v>0</v>
      </c>
      <c r="I271" s="23">
        <v>0</v>
      </c>
      <c r="J271" s="18">
        <f t="shared" si="9"/>
        <v>0</v>
      </c>
    </row>
    <row r="272" spans="1:10" x14ac:dyDescent="0.35">
      <c r="A272" s="2" t="s">
        <v>329</v>
      </c>
      <c r="B272" s="24" t="str">
        <f t="shared" si="8"/>
        <v>SPA21XXX</v>
      </c>
      <c r="C272" s="2" t="s">
        <v>849</v>
      </c>
      <c r="D272" s="2" t="s">
        <v>695</v>
      </c>
      <c r="F272" s="23">
        <v>0</v>
      </c>
      <c r="G272" s="23">
        <v>0</v>
      </c>
      <c r="H272" s="23">
        <v>0</v>
      </c>
      <c r="I272" s="23">
        <v>0</v>
      </c>
      <c r="J272" s="18">
        <f t="shared" si="9"/>
        <v>0</v>
      </c>
    </row>
    <row r="273" spans="1:10" x14ac:dyDescent="0.35">
      <c r="A273" s="2" t="s">
        <v>468</v>
      </c>
      <c r="B273" s="24" t="str">
        <f t="shared" si="8"/>
        <v>SPA21XXX</v>
      </c>
      <c r="C273" s="2" t="s">
        <v>850</v>
      </c>
      <c r="D273" s="2" t="s">
        <v>695</v>
      </c>
      <c r="F273" s="23">
        <v>0</v>
      </c>
      <c r="G273" s="23">
        <v>0</v>
      </c>
      <c r="H273" s="23">
        <v>0</v>
      </c>
      <c r="I273" s="23">
        <v>0</v>
      </c>
      <c r="J273" s="18">
        <f t="shared" si="9"/>
        <v>0</v>
      </c>
    </row>
    <row r="274" spans="1:10" x14ac:dyDescent="0.35">
      <c r="A274" s="2" t="s">
        <v>214</v>
      </c>
      <c r="B274" s="24" t="str">
        <f t="shared" si="8"/>
        <v>SPA21XXX</v>
      </c>
      <c r="C274" s="2" t="s">
        <v>851</v>
      </c>
      <c r="D274" s="2" t="s">
        <v>695</v>
      </c>
      <c r="F274" s="23">
        <v>0</v>
      </c>
      <c r="G274" s="23">
        <v>0</v>
      </c>
      <c r="H274" s="23">
        <v>0</v>
      </c>
      <c r="I274" s="23">
        <v>0</v>
      </c>
      <c r="J274" s="18">
        <f t="shared" si="9"/>
        <v>0</v>
      </c>
    </row>
    <row r="275" spans="1:10" x14ac:dyDescent="0.35">
      <c r="A275" s="2" t="s">
        <v>207</v>
      </c>
      <c r="B275" s="24" t="str">
        <f t="shared" si="8"/>
        <v>SPA21XXX</v>
      </c>
      <c r="C275" s="2" t="s">
        <v>852</v>
      </c>
      <c r="D275" s="2" t="s">
        <v>695</v>
      </c>
      <c r="F275" s="23">
        <v>0</v>
      </c>
      <c r="G275" s="23">
        <v>0</v>
      </c>
      <c r="H275" s="23">
        <v>0</v>
      </c>
      <c r="I275" s="23">
        <v>0</v>
      </c>
      <c r="J275" s="18">
        <f t="shared" si="9"/>
        <v>0</v>
      </c>
    </row>
    <row r="276" spans="1:10" x14ac:dyDescent="0.35">
      <c r="A276" s="2" t="s">
        <v>853</v>
      </c>
      <c r="B276" s="24" t="str">
        <f t="shared" si="8"/>
        <v>SPA21XXX</v>
      </c>
      <c r="C276" s="2" t="s">
        <v>854</v>
      </c>
      <c r="D276" s="2" t="s">
        <v>695</v>
      </c>
      <c r="F276" s="23">
        <v>0</v>
      </c>
      <c r="G276" s="23">
        <v>0</v>
      </c>
      <c r="H276" s="23">
        <v>0</v>
      </c>
      <c r="I276" s="23">
        <v>0</v>
      </c>
      <c r="J276" s="18">
        <f t="shared" si="9"/>
        <v>0</v>
      </c>
    </row>
    <row r="277" spans="1:10" x14ac:dyDescent="0.35">
      <c r="A277" s="2" t="s">
        <v>359</v>
      </c>
      <c r="B277" s="24" t="str">
        <f t="shared" si="8"/>
        <v>SPA21XXX</v>
      </c>
      <c r="C277" s="2" t="s">
        <v>855</v>
      </c>
      <c r="D277" s="2" t="s">
        <v>695</v>
      </c>
      <c r="F277" s="23">
        <v>0</v>
      </c>
      <c r="G277" s="23">
        <v>0</v>
      </c>
      <c r="H277" s="23">
        <v>0</v>
      </c>
      <c r="I277" s="23">
        <v>0</v>
      </c>
      <c r="J277" s="18">
        <f t="shared" si="9"/>
        <v>0</v>
      </c>
    </row>
    <row r="278" spans="1:10" x14ac:dyDescent="0.35">
      <c r="A278" s="2" t="s">
        <v>273</v>
      </c>
      <c r="B278" s="24" t="str">
        <f t="shared" si="8"/>
        <v>SPA21XXX</v>
      </c>
      <c r="C278" s="2" t="s">
        <v>856</v>
      </c>
      <c r="D278" s="2" t="s">
        <v>695</v>
      </c>
      <c r="F278" s="23">
        <v>0</v>
      </c>
      <c r="G278" s="23">
        <v>0</v>
      </c>
      <c r="H278" s="23">
        <v>0</v>
      </c>
      <c r="I278" s="23">
        <v>0</v>
      </c>
      <c r="J278" s="18">
        <f t="shared" si="9"/>
        <v>0</v>
      </c>
    </row>
    <row r="279" spans="1:10" x14ac:dyDescent="0.35">
      <c r="A279" s="2" t="s">
        <v>267</v>
      </c>
      <c r="B279" s="24" t="str">
        <f t="shared" si="8"/>
        <v>SPA21XXX</v>
      </c>
      <c r="C279" s="2" t="s">
        <v>857</v>
      </c>
      <c r="D279" s="2" t="s">
        <v>695</v>
      </c>
      <c r="F279" s="23">
        <v>0</v>
      </c>
      <c r="G279" s="23">
        <v>0</v>
      </c>
      <c r="H279" s="23">
        <v>0</v>
      </c>
      <c r="I279" s="23">
        <v>0</v>
      </c>
      <c r="J279" s="18">
        <f t="shared" si="9"/>
        <v>0</v>
      </c>
    </row>
    <row r="280" spans="1:10" x14ac:dyDescent="0.35">
      <c r="A280" s="2" t="s">
        <v>297</v>
      </c>
      <c r="B280" s="24" t="str">
        <f t="shared" si="8"/>
        <v>SPA21XXX</v>
      </c>
      <c r="C280" s="2" t="s">
        <v>858</v>
      </c>
      <c r="D280" s="2" t="s">
        <v>695</v>
      </c>
      <c r="F280" s="23">
        <v>0</v>
      </c>
      <c r="G280" s="23">
        <v>0</v>
      </c>
      <c r="H280" s="23">
        <v>0</v>
      </c>
      <c r="I280" s="23">
        <v>0</v>
      </c>
      <c r="J280" s="18">
        <f t="shared" si="9"/>
        <v>0</v>
      </c>
    </row>
    <row r="281" spans="1:10" x14ac:dyDescent="0.35">
      <c r="A281" s="2" t="s">
        <v>159</v>
      </c>
      <c r="B281" s="24" t="str">
        <f t="shared" si="8"/>
        <v>SPA21XXX</v>
      </c>
      <c r="C281" s="2" t="s">
        <v>859</v>
      </c>
      <c r="D281" s="2" t="s">
        <v>695</v>
      </c>
      <c r="F281" s="23">
        <v>0</v>
      </c>
      <c r="G281" s="23">
        <v>0</v>
      </c>
      <c r="H281" s="23">
        <v>0</v>
      </c>
      <c r="I281" s="23">
        <v>0</v>
      </c>
      <c r="J281" s="18">
        <f t="shared" si="9"/>
        <v>0</v>
      </c>
    </row>
    <row r="282" spans="1:10" x14ac:dyDescent="0.35">
      <c r="A282" s="2" t="s">
        <v>276</v>
      </c>
      <c r="B282" s="24" t="str">
        <f t="shared" si="8"/>
        <v>SPA21XXX</v>
      </c>
      <c r="C282" s="2" t="s">
        <v>860</v>
      </c>
      <c r="D282" s="2" t="s">
        <v>695</v>
      </c>
      <c r="F282" s="23">
        <v>0</v>
      </c>
      <c r="G282" s="23">
        <v>0</v>
      </c>
      <c r="H282" s="23">
        <v>0</v>
      </c>
      <c r="I282" s="23">
        <v>0</v>
      </c>
      <c r="J282" s="18">
        <f t="shared" si="9"/>
        <v>0</v>
      </c>
    </row>
    <row r="283" spans="1:10" x14ac:dyDescent="0.35">
      <c r="A283" s="2" t="s">
        <v>401</v>
      </c>
      <c r="B283" s="24" t="str">
        <f t="shared" si="8"/>
        <v>SPA21XXX</v>
      </c>
      <c r="C283" s="2" t="s">
        <v>128</v>
      </c>
      <c r="D283" s="2" t="s">
        <v>695</v>
      </c>
      <c r="F283" s="23">
        <v>0</v>
      </c>
      <c r="G283" s="23">
        <v>0</v>
      </c>
      <c r="H283" s="23">
        <v>0</v>
      </c>
      <c r="I283" s="23">
        <v>0</v>
      </c>
      <c r="J283" s="18">
        <f t="shared" si="9"/>
        <v>0</v>
      </c>
    </row>
    <row r="284" spans="1:10" x14ac:dyDescent="0.35">
      <c r="A284" s="2" t="s">
        <v>181</v>
      </c>
      <c r="B284" s="24" t="str">
        <f t="shared" si="8"/>
        <v>SPA21XXX</v>
      </c>
      <c r="C284" s="2" t="s">
        <v>18</v>
      </c>
      <c r="D284" s="2" t="s">
        <v>695</v>
      </c>
      <c r="F284" s="23">
        <v>0</v>
      </c>
      <c r="G284" s="23">
        <v>0</v>
      </c>
      <c r="H284" s="23">
        <v>0</v>
      </c>
      <c r="I284" s="23">
        <v>0</v>
      </c>
      <c r="J284" s="18">
        <f t="shared" si="9"/>
        <v>0</v>
      </c>
    </row>
    <row r="285" spans="1:10" x14ac:dyDescent="0.35">
      <c r="A285" s="2" t="s">
        <v>210</v>
      </c>
      <c r="B285" s="24" t="str">
        <f t="shared" si="8"/>
        <v>SPA21XXX</v>
      </c>
      <c r="C285" s="2" t="s">
        <v>861</v>
      </c>
      <c r="D285" s="2" t="s">
        <v>695</v>
      </c>
      <c r="F285" s="23">
        <v>0</v>
      </c>
      <c r="G285" s="23">
        <v>0</v>
      </c>
      <c r="H285" s="23">
        <v>0</v>
      </c>
      <c r="I285" s="23">
        <v>0</v>
      </c>
      <c r="J285" s="18">
        <f t="shared" si="9"/>
        <v>0</v>
      </c>
    </row>
    <row r="286" spans="1:10" x14ac:dyDescent="0.35">
      <c r="A286" s="2" t="s">
        <v>245</v>
      </c>
      <c r="B286" s="24" t="str">
        <f t="shared" si="8"/>
        <v>SPA21XXX</v>
      </c>
      <c r="C286" s="2" t="s">
        <v>53</v>
      </c>
      <c r="D286" s="2" t="s">
        <v>695</v>
      </c>
      <c r="F286" s="23">
        <v>0</v>
      </c>
      <c r="G286" s="23">
        <v>0</v>
      </c>
      <c r="H286" s="23">
        <v>0</v>
      </c>
      <c r="I286" s="23">
        <v>0</v>
      </c>
      <c r="J286" s="18">
        <f t="shared" si="9"/>
        <v>0</v>
      </c>
    </row>
    <row r="287" spans="1:10" x14ac:dyDescent="0.35">
      <c r="A287" s="2" t="s">
        <v>422</v>
      </c>
      <c r="B287" s="24" t="str">
        <f t="shared" si="8"/>
        <v>SPA21XXX</v>
      </c>
      <c r="C287" s="2" t="s">
        <v>862</v>
      </c>
      <c r="D287" s="2" t="s">
        <v>695</v>
      </c>
      <c r="F287" s="23">
        <v>0</v>
      </c>
      <c r="G287" s="23">
        <v>0</v>
      </c>
      <c r="H287" s="23">
        <v>0</v>
      </c>
      <c r="I287" s="23">
        <v>0</v>
      </c>
      <c r="J287" s="18">
        <f t="shared" si="9"/>
        <v>0</v>
      </c>
    </row>
    <row r="288" spans="1:10" x14ac:dyDescent="0.35">
      <c r="A288" s="2" t="s">
        <v>299</v>
      </c>
      <c r="B288" s="24" t="str">
        <f t="shared" si="8"/>
        <v>SPA21XXX</v>
      </c>
      <c r="C288" s="2" t="s">
        <v>863</v>
      </c>
      <c r="D288" s="2" t="s">
        <v>695</v>
      </c>
      <c r="F288" s="23">
        <v>0</v>
      </c>
      <c r="G288" s="23">
        <v>0</v>
      </c>
      <c r="H288" s="23">
        <v>0</v>
      </c>
      <c r="I288" s="23">
        <v>0</v>
      </c>
      <c r="J288" s="18">
        <f t="shared" si="9"/>
        <v>0</v>
      </c>
    </row>
    <row r="289" spans="1:10" x14ac:dyDescent="0.35">
      <c r="A289" s="2" t="s">
        <v>357</v>
      </c>
      <c r="B289" s="24" t="str">
        <f t="shared" si="8"/>
        <v>SPA21XXX</v>
      </c>
      <c r="C289" s="2" t="s">
        <v>864</v>
      </c>
      <c r="D289" s="2" t="s">
        <v>695</v>
      </c>
      <c r="F289" s="23">
        <v>0</v>
      </c>
      <c r="G289" s="23">
        <v>0</v>
      </c>
      <c r="H289" s="23">
        <v>0</v>
      </c>
      <c r="I289" s="23">
        <v>0</v>
      </c>
      <c r="J289" s="18">
        <f t="shared" si="9"/>
        <v>0</v>
      </c>
    </row>
    <row r="290" spans="1:10" x14ac:dyDescent="0.35">
      <c r="A290" s="2" t="s">
        <v>306</v>
      </c>
      <c r="B290" s="24" t="str">
        <f t="shared" si="8"/>
        <v>SPA21XXX</v>
      </c>
      <c r="C290" s="2" t="s">
        <v>865</v>
      </c>
      <c r="D290" s="2" t="s">
        <v>695</v>
      </c>
      <c r="F290" s="23">
        <v>0</v>
      </c>
      <c r="G290" s="23">
        <v>0</v>
      </c>
      <c r="H290" s="23">
        <v>0</v>
      </c>
      <c r="I290" s="23">
        <v>0</v>
      </c>
      <c r="J290" s="18">
        <f t="shared" si="9"/>
        <v>0</v>
      </c>
    </row>
    <row r="291" spans="1:10" x14ac:dyDescent="0.35">
      <c r="A291" s="2" t="s">
        <v>368</v>
      </c>
      <c r="B291" s="24" t="str">
        <f t="shared" si="8"/>
        <v>SPA21XXX</v>
      </c>
      <c r="C291" s="2" t="s">
        <v>866</v>
      </c>
      <c r="D291" s="2" t="s">
        <v>695</v>
      </c>
      <c r="F291" s="23">
        <v>0</v>
      </c>
      <c r="G291" s="23">
        <v>0</v>
      </c>
      <c r="H291" s="23">
        <v>0</v>
      </c>
      <c r="I291" s="23">
        <v>0</v>
      </c>
      <c r="J291" s="18">
        <f t="shared" si="9"/>
        <v>0</v>
      </c>
    </row>
    <row r="292" spans="1:10" x14ac:dyDescent="0.35">
      <c r="A292" s="2" t="s">
        <v>445</v>
      </c>
      <c r="B292" s="24" t="str">
        <f t="shared" si="8"/>
        <v>SPA21XXX</v>
      </c>
      <c r="C292" s="2" t="s">
        <v>144</v>
      </c>
      <c r="D292" s="2" t="s">
        <v>695</v>
      </c>
      <c r="F292" s="23">
        <v>0</v>
      </c>
      <c r="G292" s="23">
        <v>0</v>
      </c>
      <c r="H292" s="23">
        <v>0</v>
      </c>
      <c r="I292" s="23">
        <v>0</v>
      </c>
      <c r="J292" s="18">
        <f t="shared" si="9"/>
        <v>0</v>
      </c>
    </row>
    <row r="293" spans="1:10" x14ac:dyDescent="0.35">
      <c r="A293" s="2" t="s">
        <v>287</v>
      </c>
      <c r="B293" s="24" t="str">
        <f t="shared" si="8"/>
        <v>SPA21XXX</v>
      </c>
      <c r="C293" s="2" t="s">
        <v>867</v>
      </c>
      <c r="D293" s="2" t="s">
        <v>695</v>
      </c>
      <c r="F293" s="23">
        <v>0</v>
      </c>
      <c r="G293" s="23">
        <v>0</v>
      </c>
      <c r="H293" s="23">
        <v>0</v>
      </c>
      <c r="I293" s="23">
        <v>0</v>
      </c>
      <c r="J293" s="18">
        <f t="shared" si="9"/>
        <v>0</v>
      </c>
    </row>
    <row r="294" spans="1:10" x14ac:dyDescent="0.35">
      <c r="A294" s="2" t="s">
        <v>419</v>
      </c>
      <c r="B294" s="24" t="str">
        <f t="shared" si="8"/>
        <v>SPA21XXX</v>
      </c>
      <c r="C294" s="2" t="s">
        <v>868</v>
      </c>
      <c r="D294" s="2" t="s">
        <v>695</v>
      </c>
      <c r="F294" s="23">
        <v>0</v>
      </c>
      <c r="G294" s="23">
        <v>0</v>
      </c>
      <c r="H294" s="23">
        <v>0</v>
      </c>
      <c r="I294" s="23">
        <v>0</v>
      </c>
      <c r="J294" s="18">
        <f t="shared" si="9"/>
        <v>0</v>
      </c>
    </row>
    <row r="295" spans="1:10" x14ac:dyDescent="0.35">
      <c r="A295" s="2" t="s">
        <v>243</v>
      </c>
      <c r="B295" s="24" t="str">
        <f t="shared" si="8"/>
        <v>SPA21XXX</v>
      </c>
      <c r="C295" s="2" t="s">
        <v>869</v>
      </c>
      <c r="D295" s="2" t="s">
        <v>695</v>
      </c>
      <c r="F295" s="23">
        <v>0</v>
      </c>
      <c r="G295" s="23">
        <v>0</v>
      </c>
      <c r="H295" s="23">
        <v>0</v>
      </c>
      <c r="I295" s="23">
        <v>0</v>
      </c>
      <c r="J295" s="18">
        <f t="shared" si="9"/>
        <v>0</v>
      </c>
    </row>
    <row r="296" spans="1:10" x14ac:dyDescent="0.35">
      <c r="A296" s="2" t="s">
        <v>870</v>
      </c>
      <c r="B296" s="24" t="str">
        <f t="shared" si="8"/>
        <v>SPA21XXX</v>
      </c>
      <c r="C296" s="2" t="s">
        <v>871</v>
      </c>
      <c r="D296" s="2" t="s">
        <v>695</v>
      </c>
      <c r="F296" s="23">
        <v>0</v>
      </c>
      <c r="G296" s="23">
        <v>0</v>
      </c>
      <c r="H296" s="23">
        <v>0</v>
      </c>
      <c r="I296" s="23">
        <v>0</v>
      </c>
      <c r="J296" s="18">
        <f t="shared" si="9"/>
        <v>0</v>
      </c>
    </row>
    <row r="297" spans="1:10" x14ac:dyDescent="0.35">
      <c r="A297" s="2" t="s">
        <v>232</v>
      </c>
      <c r="B297" s="24" t="str">
        <f t="shared" si="8"/>
        <v>SPA21XXX</v>
      </c>
      <c r="C297" s="2" t="s">
        <v>43</v>
      </c>
      <c r="D297" s="2" t="s">
        <v>695</v>
      </c>
      <c r="F297" s="23">
        <v>0</v>
      </c>
      <c r="G297" s="23">
        <v>0</v>
      </c>
      <c r="H297" s="23">
        <v>0</v>
      </c>
      <c r="I297" s="23">
        <v>0</v>
      </c>
      <c r="J297" s="18">
        <f t="shared" si="9"/>
        <v>0</v>
      </c>
    </row>
    <row r="298" spans="1:10" x14ac:dyDescent="0.35">
      <c r="A298" s="2" t="s">
        <v>323</v>
      </c>
      <c r="B298" s="24" t="str">
        <f t="shared" si="8"/>
        <v>SPA21XXX</v>
      </c>
      <c r="C298" s="2" t="s">
        <v>872</v>
      </c>
      <c r="D298" s="2" t="s">
        <v>695</v>
      </c>
      <c r="F298" s="23">
        <v>0</v>
      </c>
      <c r="G298" s="23">
        <v>0</v>
      </c>
      <c r="H298" s="23">
        <v>0</v>
      </c>
      <c r="I298" s="23">
        <v>0</v>
      </c>
      <c r="J298" s="18">
        <f t="shared" si="9"/>
        <v>0</v>
      </c>
    </row>
    <row r="299" spans="1:10" x14ac:dyDescent="0.35">
      <c r="A299" s="2" t="s">
        <v>302</v>
      </c>
      <c r="B299" s="24" t="str">
        <f t="shared" si="8"/>
        <v>SPA21XXX</v>
      </c>
      <c r="C299" s="2" t="s">
        <v>873</v>
      </c>
      <c r="D299" s="2" t="s">
        <v>695</v>
      </c>
      <c r="F299" s="23">
        <v>0</v>
      </c>
      <c r="G299" s="23">
        <v>0</v>
      </c>
      <c r="H299" s="23">
        <v>0</v>
      </c>
      <c r="I299" s="23">
        <v>0</v>
      </c>
      <c r="J299" s="18">
        <f t="shared" si="9"/>
        <v>0</v>
      </c>
    </row>
    <row r="300" spans="1:10" x14ac:dyDescent="0.35">
      <c r="A300" s="2" t="s">
        <v>408</v>
      </c>
      <c r="B300" s="24" t="str">
        <f t="shared" si="8"/>
        <v>SPA21XXX</v>
      </c>
      <c r="C300" s="2" t="s">
        <v>874</v>
      </c>
      <c r="D300" s="2" t="s">
        <v>695</v>
      </c>
      <c r="F300" s="23">
        <v>0</v>
      </c>
      <c r="G300" s="23">
        <v>0</v>
      </c>
      <c r="H300" s="23">
        <v>0</v>
      </c>
      <c r="I300" s="23">
        <v>0</v>
      </c>
      <c r="J300" s="18">
        <f t="shared" si="9"/>
        <v>0</v>
      </c>
    </row>
    <row r="301" spans="1:10" x14ac:dyDescent="0.35">
      <c r="A301" s="2" t="s">
        <v>319</v>
      </c>
      <c r="B301" s="24" t="str">
        <f t="shared" si="8"/>
        <v>SPA21XXX</v>
      </c>
      <c r="C301" s="2" t="s">
        <v>875</v>
      </c>
      <c r="D301" s="2" t="s">
        <v>695</v>
      </c>
      <c r="F301" s="23">
        <v>0</v>
      </c>
      <c r="G301" s="23">
        <v>0</v>
      </c>
      <c r="H301" s="23">
        <v>0</v>
      </c>
      <c r="I301" s="23">
        <v>0</v>
      </c>
      <c r="J301" s="18">
        <f t="shared" si="9"/>
        <v>0</v>
      </c>
    </row>
    <row r="302" spans="1:10" x14ac:dyDescent="0.35">
      <c r="A302" s="2" t="s">
        <v>191</v>
      </c>
      <c r="B302" s="24" t="str">
        <f t="shared" si="8"/>
        <v>SPA21XXX</v>
      </c>
      <c r="C302" s="2" t="s">
        <v>27</v>
      </c>
      <c r="D302" s="2" t="s">
        <v>695</v>
      </c>
      <c r="F302" s="23">
        <v>0</v>
      </c>
      <c r="G302" s="23">
        <v>0</v>
      </c>
      <c r="H302" s="23">
        <v>0</v>
      </c>
      <c r="I302" s="23">
        <v>0</v>
      </c>
      <c r="J302" s="18">
        <f t="shared" si="9"/>
        <v>0</v>
      </c>
    </row>
    <row r="303" spans="1:10" x14ac:dyDescent="0.35">
      <c r="A303" s="2" t="s">
        <v>266</v>
      </c>
      <c r="B303" s="24" t="str">
        <f t="shared" si="8"/>
        <v>SPA21XXX</v>
      </c>
      <c r="C303" s="2" t="s">
        <v>63</v>
      </c>
      <c r="D303" s="2" t="s">
        <v>695</v>
      </c>
      <c r="F303" s="23">
        <v>0</v>
      </c>
      <c r="G303" s="23">
        <v>0</v>
      </c>
      <c r="H303" s="23">
        <v>0</v>
      </c>
      <c r="I303" s="23">
        <v>0</v>
      </c>
      <c r="J303" s="18">
        <f t="shared" si="9"/>
        <v>0</v>
      </c>
    </row>
    <row r="304" spans="1:10" x14ac:dyDescent="0.35">
      <c r="A304" s="2" t="s">
        <v>397</v>
      </c>
      <c r="B304" s="24" t="str">
        <f t="shared" si="8"/>
        <v>SPA21XXX</v>
      </c>
      <c r="C304" s="2" t="s">
        <v>127</v>
      </c>
      <c r="D304" s="2" t="s">
        <v>695</v>
      </c>
      <c r="F304" s="23">
        <v>0</v>
      </c>
      <c r="G304" s="23">
        <v>0</v>
      </c>
      <c r="H304" s="23">
        <v>0</v>
      </c>
      <c r="I304" s="23">
        <v>0</v>
      </c>
      <c r="J304" s="18">
        <f t="shared" si="9"/>
        <v>0</v>
      </c>
    </row>
    <row r="305" spans="1:10" x14ac:dyDescent="0.35">
      <c r="A305" s="2" t="s">
        <v>365</v>
      </c>
      <c r="B305" s="24" t="str">
        <f t="shared" si="8"/>
        <v>SPA21XXX</v>
      </c>
      <c r="C305" s="2" t="s">
        <v>876</v>
      </c>
      <c r="D305" s="2" t="s">
        <v>695</v>
      </c>
      <c r="F305" s="23">
        <v>0</v>
      </c>
      <c r="G305" s="23">
        <v>0</v>
      </c>
      <c r="H305" s="23">
        <v>0</v>
      </c>
      <c r="I305" s="23">
        <v>0</v>
      </c>
      <c r="J305" s="18">
        <f t="shared" si="9"/>
        <v>0</v>
      </c>
    </row>
    <row r="306" spans="1:10" x14ac:dyDescent="0.35">
      <c r="A306" s="2" t="s">
        <v>453</v>
      </c>
      <c r="B306" s="24" t="str">
        <f t="shared" si="8"/>
        <v>SPA21XXX</v>
      </c>
      <c r="C306" s="2" t="s">
        <v>877</v>
      </c>
      <c r="D306" s="2" t="s">
        <v>695</v>
      </c>
      <c r="F306" s="23">
        <v>0</v>
      </c>
      <c r="G306" s="23">
        <v>0</v>
      </c>
      <c r="H306" s="23">
        <v>0</v>
      </c>
      <c r="I306" s="23">
        <v>0</v>
      </c>
      <c r="J306" s="18">
        <f t="shared" si="9"/>
        <v>0</v>
      </c>
    </row>
    <row r="307" spans="1:10" x14ac:dyDescent="0.35">
      <c r="A307" s="2" t="s">
        <v>418</v>
      </c>
      <c r="B307" s="24" t="str">
        <f t="shared" si="8"/>
        <v>SPA21XXX</v>
      </c>
      <c r="C307" s="2" t="s">
        <v>878</v>
      </c>
      <c r="D307" s="2" t="s">
        <v>695</v>
      </c>
      <c r="F307" s="23">
        <v>0</v>
      </c>
      <c r="G307" s="23">
        <v>0</v>
      </c>
      <c r="H307" s="23">
        <v>0</v>
      </c>
      <c r="I307" s="23">
        <v>0</v>
      </c>
      <c r="J307" s="18">
        <f t="shared" si="9"/>
        <v>0</v>
      </c>
    </row>
    <row r="308" spans="1:10" x14ac:dyDescent="0.35">
      <c r="A308" s="2" t="s">
        <v>171</v>
      </c>
      <c r="B308" s="24" t="str">
        <f t="shared" si="8"/>
        <v>SPA21XXX</v>
      </c>
      <c r="C308" s="2" t="s">
        <v>879</v>
      </c>
      <c r="D308" s="2" t="s">
        <v>695</v>
      </c>
      <c r="F308" s="23">
        <v>0</v>
      </c>
      <c r="G308" s="23">
        <v>0</v>
      </c>
      <c r="H308" s="23">
        <v>0</v>
      </c>
      <c r="I308" s="23">
        <v>0</v>
      </c>
      <c r="J308" s="18">
        <f t="shared" si="9"/>
        <v>0</v>
      </c>
    </row>
    <row r="309" spans="1:10" x14ac:dyDescent="0.35">
      <c r="A309" s="2" t="s">
        <v>444</v>
      </c>
      <c r="B309" s="24" t="str">
        <f t="shared" si="8"/>
        <v>SPA21XXX</v>
      </c>
      <c r="C309" s="2" t="s">
        <v>880</v>
      </c>
      <c r="D309" s="2" t="s">
        <v>695</v>
      </c>
      <c r="E309" s="2"/>
      <c r="F309" s="23">
        <v>0</v>
      </c>
      <c r="G309" s="23">
        <v>0</v>
      </c>
      <c r="H309" s="23">
        <v>0</v>
      </c>
      <c r="I309" s="23">
        <v>0</v>
      </c>
      <c r="J309" s="18">
        <f t="shared" si="9"/>
        <v>0</v>
      </c>
    </row>
    <row r="310" spans="1:10" x14ac:dyDescent="0.35">
      <c r="A310" s="2" t="s">
        <v>398</v>
      </c>
      <c r="B310" s="24" t="str">
        <f t="shared" si="8"/>
        <v>SPA21XXX</v>
      </c>
      <c r="C310" s="2" t="s">
        <v>881</v>
      </c>
      <c r="D310" s="2" t="s">
        <v>695</v>
      </c>
      <c r="F310" s="23">
        <v>0</v>
      </c>
      <c r="G310" s="23">
        <v>0</v>
      </c>
      <c r="H310" s="23">
        <v>0</v>
      </c>
      <c r="I310" s="23">
        <v>0</v>
      </c>
      <c r="J310" s="18">
        <f t="shared" si="9"/>
        <v>0</v>
      </c>
    </row>
    <row r="311" spans="1:10" x14ac:dyDescent="0.35">
      <c r="A311" s="2" t="s">
        <v>348</v>
      </c>
      <c r="B311" s="24" t="str">
        <f t="shared" si="8"/>
        <v>SPA21XXX</v>
      </c>
      <c r="C311" s="2" t="s">
        <v>99</v>
      </c>
      <c r="D311" s="2" t="s">
        <v>695</v>
      </c>
      <c r="F311" s="23">
        <v>0</v>
      </c>
      <c r="G311" s="23">
        <v>0</v>
      </c>
      <c r="H311" s="23">
        <v>0</v>
      </c>
      <c r="I311" s="23">
        <v>0</v>
      </c>
      <c r="J311" s="18">
        <f t="shared" si="9"/>
        <v>0</v>
      </c>
    </row>
    <row r="312" spans="1:10" x14ac:dyDescent="0.35">
      <c r="A312" s="2" t="s">
        <v>469</v>
      </c>
      <c r="B312" s="24" t="str">
        <f t="shared" si="8"/>
        <v>SPA21XXX</v>
      </c>
      <c r="C312" s="2" t="s">
        <v>157</v>
      </c>
      <c r="D312" s="2" t="s">
        <v>695</v>
      </c>
      <c r="F312" s="23">
        <v>0</v>
      </c>
      <c r="G312" s="23">
        <v>0</v>
      </c>
      <c r="H312" s="23">
        <v>0</v>
      </c>
      <c r="I312" s="23">
        <v>0</v>
      </c>
      <c r="J312" s="18">
        <f t="shared" si="9"/>
        <v>0</v>
      </c>
    </row>
    <row r="313" spans="1:10" x14ac:dyDescent="0.35">
      <c r="A313" s="2" t="s">
        <v>439</v>
      </c>
      <c r="B313" s="24" t="str">
        <f t="shared" si="8"/>
        <v>SPA21XXX</v>
      </c>
      <c r="C313" s="2" t="s">
        <v>882</v>
      </c>
      <c r="D313" s="2" t="s">
        <v>695</v>
      </c>
      <c r="F313" s="23">
        <v>0</v>
      </c>
      <c r="G313" s="23">
        <v>0</v>
      </c>
      <c r="H313" s="23">
        <v>0</v>
      </c>
      <c r="I313" s="23">
        <v>0</v>
      </c>
      <c r="J313" s="18">
        <f t="shared" si="9"/>
        <v>0</v>
      </c>
    </row>
    <row r="314" spans="1:10" x14ac:dyDescent="0.35">
      <c r="A314" s="2" t="s">
        <v>403</v>
      </c>
      <c r="B314" s="24" t="str">
        <f t="shared" si="8"/>
        <v>SPA21XXX</v>
      </c>
      <c r="C314" s="2" t="s">
        <v>883</v>
      </c>
      <c r="D314" s="2" t="s">
        <v>695</v>
      </c>
      <c r="F314" s="23">
        <v>0</v>
      </c>
      <c r="G314" s="23">
        <v>0</v>
      </c>
      <c r="H314" s="23">
        <v>0</v>
      </c>
      <c r="I314" s="23">
        <v>0</v>
      </c>
      <c r="J314" s="18">
        <f t="shared" si="9"/>
        <v>0</v>
      </c>
    </row>
    <row r="315" spans="1:10" x14ac:dyDescent="0.35">
      <c r="A315" s="2" t="s">
        <v>884</v>
      </c>
      <c r="B315" s="24" t="str">
        <f t="shared" si="8"/>
        <v>SPA21XXX</v>
      </c>
      <c r="C315" s="2" t="s">
        <v>885</v>
      </c>
      <c r="D315" s="2" t="s">
        <v>695</v>
      </c>
      <c r="F315" s="23">
        <v>0</v>
      </c>
      <c r="G315" s="23">
        <v>0</v>
      </c>
      <c r="H315" s="23">
        <v>0</v>
      </c>
      <c r="I315" s="23">
        <v>0</v>
      </c>
      <c r="J315" s="18">
        <f t="shared" si="9"/>
        <v>0</v>
      </c>
    </row>
    <row r="316" spans="1:10" x14ac:dyDescent="0.35">
      <c r="A316" s="2" t="s">
        <v>886</v>
      </c>
      <c r="B316" s="24" t="str">
        <f t="shared" si="8"/>
        <v>SPA21XXX</v>
      </c>
      <c r="C316" s="2" t="s">
        <v>887</v>
      </c>
      <c r="D316" s="2" t="s">
        <v>695</v>
      </c>
      <c r="F316" s="23">
        <v>0</v>
      </c>
      <c r="G316" s="23">
        <v>0</v>
      </c>
      <c r="H316" s="23">
        <v>0</v>
      </c>
      <c r="I316" s="23">
        <v>0</v>
      </c>
      <c r="J316" s="18">
        <f t="shared" si="9"/>
        <v>0</v>
      </c>
    </row>
    <row r="317" spans="1:10" x14ac:dyDescent="0.35">
      <c r="A317" s="2" t="s">
        <v>888</v>
      </c>
      <c r="B317" s="24" t="str">
        <f t="shared" si="8"/>
        <v>SPA21XXX</v>
      </c>
      <c r="C317" s="2" t="s">
        <v>889</v>
      </c>
      <c r="D317" s="2" t="s">
        <v>695</v>
      </c>
      <c r="F317" s="23">
        <v>0</v>
      </c>
      <c r="G317" s="23">
        <v>0</v>
      </c>
      <c r="H317" s="23">
        <v>0</v>
      </c>
      <c r="I317" s="23">
        <v>0</v>
      </c>
      <c r="J317" s="18">
        <f t="shared" si="9"/>
        <v>0</v>
      </c>
    </row>
    <row r="318" spans="1:10" x14ac:dyDescent="0.35">
      <c r="A318" s="2" t="s">
        <v>279</v>
      </c>
      <c r="B318" s="24" t="str">
        <f t="shared" si="8"/>
        <v>SPA21XXX</v>
      </c>
      <c r="C318" s="2" t="s">
        <v>890</v>
      </c>
      <c r="D318" s="2" t="s">
        <v>695</v>
      </c>
      <c r="F318" s="23">
        <v>0</v>
      </c>
      <c r="G318" s="23">
        <v>0</v>
      </c>
      <c r="H318" s="23">
        <v>0</v>
      </c>
      <c r="I318" s="23">
        <v>0</v>
      </c>
      <c r="J318" s="18">
        <f t="shared" si="9"/>
        <v>0</v>
      </c>
    </row>
    <row r="319" spans="1:10" x14ac:dyDescent="0.35">
      <c r="A319" s="2" t="s">
        <v>356</v>
      </c>
      <c r="B319" s="24" t="str">
        <f t="shared" si="8"/>
        <v>SPA21XXX</v>
      </c>
      <c r="C319" s="2" t="s">
        <v>891</v>
      </c>
      <c r="D319" s="2" t="s">
        <v>695</v>
      </c>
      <c r="F319" s="23">
        <v>0</v>
      </c>
      <c r="G319" s="23">
        <v>0</v>
      </c>
      <c r="H319" s="23">
        <v>0</v>
      </c>
      <c r="I319" s="23">
        <v>0</v>
      </c>
      <c r="J319" s="18">
        <f t="shared" si="9"/>
        <v>0</v>
      </c>
    </row>
    <row r="320" spans="1:10" x14ac:dyDescent="0.35">
      <c r="A320" s="2" t="s">
        <v>457</v>
      </c>
      <c r="B320" s="24" t="str">
        <f t="shared" si="8"/>
        <v>SPA21XXX</v>
      </c>
      <c r="C320" s="2" t="s">
        <v>892</v>
      </c>
      <c r="D320" s="2" t="s">
        <v>695</v>
      </c>
      <c r="F320" s="23">
        <v>0</v>
      </c>
      <c r="G320" s="23">
        <v>0</v>
      </c>
      <c r="H320" s="23">
        <v>0</v>
      </c>
      <c r="I320" s="23">
        <v>0</v>
      </c>
      <c r="J320" s="18">
        <f t="shared" si="9"/>
        <v>0</v>
      </c>
    </row>
    <row r="321" spans="1:10" x14ac:dyDescent="0.35">
      <c r="A321" s="2" t="s">
        <v>176</v>
      </c>
      <c r="B321" s="24" t="str">
        <f t="shared" si="8"/>
        <v>SPA21XXX</v>
      </c>
      <c r="C321" s="2" t="s">
        <v>893</v>
      </c>
      <c r="D321" s="2" t="s">
        <v>695</v>
      </c>
      <c r="F321" s="23">
        <v>0</v>
      </c>
      <c r="G321" s="23">
        <v>0</v>
      </c>
      <c r="H321" s="23">
        <v>0</v>
      </c>
      <c r="I321" s="23">
        <v>0</v>
      </c>
      <c r="J321" s="18">
        <f t="shared" si="9"/>
        <v>0</v>
      </c>
    </row>
    <row r="322" spans="1:10" x14ac:dyDescent="0.35">
      <c r="A322" s="2" t="s">
        <v>216</v>
      </c>
      <c r="B322" s="24" t="str">
        <f t="shared" si="8"/>
        <v>SPA21XXX</v>
      </c>
      <c r="C322" s="2" t="s">
        <v>894</v>
      </c>
      <c r="D322" s="2" t="s">
        <v>695</v>
      </c>
      <c r="F322" s="23">
        <v>0</v>
      </c>
      <c r="G322" s="23">
        <v>0</v>
      </c>
      <c r="H322" s="23">
        <v>0</v>
      </c>
      <c r="I322" s="23">
        <v>0</v>
      </c>
      <c r="J322" s="18">
        <f t="shared" si="9"/>
        <v>0</v>
      </c>
    </row>
    <row r="323" spans="1:10" x14ac:dyDescent="0.35">
      <c r="A323" s="2" t="s">
        <v>417</v>
      </c>
      <c r="B323" s="24" t="str">
        <f t="shared" ref="B323:B348" si="10">REPLACE(A323,6,3,"XXX")</f>
        <v>SPA21XXX</v>
      </c>
      <c r="C323" s="2" t="s">
        <v>895</v>
      </c>
      <c r="D323" s="2" t="s">
        <v>695</v>
      </c>
      <c r="F323" s="23">
        <v>0</v>
      </c>
      <c r="G323" s="23">
        <v>0</v>
      </c>
      <c r="H323" s="23">
        <v>0</v>
      </c>
      <c r="I323" s="23">
        <v>0</v>
      </c>
      <c r="J323" s="18">
        <f t="shared" ref="J323:J348" si="11">SUM(F323:I323)</f>
        <v>0</v>
      </c>
    </row>
    <row r="324" spans="1:10" x14ac:dyDescent="0.35">
      <c r="A324" s="2" t="s">
        <v>296</v>
      </c>
      <c r="B324" s="24" t="str">
        <f t="shared" si="10"/>
        <v>SPA21XXX</v>
      </c>
      <c r="C324" s="2" t="s">
        <v>896</v>
      </c>
      <c r="D324" s="2" t="s">
        <v>695</v>
      </c>
      <c r="F324" s="23">
        <v>0</v>
      </c>
      <c r="G324" s="23">
        <v>0</v>
      </c>
      <c r="H324" s="23">
        <v>0</v>
      </c>
      <c r="I324" s="23">
        <v>0</v>
      </c>
      <c r="J324" s="18">
        <f t="shared" si="11"/>
        <v>0</v>
      </c>
    </row>
    <row r="325" spans="1:10" x14ac:dyDescent="0.35">
      <c r="A325" s="2" t="s">
        <v>425</v>
      </c>
      <c r="B325" s="24" t="str">
        <f t="shared" si="10"/>
        <v>SPA21XXX</v>
      </c>
      <c r="C325" s="2" t="s">
        <v>897</v>
      </c>
      <c r="D325" s="2" t="s">
        <v>695</v>
      </c>
      <c r="F325" s="23">
        <v>0</v>
      </c>
      <c r="G325" s="23">
        <v>0</v>
      </c>
      <c r="H325" s="23">
        <v>0</v>
      </c>
      <c r="I325" s="23">
        <v>0</v>
      </c>
      <c r="J325" s="18">
        <f t="shared" si="11"/>
        <v>0</v>
      </c>
    </row>
    <row r="326" spans="1:10" x14ac:dyDescent="0.35">
      <c r="A326" s="2" t="s">
        <v>213</v>
      </c>
      <c r="B326" s="24" t="str">
        <f t="shared" si="10"/>
        <v>SPA21XXX</v>
      </c>
      <c r="C326" s="2" t="s">
        <v>898</v>
      </c>
      <c r="D326" s="2" t="s">
        <v>695</v>
      </c>
      <c r="F326" s="23">
        <v>0</v>
      </c>
      <c r="G326" s="23">
        <v>0</v>
      </c>
      <c r="H326" s="23">
        <v>0</v>
      </c>
      <c r="I326" s="23">
        <v>0</v>
      </c>
      <c r="J326" s="18">
        <f t="shared" si="11"/>
        <v>0</v>
      </c>
    </row>
    <row r="327" spans="1:10" x14ac:dyDescent="0.35">
      <c r="A327" s="2" t="s">
        <v>899</v>
      </c>
      <c r="B327" s="24" t="str">
        <f t="shared" si="10"/>
        <v>SPA21XXX</v>
      </c>
      <c r="C327" s="2" t="s">
        <v>900</v>
      </c>
      <c r="D327" s="2" t="s">
        <v>695</v>
      </c>
      <c r="F327" s="23">
        <v>0</v>
      </c>
      <c r="G327" s="23">
        <v>0</v>
      </c>
      <c r="H327" s="23">
        <v>0</v>
      </c>
      <c r="I327" s="23">
        <v>0</v>
      </c>
      <c r="J327" s="18">
        <f t="shared" si="11"/>
        <v>0</v>
      </c>
    </row>
    <row r="328" spans="1:10" x14ac:dyDescent="0.35">
      <c r="A328" s="2" t="s">
        <v>206</v>
      </c>
      <c r="B328" s="24" t="str">
        <f t="shared" si="10"/>
        <v>SPA21XXX</v>
      </c>
      <c r="C328" s="2" t="s">
        <v>901</v>
      </c>
      <c r="D328" s="2" t="s">
        <v>695</v>
      </c>
      <c r="F328" s="23">
        <v>0</v>
      </c>
      <c r="G328" s="23">
        <v>0</v>
      </c>
      <c r="H328" s="23">
        <v>0</v>
      </c>
      <c r="I328" s="23">
        <v>0</v>
      </c>
      <c r="J328" s="18">
        <f t="shared" si="11"/>
        <v>0</v>
      </c>
    </row>
    <row r="329" spans="1:10" x14ac:dyDescent="0.35">
      <c r="A329" s="2" t="s">
        <v>198</v>
      </c>
      <c r="B329" s="24" t="str">
        <f t="shared" si="10"/>
        <v>SPA21XXX</v>
      </c>
      <c r="C329" s="2" t="s">
        <v>902</v>
      </c>
      <c r="D329" s="2" t="s">
        <v>695</v>
      </c>
      <c r="F329" s="23">
        <v>0</v>
      </c>
      <c r="G329" s="23">
        <v>0</v>
      </c>
      <c r="H329" s="23">
        <v>0</v>
      </c>
      <c r="I329" s="23">
        <v>0</v>
      </c>
      <c r="J329" s="18">
        <f t="shared" si="11"/>
        <v>0</v>
      </c>
    </row>
    <row r="330" spans="1:10" x14ac:dyDescent="0.35">
      <c r="A330" s="2" t="s">
        <v>903</v>
      </c>
      <c r="B330" s="24" t="str">
        <f t="shared" si="10"/>
        <v>SPA21XXX</v>
      </c>
      <c r="C330" s="2" t="s">
        <v>904</v>
      </c>
      <c r="D330" s="2" t="s">
        <v>695</v>
      </c>
      <c r="F330" s="23">
        <v>0</v>
      </c>
      <c r="G330" s="23">
        <v>0</v>
      </c>
      <c r="H330" s="23">
        <v>0</v>
      </c>
      <c r="I330" s="23">
        <v>0</v>
      </c>
      <c r="J330" s="18">
        <f t="shared" si="11"/>
        <v>0</v>
      </c>
    </row>
    <row r="331" spans="1:10" x14ac:dyDescent="0.35">
      <c r="A331" s="2" t="s">
        <v>257</v>
      </c>
      <c r="B331" s="24" t="str">
        <f t="shared" si="10"/>
        <v>SPA21XXX</v>
      </c>
      <c r="C331" s="2" t="s">
        <v>905</v>
      </c>
      <c r="D331" s="2" t="s">
        <v>695</v>
      </c>
      <c r="F331" s="23">
        <v>0</v>
      </c>
      <c r="G331" s="23">
        <v>0</v>
      </c>
      <c r="H331" s="23">
        <v>0</v>
      </c>
      <c r="I331" s="23">
        <v>0</v>
      </c>
      <c r="J331" s="18">
        <f t="shared" si="11"/>
        <v>0</v>
      </c>
    </row>
    <row r="332" spans="1:10" x14ac:dyDescent="0.35">
      <c r="A332" s="2" t="s">
        <v>906</v>
      </c>
      <c r="B332" s="24" t="str">
        <f t="shared" si="10"/>
        <v>SPA21XXX</v>
      </c>
      <c r="C332" s="2" t="s">
        <v>907</v>
      </c>
      <c r="D332" s="2" t="s">
        <v>695</v>
      </c>
      <c r="F332" s="23">
        <v>0</v>
      </c>
      <c r="G332" s="23">
        <v>0</v>
      </c>
      <c r="H332" s="23">
        <v>0</v>
      </c>
      <c r="I332" s="23">
        <v>0</v>
      </c>
      <c r="J332" s="18">
        <f t="shared" si="11"/>
        <v>0</v>
      </c>
    </row>
    <row r="333" spans="1:10" x14ac:dyDescent="0.35">
      <c r="A333" s="2" t="s">
        <v>217</v>
      </c>
      <c r="B333" s="24" t="str">
        <f t="shared" si="10"/>
        <v>SPA21XXX</v>
      </c>
      <c r="C333" s="2" t="s">
        <v>36</v>
      </c>
      <c r="D333" s="2" t="s">
        <v>695</v>
      </c>
      <c r="F333" s="23">
        <v>0</v>
      </c>
      <c r="G333" s="23">
        <v>0</v>
      </c>
      <c r="H333" s="23">
        <v>0</v>
      </c>
      <c r="I333" s="23">
        <v>0</v>
      </c>
      <c r="J333" s="18">
        <f t="shared" si="11"/>
        <v>0</v>
      </c>
    </row>
    <row r="334" spans="1:10" x14ac:dyDescent="0.35">
      <c r="A334" s="2" t="s">
        <v>377</v>
      </c>
      <c r="B334" s="24" t="str">
        <f t="shared" si="10"/>
        <v>SPA21XXX</v>
      </c>
      <c r="C334" s="2" t="s">
        <v>908</v>
      </c>
      <c r="D334" s="2" t="s">
        <v>695</v>
      </c>
      <c r="F334" s="23">
        <v>0</v>
      </c>
      <c r="G334" s="23">
        <v>0</v>
      </c>
      <c r="H334" s="23">
        <v>0</v>
      </c>
      <c r="I334" s="23">
        <v>0</v>
      </c>
      <c r="J334" s="18">
        <f t="shared" si="11"/>
        <v>0</v>
      </c>
    </row>
    <row r="335" spans="1:10" x14ac:dyDescent="0.35">
      <c r="A335" s="2" t="s">
        <v>215</v>
      </c>
      <c r="B335" s="24" t="str">
        <f t="shared" si="10"/>
        <v>SPA21XXX</v>
      </c>
      <c r="C335" s="2" t="s">
        <v>35</v>
      </c>
      <c r="D335" s="2" t="s">
        <v>695</v>
      </c>
      <c r="F335" s="23">
        <v>0</v>
      </c>
      <c r="G335" s="23">
        <v>0</v>
      </c>
      <c r="H335" s="23">
        <v>0</v>
      </c>
      <c r="I335" s="23">
        <v>0</v>
      </c>
      <c r="J335" s="18">
        <f t="shared" si="11"/>
        <v>0</v>
      </c>
    </row>
    <row r="336" spans="1:10" x14ac:dyDescent="0.35">
      <c r="A336" s="2" t="s">
        <v>193</v>
      </c>
      <c r="B336" s="24" t="str">
        <f t="shared" si="10"/>
        <v>SPA21XXX</v>
      </c>
      <c r="C336" s="2" t="s">
        <v>909</v>
      </c>
      <c r="D336" s="2" t="s">
        <v>695</v>
      </c>
      <c r="F336" s="23">
        <v>0</v>
      </c>
      <c r="G336" s="23">
        <v>0</v>
      </c>
      <c r="H336" s="23">
        <v>0</v>
      </c>
      <c r="I336" s="23">
        <v>0</v>
      </c>
      <c r="J336" s="18">
        <f t="shared" si="11"/>
        <v>0</v>
      </c>
    </row>
    <row r="337" spans="1:10" x14ac:dyDescent="0.35">
      <c r="A337" s="2" t="s">
        <v>910</v>
      </c>
      <c r="B337" s="24" t="str">
        <f t="shared" si="10"/>
        <v>SPA21XXX</v>
      </c>
      <c r="C337" s="2" t="s">
        <v>911</v>
      </c>
      <c r="D337" s="2" t="s">
        <v>695</v>
      </c>
      <c r="F337" s="23">
        <v>0</v>
      </c>
      <c r="G337" s="23">
        <v>0</v>
      </c>
      <c r="H337" s="23">
        <v>0</v>
      </c>
      <c r="I337" s="23">
        <v>0</v>
      </c>
      <c r="J337" s="18">
        <f t="shared" si="11"/>
        <v>0</v>
      </c>
    </row>
    <row r="338" spans="1:10" x14ac:dyDescent="0.35">
      <c r="A338" s="2" t="s">
        <v>912</v>
      </c>
      <c r="B338" s="24" t="str">
        <f t="shared" si="10"/>
        <v>SPA21XXX</v>
      </c>
      <c r="C338" s="2" t="s">
        <v>913</v>
      </c>
      <c r="D338" s="2" t="s">
        <v>695</v>
      </c>
      <c r="F338" s="23">
        <v>0</v>
      </c>
      <c r="G338" s="23">
        <v>0</v>
      </c>
      <c r="H338" s="23">
        <v>0</v>
      </c>
      <c r="I338" s="23">
        <v>0</v>
      </c>
      <c r="J338" s="18">
        <f t="shared" si="11"/>
        <v>0</v>
      </c>
    </row>
    <row r="339" spans="1:10" x14ac:dyDescent="0.35">
      <c r="A339" s="2" t="s">
        <v>431</v>
      </c>
      <c r="B339" s="24" t="str">
        <f t="shared" si="10"/>
        <v>SPA21XXX</v>
      </c>
      <c r="C339" s="2" t="s">
        <v>138</v>
      </c>
      <c r="D339" s="2" t="s">
        <v>695</v>
      </c>
      <c r="F339" s="23">
        <v>0</v>
      </c>
      <c r="G339" s="23">
        <v>0</v>
      </c>
      <c r="H339" s="23">
        <v>0</v>
      </c>
      <c r="I339" s="23">
        <v>0</v>
      </c>
      <c r="J339" s="18">
        <f t="shared" si="11"/>
        <v>0</v>
      </c>
    </row>
    <row r="340" spans="1:10" x14ac:dyDescent="0.35">
      <c r="A340" s="2" t="s">
        <v>914</v>
      </c>
      <c r="B340" s="24" t="str">
        <f t="shared" si="10"/>
        <v>SPA21XXX</v>
      </c>
      <c r="C340" s="2" t="s">
        <v>915</v>
      </c>
      <c r="D340" s="2" t="s">
        <v>695</v>
      </c>
      <c r="F340" s="23">
        <v>0</v>
      </c>
      <c r="G340" s="23">
        <v>0</v>
      </c>
      <c r="H340" s="23">
        <v>0</v>
      </c>
      <c r="I340" s="23">
        <v>0</v>
      </c>
      <c r="J340" s="18">
        <f t="shared" si="11"/>
        <v>0</v>
      </c>
    </row>
    <row r="341" spans="1:10" x14ac:dyDescent="0.35">
      <c r="A341" s="2" t="s">
        <v>916</v>
      </c>
      <c r="B341" s="24" t="str">
        <f t="shared" si="10"/>
        <v>SPA21XXX</v>
      </c>
      <c r="C341" s="2" t="s">
        <v>917</v>
      </c>
      <c r="D341" s="2" t="s">
        <v>695</v>
      </c>
      <c r="F341" s="23">
        <v>0</v>
      </c>
      <c r="G341" s="23">
        <v>0</v>
      </c>
      <c r="H341" s="23">
        <v>0</v>
      </c>
      <c r="I341" s="23">
        <v>0</v>
      </c>
      <c r="J341" s="18">
        <f t="shared" si="11"/>
        <v>0</v>
      </c>
    </row>
    <row r="342" spans="1:10" x14ac:dyDescent="0.35">
      <c r="A342" s="2" t="s">
        <v>396</v>
      </c>
      <c r="B342" s="24" t="str">
        <f t="shared" si="10"/>
        <v>SPA21XXX</v>
      </c>
      <c r="C342" s="2" t="s">
        <v>918</v>
      </c>
      <c r="D342" s="2" t="s">
        <v>695</v>
      </c>
      <c r="F342" s="23">
        <v>0</v>
      </c>
      <c r="G342" s="23">
        <v>0</v>
      </c>
      <c r="H342" s="23">
        <v>0</v>
      </c>
      <c r="I342" s="23">
        <v>0</v>
      </c>
      <c r="J342" s="18">
        <f t="shared" si="11"/>
        <v>0</v>
      </c>
    </row>
    <row r="343" spans="1:10" x14ac:dyDescent="0.35">
      <c r="A343" s="2" t="s">
        <v>919</v>
      </c>
      <c r="B343" s="24" t="str">
        <f t="shared" si="10"/>
        <v>SPA21XXX</v>
      </c>
      <c r="C343" s="2" t="s">
        <v>920</v>
      </c>
      <c r="D343" s="2" t="s">
        <v>695</v>
      </c>
      <c r="F343" s="23">
        <v>0</v>
      </c>
      <c r="G343" s="23">
        <v>0</v>
      </c>
      <c r="H343" s="23">
        <v>0</v>
      </c>
      <c r="I343" s="23">
        <v>0</v>
      </c>
      <c r="J343" s="18">
        <f t="shared" si="11"/>
        <v>0</v>
      </c>
    </row>
    <row r="344" spans="1:10" x14ac:dyDescent="0.35">
      <c r="A344" s="2" t="s">
        <v>369</v>
      </c>
      <c r="B344" s="24" t="str">
        <f t="shared" si="10"/>
        <v>SPA21XXX</v>
      </c>
      <c r="C344" s="2" t="s">
        <v>921</v>
      </c>
      <c r="D344" s="2" t="s">
        <v>695</v>
      </c>
      <c r="F344" s="23">
        <v>0</v>
      </c>
      <c r="G344" s="23">
        <v>0</v>
      </c>
      <c r="H344" s="23">
        <v>0</v>
      </c>
      <c r="I344" s="23">
        <v>0</v>
      </c>
      <c r="J344" s="18">
        <f t="shared" si="11"/>
        <v>0</v>
      </c>
    </row>
    <row r="345" spans="1:10" x14ac:dyDescent="0.35">
      <c r="A345" s="2" t="s">
        <v>405</v>
      </c>
      <c r="B345" s="24" t="str">
        <f t="shared" si="10"/>
        <v>SPA21XXX</v>
      </c>
      <c r="C345" s="2" t="s">
        <v>922</v>
      </c>
      <c r="D345" s="2" t="s">
        <v>695</v>
      </c>
      <c r="F345" s="23">
        <v>0</v>
      </c>
      <c r="G345" s="23">
        <v>0</v>
      </c>
      <c r="H345" s="23">
        <v>0</v>
      </c>
      <c r="I345" s="23">
        <v>0</v>
      </c>
      <c r="J345" s="18">
        <f t="shared" si="11"/>
        <v>0</v>
      </c>
    </row>
    <row r="346" spans="1:10" x14ac:dyDescent="0.35">
      <c r="A346" s="2" t="s">
        <v>228</v>
      </c>
      <c r="B346" s="24" t="str">
        <f t="shared" si="10"/>
        <v>SPA21XXX</v>
      </c>
      <c r="C346" s="2" t="s">
        <v>923</v>
      </c>
      <c r="D346" s="2" t="s">
        <v>695</v>
      </c>
      <c r="F346" s="23">
        <v>0</v>
      </c>
      <c r="G346" s="23">
        <v>0</v>
      </c>
      <c r="H346" s="23">
        <v>0</v>
      </c>
      <c r="I346" s="23">
        <v>0</v>
      </c>
      <c r="J346" s="18">
        <f t="shared" si="11"/>
        <v>0</v>
      </c>
    </row>
    <row r="347" spans="1:10" x14ac:dyDescent="0.35">
      <c r="A347" s="2" t="s">
        <v>415</v>
      </c>
      <c r="B347" s="24" t="str">
        <f t="shared" si="10"/>
        <v>SPA21XXX</v>
      </c>
      <c r="C347" s="2" t="s">
        <v>924</v>
      </c>
      <c r="D347" s="2" t="s">
        <v>695</v>
      </c>
      <c r="F347" s="23">
        <v>0</v>
      </c>
      <c r="G347" s="23">
        <v>0</v>
      </c>
      <c r="H347" s="23">
        <v>0</v>
      </c>
      <c r="I347" s="23">
        <v>0</v>
      </c>
      <c r="J347" s="18">
        <f t="shared" si="11"/>
        <v>0</v>
      </c>
    </row>
    <row r="348" spans="1:10" x14ac:dyDescent="0.35">
      <c r="A348" s="2" t="s">
        <v>367</v>
      </c>
      <c r="B348" s="24" t="str">
        <f t="shared" si="10"/>
        <v>SPA21XXX</v>
      </c>
      <c r="C348" s="26" t="s">
        <v>925</v>
      </c>
      <c r="D348" s="2" t="s">
        <v>695</v>
      </c>
      <c r="F348" s="23">
        <v>0</v>
      </c>
      <c r="G348" s="23">
        <v>0</v>
      </c>
      <c r="H348" s="23">
        <v>0</v>
      </c>
      <c r="I348" s="23">
        <v>0</v>
      </c>
      <c r="J348" s="18">
        <f t="shared" si="11"/>
        <v>0</v>
      </c>
    </row>
  </sheetData>
  <sheetProtection algorithmName="SHA-512" hashValue="wZwAyiIXAUIft6tGOtOSh8c2sQdRBNYUAEuokyUvTaMYj2t+0TpA4JwOm14agzd3f/eKM/Fq/fRC5NGz7YBzcA==" saltValue="9zkCrCnXKyO7iUlOoZA9Nw==" spinCount="100000" sheet="1" objects="1" scenarios="1" selectLockedCells="1"/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FPE LIST</vt:lpstr>
      <vt:lpstr>CAT A Anchovy</vt:lpstr>
      <vt:lpstr>CAT B Anchovy</vt:lpstr>
      <vt:lpstr>Score 8_7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Johannes De Goede</dc:creator>
  <cp:lastModifiedBy>Marileen De Wet</cp:lastModifiedBy>
  <dcterms:created xsi:type="dcterms:W3CDTF">2021-12-22T13:16:31Z</dcterms:created>
  <dcterms:modified xsi:type="dcterms:W3CDTF">2022-05-19T16:20:14Z</dcterms:modified>
</cp:coreProperties>
</file>