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DFFC18CE-2FBB-487D-9B3E-F0F93BE26568}" xr6:coauthVersionLast="47" xr6:coauthVersionMax="47" xr10:uidLastSave="{00000000-0000-0000-0000-000000000000}"/>
  <bookViews>
    <workbookView xWindow="4940" yWindow="600" windowWidth="20600" windowHeight="20400" activeTab="5" xr2:uid="{00000000-000D-0000-FFFF-FFFF00000000}"/>
  </bookViews>
  <sheets>
    <sheet name="6.3 Scoring" sheetId="20" r:id="rId1"/>
    <sheet name="6,7 Scoring" sheetId="21" r:id="rId2"/>
    <sheet name="7,1 Scoring" sheetId="16" r:id="rId3"/>
    <sheet name="Scoring 8.7" sheetId="23" r:id="rId4"/>
    <sheet name="7.2 Scoring" sheetId="19" r:id="rId5"/>
    <sheet name="Scoring 8.8" sheetId="24" r:id="rId6"/>
  </sheets>
  <definedNames>
    <definedName name="_xlnm._FilterDatabase" localSheetId="1" hidden="1">'6,7 Scoring'!$A$1:$I$206</definedName>
    <definedName name="_xlchart.v1.0" hidden="1">'6.3 Scoring'!$I$2:$I$93</definedName>
    <definedName name="_xlchart.v1.1" hidden="1">'7,1 Scoring'!$F$2:$F$38</definedName>
    <definedName name="_xlchart.v1.2" hidden="1">'7.2 Scoring'!$F$2:$F$38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9" l="1"/>
  <c r="E8" i="24" l="1"/>
  <c r="E3" i="19"/>
  <c r="E3" i="16"/>
  <c r="G8" i="21"/>
  <c r="G206" i="21"/>
  <c r="G205" i="21"/>
  <c r="G204" i="21"/>
  <c r="G203" i="21"/>
  <c r="G202" i="21"/>
  <c r="G201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6" i="21"/>
  <c r="G185" i="21"/>
  <c r="G184" i="21"/>
  <c r="G183" i="21"/>
  <c r="G182" i="21"/>
  <c r="G181" i="21"/>
  <c r="G180" i="21"/>
  <c r="G179" i="21"/>
  <c r="G178" i="21"/>
  <c r="G177" i="21"/>
  <c r="G176" i="21"/>
  <c r="G175" i="21"/>
  <c r="G174" i="21"/>
  <c r="G173" i="21"/>
  <c r="G172" i="21"/>
  <c r="G171" i="21"/>
  <c r="G170" i="21"/>
  <c r="G169" i="21"/>
  <c r="G168" i="21"/>
  <c r="G167" i="21"/>
  <c r="G166" i="21"/>
  <c r="G165" i="21"/>
  <c r="G164" i="21"/>
  <c r="G163" i="21"/>
  <c r="G162" i="21"/>
  <c r="G161" i="21"/>
  <c r="G160" i="21"/>
  <c r="G159" i="21"/>
  <c r="G158" i="21"/>
  <c r="G157" i="21"/>
  <c r="G156" i="21"/>
  <c r="G155" i="21"/>
  <c r="G154" i="21"/>
  <c r="G153" i="21"/>
  <c r="G152" i="21"/>
  <c r="G151" i="21"/>
  <c r="G150" i="21"/>
  <c r="G149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G135" i="21"/>
  <c r="G134" i="21"/>
  <c r="G133" i="21"/>
  <c r="G132" i="21"/>
  <c r="G131" i="21"/>
  <c r="G130" i="21"/>
  <c r="G129" i="21"/>
  <c r="G128" i="21"/>
  <c r="G127" i="21"/>
  <c r="G126" i="21"/>
  <c r="G125" i="21"/>
  <c r="G124" i="21"/>
  <c r="G123" i="21"/>
  <c r="G122" i="21"/>
  <c r="G121" i="2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4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7" i="21"/>
  <c r="G6" i="21"/>
  <c r="G5" i="21"/>
  <c r="G4" i="21"/>
  <c r="G3" i="21"/>
  <c r="F2" i="20"/>
  <c r="E38" i="24" l="1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7" i="24"/>
  <c r="E6" i="24"/>
  <c r="E5" i="24"/>
  <c r="E4" i="24"/>
  <c r="E3" i="24"/>
  <c r="E2" i="24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E2" i="23"/>
  <c r="E2" i="19" l="1"/>
  <c r="E4" i="19"/>
  <c r="E5" i="19"/>
  <c r="E6" i="19"/>
  <c r="E7" i="19"/>
  <c r="E8" i="19"/>
  <c r="E9" i="19"/>
  <c r="E10" i="19"/>
  <c r="E11" i="19"/>
  <c r="E12" i="19"/>
  <c r="E13" i="19"/>
  <c r="E14" i="19"/>
  <c r="E15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2" i="20" l="1"/>
  <c r="H2" i="20" s="1"/>
  <c r="F6" i="20"/>
  <c r="I2" i="20" l="1"/>
  <c r="E17" i="20" l="1"/>
  <c r="E21" i="20"/>
  <c r="E14" i="20"/>
  <c r="E10" i="20"/>
  <c r="E9" i="20"/>
  <c r="E22" i="20"/>
  <c r="E27" i="20"/>
  <c r="E18" i="20"/>
  <c r="E7" i="20"/>
  <c r="H7" i="20" s="1"/>
  <c r="E15" i="20"/>
  <c r="E29" i="20"/>
  <c r="E36" i="20"/>
  <c r="E6" i="20"/>
  <c r="H6" i="20" s="1"/>
  <c r="E12" i="20"/>
  <c r="E25" i="20"/>
  <c r="E4" i="20"/>
  <c r="H4" i="20" s="1"/>
  <c r="I4" i="20" s="1"/>
  <c r="E8" i="20"/>
  <c r="E26" i="20"/>
  <c r="E5" i="20"/>
  <c r="H5" i="20" s="1"/>
  <c r="E16" i="20"/>
  <c r="E3" i="20"/>
  <c r="H3" i="20" s="1"/>
  <c r="E37" i="20"/>
  <c r="E38" i="20"/>
  <c r="E30" i="20"/>
  <c r="E13" i="20"/>
  <c r="E20" i="20"/>
  <c r="E33" i="20"/>
  <c r="E28" i="20"/>
  <c r="E32" i="20"/>
  <c r="E19" i="20"/>
  <c r="E24" i="20"/>
  <c r="E23" i="20"/>
  <c r="E35" i="20"/>
  <c r="E11" i="20"/>
  <c r="E34" i="20"/>
  <c r="E31" i="20"/>
  <c r="I7" i="20" l="1"/>
  <c r="I6" i="20"/>
  <c r="I3" i="20"/>
  <c r="I5" i="20"/>
  <c r="F17" i="20"/>
  <c r="F31" i="20" l="1"/>
  <c r="F34" i="20"/>
  <c r="F11" i="20"/>
  <c r="F35" i="20"/>
  <c r="F23" i="20"/>
  <c r="F24" i="20"/>
  <c r="F19" i="20"/>
  <c r="F32" i="20"/>
  <c r="F28" i="20"/>
  <c r="F33" i="20"/>
  <c r="F20" i="20"/>
  <c r="F13" i="20"/>
  <c r="F30" i="20"/>
  <c r="F37" i="20"/>
  <c r="F3" i="20"/>
  <c r="F16" i="20"/>
  <c r="F5" i="20"/>
  <c r="F26" i="20"/>
  <c r="F8" i="20"/>
  <c r="F4" i="20"/>
  <c r="F25" i="20"/>
  <c r="F12" i="20"/>
  <c r="F36" i="20"/>
  <c r="F29" i="20"/>
  <c r="F15" i="20"/>
  <c r="F7" i="20"/>
  <c r="F18" i="20"/>
  <c r="F27" i="20"/>
  <c r="F22" i="20"/>
  <c r="F9" i="20"/>
  <c r="F10" i="20"/>
  <c r="F14" i="20"/>
  <c r="F21" i="20"/>
  <c r="G15" i="20" l="1"/>
  <c r="H15" i="20" s="1"/>
  <c r="G31" i="20"/>
  <c r="H31" i="20" s="1"/>
  <c r="G17" i="20"/>
  <c r="G37" i="20"/>
  <c r="G16" i="20"/>
  <c r="H16" i="20" s="1"/>
  <c r="G32" i="20"/>
  <c r="H32" i="20" s="1"/>
  <c r="G33" i="20"/>
  <c r="H33" i="20" s="1"/>
  <c r="G18" i="20"/>
  <c r="H18" i="20" s="1"/>
  <c r="G34" i="20"/>
  <c r="H34" i="20" s="1"/>
  <c r="G35" i="20"/>
  <c r="H35" i="20" s="1"/>
  <c r="G4" i="20"/>
  <c r="G36" i="20"/>
  <c r="H36" i="20" s="1"/>
  <c r="G3" i="20"/>
  <c r="G19" i="20"/>
  <c r="H19" i="20" s="1"/>
  <c r="G20" i="20"/>
  <c r="H20" i="20" s="1"/>
  <c r="G5" i="20"/>
  <c r="G21" i="20"/>
  <c r="H21" i="20" s="1"/>
  <c r="G29" i="20"/>
  <c r="G14" i="20"/>
  <c r="H14" i="20" s="1"/>
  <c r="G6" i="20"/>
  <c r="G22" i="20"/>
  <c r="G38" i="20"/>
  <c r="G7" i="20"/>
  <c r="G23" i="20"/>
  <c r="H23" i="20" s="1"/>
  <c r="G2" i="20"/>
  <c r="G25" i="20"/>
  <c r="H25" i="20" s="1"/>
  <c r="G12" i="20"/>
  <c r="H12" i="20" s="1"/>
  <c r="G13" i="20"/>
  <c r="H13" i="20" s="1"/>
  <c r="G8" i="20"/>
  <c r="H8" i="20" s="1"/>
  <c r="G24" i="20"/>
  <c r="H24" i="20" s="1"/>
  <c r="G9" i="20"/>
  <c r="H9" i="20" s="1"/>
  <c r="G10" i="20"/>
  <c r="H10" i="20" s="1"/>
  <c r="G26" i="20"/>
  <c r="H26" i="20" s="1"/>
  <c r="G28" i="20"/>
  <c r="H28" i="20" s="1"/>
  <c r="G11" i="20"/>
  <c r="G27" i="20"/>
  <c r="G30" i="20"/>
  <c r="H38" i="20"/>
  <c r="H22" i="20"/>
  <c r="H30" i="20"/>
  <c r="H11" i="20"/>
  <c r="H27" i="20"/>
  <c r="H29" i="20"/>
  <c r="H37" i="20"/>
  <c r="H17" i="20"/>
  <c r="I12" i="20" l="1"/>
  <c r="I23" i="20"/>
  <c r="I33" i="20"/>
  <c r="I34" i="20"/>
  <c r="I35" i="20"/>
  <c r="I32" i="20"/>
  <c r="I21" i="20"/>
  <c r="I37" i="20"/>
  <c r="I38" i="20"/>
  <c r="I22" i="20"/>
  <c r="I27" i="20"/>
  <c r="I30" i="20"/>
  <c r="I15" i="20"/>
  <c r="I19" i="20"/>
  <c r="I9" i="20"/>
  <c r="I29" i="20"/>
</calcChain>
</file>

<file path=xl/sharedStrings.xml><?xml version="1.0" encoding="utf-8"?>
<sst xmlns="http://schemas.openxmlformats.org/spreadsheetml/2006/main" count="829" uniqueCount="37">
  <si>
    <t>Rank</t>
  </si>
  <si>
    <t>Score</t>
  </si>
  <si>
    <t>Points</t>
  </si>
  <si>
    <t>APPLICATION_NO</t>
  </si>
  <si>
    <t>Category</t>
  </si>
  <si>
    <t>PERMANENT</t>
  </si>
  <si>
    <t>81-100</t>
  </si>
  <si>
    <t>61-80</t>
  </si>
  <si>
    <t>41-60</t>
  </si>
  <si>
    <t>31-40</t>
  </si>
  <si>
    <t>21-30</t>
  </si>
  <si>
    <t>11 to 20</t>
  </si>
  <si>
    <t>7 to10</t>
  </si>
  <si>
    <t>4 to 6</t>
  </si>
  <si>
    <t>1 to 3</t>
  </si>
  <si>
    <t>%change</t>
  </si>
  <si>
    <t>Score Rank</t>
  </si>
  <si>
    <t>AVG</t>
  </si>
  <si>
    <t>Capital Payments</t>
  </si>
  <si>
    <t>Years Paid</t>
  </si>
  <si>
    <t>B</t>
  </si>
  <si>
    <t>%</t>
  </si>
  <si>
    <t>% Bands</t>
  </si>
  <si>
    <t>0-5</t>
  </si>
  <si>
    <t>21-50</t>
  </si>
  <si>
    <t>51-80</t>
  </si>
  <si>
    <t xml:space="preserve">% Bands </t>
  </si>
  <si>
    <t>6 to 20</t>
  </si>
  <si>
    <t>RANK</t>
  </si>
  <si>
    <t>Landings Subtotal</t>
  </si>
  <si>
    <t>Processing Subtotal</t>
  </si>
  <si>
    <t>Subtotal Harbour</t>
  </si>
  <si>
    <t>Subtotal Factory</t>
  </si>
  <si>
    <t xml:space="preserve">Score </t>
  </si>
  <si>
    <t>TPLXXXXX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</si>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</sst>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/>
    <xf numFmtId="0" fontId="3" fillId="4" borderId="0"/>
    <xf numFmtId="0" fontId="2" fillId="2" borderId="0"/>
    <xf numFmtId="0" fontId="2" fillId="2" borderId="0"/>
    <xf numFmtId="0" fontId="2" fillId="2" borderId="0"/>
    <xf numFmtId="0" fontId="2" fillId="2" borderId="0"/>
  </cellStyleXfs>
  <cellXfs count="33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16" fontId="0" fillId="0" borderId="0" xfId="0" applyNumberFormat="1"/>
    <xf numFmtId="0" fontId="0" fillId="3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1" fillId="0" borderId="0" xfId="0" applyFont="1"/>
    <xf numFmtId="2" fontId="0" fillId="5" borderId="0" xfId="0" applyNumberFormat="1" applyFill="1"/>
    <xf numFmtId="0" fontId="1" fillId="6" borderId="0" xfId="0" applyFont="1" applyFill="1" applyAlignment="1">
      <alignment horizontal="center"/>
    </xf>
    <xf numFmtId="2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0" fillId="7" borderId="0" xfId="0" applyFill="1"/>
    <xf numFmtId="0" fontId="1" fillId="8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0" fillId="10" borderId="0" xfId="0" applyFill="1"/>
    <xf numFmtId="0" fontId="0" fillId="0" borderId="0" xfId="0" applyFill="1"/>
    <xf numFmtId="0" fontId="1" fillId="8" borderId="0" xfId="0" applyFont="1" applyFill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/>
    <xf numFmtId="0" fontId="5" fillId="4" borderId="0" xfId="2" applyFont="1"/>
    <xf numFmtId="0" fontId="5" fillId="4" borderId="0" xfId="2" applyFont="1" applyAlignment="1">
      <alignment horizontal="center"/>
    </xf>
    <xf numFmtId="0" fontId="5" fillId="6" borderId="0" xfId="2" applyFont="1" applyFill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5" fillId="4" borderId="1" xfId="2" applyFont="1" applyBorder="1" applyAlignment="1">
      <alignment vertical="center"/>
    </xf>
    <xf numFmtId="0" fontId="1" fillId="10" borderId="0" xfId="0" applyFont="1" applyFill="1" applyAlignment="1">
      <alignment horizontal="center" wrapText="1"/>
    </xf>
    <xf numFmtId="0" fontId="5" fillId="8" borderId="0" xfId="2" applyFont="1" applyFill="1" applyAlignment="1">
      <alignment horizontal="center" vertical="center" wrapText="1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</cellXfs>
  <cellStyles count="7">
    <cellStyle name="headerStyle" xfId="2" xr:uid="{A18BE877-1F1C-4966-944A-5C5A8A609D1A}"/>
    <cellStyle name="Normal" xfId="0" builtinId="0"/>
    <cellStyle name="Normal 2" xfId="1" xr:uid="{495A5B52-74E3-484D-B63C-887DAEC62D48}"/>
    <cellStyle name="Normal 3" xfId="3" xr:uid="{BA96993E-A727-47E3-A64C-47ECDDFECB88}"/>
    <cellStyle name="Normal 4" xfId="4" xr:uid="{7D86F9E5-9E36-4CFB-958E-BE02468D18E6}"/>
    <cellStyle name="Normal 5" xfId="5" xr:uid="{8F95762A-FA8C-49C0-95C6-B56939F7F77C}"/>
    <cellStyle name="Normal 6" xfId="6" xr:uid="{EAA512B5-DBB7-46AE-8FAB-F8AD6E89E29D}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/>
    <cx:plotArea>
      <cx:plotAreaRegion>
        <cx:series layoutId="clusteredColumn" uniqueId="{909FFFB4-0DE1-4894-AD69-D246BEED9C8E}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45C390B8-D03A-4109-B82A-B66DD01F4244}">
          <cx:dataId val="0"/>
          <cx:layoutPr>
            <cx:binning intervalClosed="r">
              <cx:binSize val="1"/>
            </cx:binning>
          </cx:layoutPr>
          <cx:axisId val="1"/>
        </cx:series>
        <cx:series layoutId="paretoLine" ownerIdx="0" uniqueId="{946AF3B6-7BD2-4B77-9B21-10AEE38CB478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/>
    <cx:plotArea>
      <cx:plotAreaRegion>
        <cx:series layoutId="clusteredColumn" uniqueId="{F169D548-13EF-40B9-B9F8-F55B8D0F60F7}">
          <cx:dataId val="0"/>
          <cx:layoutPr>
            <cx:binning intervalClosed="r">
              <cx:binSize val="1"/>
            </cx:binning>
          </cx:layoutPr>
          <cx:axisId val="1"/>
        </cx:series>
        <cx:series layoutId="paretoLine" ownerIdx="0" uniqueId="{22732E75-8734-4895-B6A7-1C6CFAA575E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microsoft.com/office/2014/relationships/chartEx" Target="../charts/chartEx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702310</xdr:colOff>
      <xdr:row>40</xdr:row>
      <xdr:rowOff>62230</xdr:rowOff>
    </xdr:from>
    <xdr:to>
      <xdr:col>13</xdr:col>
      <xdr:colOff>596900</xdr:colOff>
      <xdr:row>55</xdr:row>
      <xdr:rowOff>62230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5803F07B-3005-48FF-BE0A-9B2473118FB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42860" y="7428230"/>
              <a:ext cx="342519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461010</xdr:colOff>
      <xdr:row>0</xdr:row>
      <xdr:rowOff>0</xdr:rowOff>
    </xdr:from>
    <xdr:to>
      <xdr:col>15</xdr:col>
      <xdr:colOff>678397</xdr:colOff>
      <xdr:row>39</xdr:row>
      <xdr:rowOff>8243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1E42AB-7496-E698-90BE-83185EC9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3010" y="0"/>
          <a:ext cx="5437087" cy="7190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406400</xdr:colOff>
      <xdr:row>0</xdr:row>
      <xdr:rowOff>177800</xdr:rowOff>
    </xdr:from>
    <xdr:to>
      <xdr:col>18</xdr:col>
      <xdr:colOff>488889</xdr:colOff>
      <xdr:row>11</xdr:row>
      <xdr:rowOff>69612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524C5-B0A6-461C-AC70-0C2120E16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177800"/>
          <a:ext cx="5568889" cy="1917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568395</xdr:colOff>
      <xdr:row>27</xdr:row>
      <xdr:rowOff>33728</xdr:rowOff>
    </xdr:from>
    <xdr:to>
      <xdr:col>14</xdr:col>
      <xdr:colOff>63782</xdr:colOff>
      <xdr:row>41</xdr:row>
      <xdr:rowOff>162562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8C529BD-8884-4675-B7EF-C47AFD967B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19745" y="5005778"/>
              <a:ext cx="5915237" cy="27069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423334</xdr:colOff>
      <xdr:row>0</xdr:row>
      <xdr:rowOff>0</xdr:rowOff>
    </xdr:from>
    <xdr:to>
      <xdr:col>13</xdr:col>
      <xdr:colOff>162473</xdr:colOff>
      <xdr:row>24</xdr:row>
      <xdr:rowOff>62532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BF4005-3736-8378-1025-5BA970E9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4612" y="0"/>
          <a:ext cx="5489416" cy="4465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411480</xdr:colOff>
      <xdr:row>1</xdr:row>
      <xdr:rowOff>0</xdr:rowOff>
    </xdr:from>
    <xdr:to>
      <xdr:col>16</xdr:col>
      <xdr:colOff>537750</xdr:colOff>
      <xdr:row>26</xdr:row>
      <xdr:rowOff>182021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AC9B9-A7FE-4658-A0ED-EC9E56DB1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880" y="693420"/>
          <a:ext cx="6226080" cy="47476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18</xdr:row>
      <xdr:rowOff>78740</xdr:rowOff>
    </xdr:from>
    <xdr:to>
      <xdr:col>13</xdr:col>
      <xdr:colOff>539750</xdr:colOff>
      <xdr:row>33</xdr:row>
      <xdr:rowOff>78740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9DEE34E-4803-4A49-95A1-0EDF352AE3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26000" y="3393440"/>
              <a:ext cx="4552950" cy="2762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279400</xdr:colOff>
      <xdr:row>0</xdr:row>
      <xdr:rowOff>0</xdr:rowOff>
    </xdr:from>
    <xdr:to>
      <xdr:col>13</xdr:col>
      <xdr:colOff>498994</xdr:colOff>
      <xdr:row>16</xdr:row>
      <xdr:rowOff>34802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D327E1-BFCE-2FF7-AB0D-68147F449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0"/>
          <a:ext cx="4524894" cy="29812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1</xdr:row>
      <xdr:rowOff>0</xdr:rowOff>
    </xdr:from>
    <xdr:to>
      <xdr:col>17</xdr:col>
      <xdr:colOff>356140</xdr:colOff>
      <xdr:row>26</xdr:row>
      <xdr:rowOff>178211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0463A7-B9F8-4A44-B3EA-D50EB30B3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0640" y="365760"/>
          <a:ext cx="6226080" cy="4747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BA25-CE92-4B21-8A75-0746AFF37FC6}">
  <dimension ref="A1:I257"/>
  <sheetViews>
    <sheetView zoomScaleNormal="100" workbookViewId="0">
      <selection activeCell="F16" sqref="F16"/>
    </sheetView>
  </sheetViews>
  <sheetFormatPr defaultColWidth="12.6328125" defaultRowHeight="14.5" x14ac:dyDescent="0.35"/>
  <cols>
    <col min="1" max="1" width="16.08984375" bestFit="1" customWidth="1"/>
    <col min="2" max="2" width="7.36328125" customWidth="1"/>
    <col min="3" max="3" width="10.81640625" customWidth="1"/>
    <col min="4" max="4" width="9.81640625" customWidth="1"/>
    <col min="5" max="5" width="10.453125" customWidth="1"/>
    <col min="6" max="6" width="11.08984375" customWidth="1"/>
    <col min="7" max="7" width="8.453125" customWidth="1"/>
    <col min="8" max="8" width="12.6328125" style="5"/>
    <col min="9" max="9" width="12.6328125" style="7"/>
  </cols>
  <sheetData>
    <row r="1" spans="1:9" x14ac:dyDescent="0.35">
      <c r="A1" s="15" t="s">
        <v>3</v>
      </c>
      <c r="B1" s="15" t="s">
        <v>4</v>
      </c>
      <c r="C1" s="15">
        <v>2014</v>
      </c>
      <c r="D1" s="15">
        <v>2020</v>
      </c>
      <c r="E1" s="15" t="s">
        <v>0</v>
      </c>
      <c r="F1" s="15" t="s">
        <v>15</v>
      </c>
      <c r="G1" s="15" t="s">
        <v>17</v>
      </c>
      <c r="H1" s="6" t="s">
        <v>16</v>
      </c>
      <c r="I1" s="10" t="s">
        <v>2</v>
      </c>
    </row>
    <row r="2" spans="1:9" x14ac:dyDescent="0.35">
      <c r="A2" t="s">
        <v>34</v>
      </c>
      <c r="B2" t="s">
        <v>20</v>
      </c>
      <c r="C2">
        <v>250</v>
      </c>
      <c r="D2">
        <v>250</v>
      </c>
      <c r="E2" s="3">
        <f t="shared" ref="E2:E38" si="0">D2/(MAX($D$2:$D$93))*100</f>
        <v>100</v>
      </c>
      <c r="F2" s="3">
        <f t="shared" ref="F2:F37" si="1">100*(D2-C2)/D2</f>
        <v>0</v>
      </c>
      <c r="G2" s="3">
        <f>AVERAGE($F$2:$F$38)</f>
        <v>34.405833503211028</v>
      </c>
      <c r="H2" s="9">
        <f>IF(E2&gt;=90,12,((E2/100*12)+((F2/MAX($F$2:$F$93))/(G2/100))))</f>
        <v>12</v>
      </c>
      <c r="I2" s="7">
        <f>EVEN(H2)</f>
        <v>12</v>
      </c>
    </row>
    <row r="3" spans="1:9" x14ac:dyDescent="0.35">
      <c r="A3" t="s">
        <v>34</v>
      </c>
      <c r="B3" t="s">
        <v>20</v>
      </c>
      <c r="C3">
        <v>127.5</v>
      </c>
      <c r="D3">
        <v>250</v>
      </c>
      <c r="E3" s="3">
        <f t="shared" si="0"/>
        <v>100</v>
      </c>
      <c r="F3" s="3">
        <f t="shared" si="1"/>
        <v>49</v>
      </c>
      <c r="G3" s="3">
        <f t="shared" ref="G3:G38" si="2">AVERAGE($F$2:$F$38)</f>
        <v>34.405833503211028</v>
      </c>
      <c r="H3" s="9">
        <f t="shared" ref="H3:H38" si="3">IF(E3&gt;=90,12,((E3/100*12)+((F3/MAX($F$2:$F$93))/(G3/100))))</f>
        <v>12</v>
      </c>
      <c r="I3" s="7">
        <f t="shared" ref="I3:I38" si="4">EVEN(H3)</f>
        <v>12</v>
      </c>
    </row>
    <row r="4" spans="1:9" x14ac:dyDescent="0.35">
      <c r="A4" t="s">
        <v>34</v>
      </c>
      <c r="B4" t="s">
        <v>20</v>
      </c>
      <c r="C4">
        <v>109</v>
      </c>
      <c r="D4">
        <v>250</v>
      </c>
      <c r="E4" s="3">
        <f t="shared" si="0"/>
        <v>100</v>
      </c>
      <c r="F4" s="3">
        <f t="shared" si="1"/>
        <v>56.4</v>
      </c>
      <c r="G4" s="3">
        <f t="shared" si="2"/>
        <v>34.405833503211028</v>
      </c>
      <c r="H4" s="9">
        <f>IF(E4&gt;=90,12,((E4/100*12)+((F4/MAX($F$2:$F$93))/(G4/100))))</f>
        <v>12</v>
      </c>
      <c r="I4" s="7">
        <f>EVEN(H4)</f>
        <v>12</v>
      </c>
    </row>
    <row r="5" spans="1:9" x14ac:dyDescent="0.35">
      <c r="A5" t="s">
        <v>34</v>
      </c>
      <c r="B5" t="s">
        <v>20</v>
      </c>
      <c r="C5">
        <v>37.5</v>
      </c>
      <c r="D5">
        <v>250</v>
      </c>
      <c r="E5" s="3">
        <f t="shared" si="0"/>
        <v>100</v>
      </c>
      <c r="F5" s="3">
        <f t="shared" si="1"/>
        <v>85</v>
      </c>
      <c r="G5" s="3">
        <f t="shared" si="2"/>
        <v>34.405833503211028</v>
      </c>
      <c r="H5" s="9">
        <f t="shared" si="3"/>
        <v>12</v>
      </c>
      <c r="I5" s="7">
        <f t="shared" si="4"/>
        <v>12</v>
      </c>
    </row>
    <row r="6" spans="1:9" x14ac:dyDescent="0.35">
      <c r="A6" t="s">
        <v>34</v>
      </c>
      <c r="B6" t="s">
        <v>20</v>
      </c>
      <c r="C6">
        <v>272.5</v>
      </c>
      <c r="D6">
        <v>245.5</v>
      </c>
      <c r="E6" s="3">
        <f t="shared" si="0"/>
        <v>98.2</v>
      </c>
      <c r="F6" s="3">
        <f t="shared" si="1"/>
        <v>-10.997963340122199</v>
      </c>
      <c r="G6" s="3">
        <f t="shared" si="2"/>
        <v>34.405833503211028</v>
      </c>
      <c r="H6" s="9">
        <f t="shared" si="3"/>
        <v>12</v>
      </c>
      <c r="I6" s="7">
        <f t="shared" si="4"/>
        <v>12</v>
      </c>
    </row>
    <row r="7" spans="1:9" x14ac:dyDescent="0.35">
      <c r="A7" t="s">
        <v>34</v>
      </c>
      <c r="B7" t="s">
        <v>20</v>
      </c>
      <c r="C7">
        <v>200</v>
      </c>
      <c r="D7">
        <v>241</v>
      </c>
      <c r="E7" s="2">
        <f t="shared" si="0"/>
        <v>96.399999999999991</v>
      </c>
      <c r="F7" s="3">
        <f t="shared" si="1"/>
        <v>17.012448132780083</v>
      </c>
      <c r="G7" s="3">
        <f t="shared" si="2"/>
        <v>34.405833503211028</v>
      </c>
      <c r="H7" s="9">
        <f t="shared" si="3"/>
        <v>12</v>
      </c>
      <c r="I7" s="7">
        <f t="shared" si="4"/>
        <v>12</v>
      </c>
    </row>
    <row r="8" spans="1:9" x14ac:dyDescent="0.35">
      <c r="A8" t="s">
        <v>34</v>
      </c>
      <c r="B8" t="s">
        <v>20</v>
      </c>
      <c r="C8">
        <v>212.5</v>
      </c>
      <c r="D8">
        <v>212.5</v>
      </c>
      <c r="E8" s="3">
        <f t="shared" si="0"/>
        <v>85</v>
      </c>
      <c r="F8" s="3">
        <f t="shared" si="1"/>
        <v>0</v>
      </c>
      <c r="G8" s="3">
        <f t="shared" si="2"/>
        <v>34.405833503211028</v>
      </c>
      <c r="H8" s="9">
        <f t="shared" si="3"/>
        <v>10.199999999999999</v>
      </c>
      <c r="I8" s="7">
        <v>10</v>
      </c>
    </row>
    <row r="9" spans="1:9" x14ac:dyDescent="0.35">
      <c r="A9" t="s">
        <v>34</v>
      </c>
      <c r="B9" t="s">
        <v>20</v>
      </c>
      <c r="C9">
        <v>123.4</v>
      </c>
      <c r="D9">
        <v>209.53</v>
      </c>
      <c r="E9" s="2">
        <f t="shared" si="0"/>
        <v>83.811999999999998</v>
      </c>
      <c r="F9" s="3">
        <f t="shared" si="1"/>
        <v>41.106285496110345</v>
      </c>
      <c r="G9" s="3">
        <f t="shared" si="2"/>
        <v>34.405833503211028</v>
      </c>
      <c r="H9" s="9">
        <f t="shared" si="3"/>
        <v>11.252187556174565</v>
      </c>
      <c r="I9" s="7">
        <f t="shared" si="4"/>
        <v>12</v>
      </c>
    </row>
    <row r="10" spans="1:9" x14ac:dyDescent="0.35">
      <c r="A10" t="s">
        <v>34</v>
      </c>
      <c r="B10" t="s">
        <v>20</v>
      </c>
      <c r="C10">
        <v>172.5</v>
      </c>
      <c r="D10">
        <v>205</v>
      </c>
      <c r="E10" s="2">
        <f t="shared" si="0"/>
        <v>82</v>
      </c>
      <c r="F10" s="3">
        <f t="shared" si="1"/>
        <v>15.853658536585366</v>
      </c>
      <c r="G10" s="3">
        <f t="shared" si="2"/>
        <v>34.405833503211028</v>
      </c>
      <c r="H10" s="9">
        <f>IF(E10&gt;=90,12,((E10/100*12)+((F10/MAX($F$2:$F$93))/(G10/100))))</f>
        <v>10.300784027659315</v>
      </c>
      <c r="I10" s="7">
        <v>10</v>
      </c>
    </row>
    <row r="11" spans="1:9" x14ac:dyDescent="0.35">
      <c r="A11" t="s">
        <v>34</v>
      </c>
      <c r="B11" t="s">
        <v>20</v>
      </c>
      <c r="C11">
        <v>0</v>
      </c>
      <c r="D11">
        <v>205</v>
      </c>
      <c r="E11" s="3">
        <f t="shared" si="0"/>
        <v>82</v>
      </c>
      <c r="F11" s="3">
        <f t="shared" si="1"/>
        <v>100</v>
      </c>
      <c r="G11" s="3">
        <f t="shared" si="2"/>
        <v>34.405833503211028</v>
      </c>
      <c r="H11" s="9">
        <f t="shared" si="3"/>
        <v>12.746483866774138</v>
      </c>
      <c r="I11" s="7">
        <v>12</v>
      </c>
    </row>
    <row r="12" spans="1:9" x14ac:dyDescent="0.35">
      <c r="A12" t="s">
        <v>34</v>
      </c>
      <c r="B12" t="s">
        <v>20</v>
      </c>
      <c r="C12">
        <v>69</v>
      </c>
      <c r="D12">
        <v>200.12</v>
      </c>
      <c r="E12" s="3">
        <f t="shared" si="0"/>
        <v>80.048000000000002</v>
      </c>
      <c r="F12" s="3">
        <f t="shared" si="1"/>
        <v>65.520687587447526</v>
      </c>
      <c r="G12" s="3">
        <f t="shared" si="2"/>
        <v>34.405833503211028</v>
      </c>
      <c r="H12" s="9">
        <f t="shared" si="3"/>
        <v>11.510108214128648</v>
      </c>
      <c r="I12" s="7">
        <f t="shared" si="4"/>
        <v>12</v>
      </c>
    </row>
    <row r="13" spans="1:9" x14ac:dyDescent="0.35">
      <c r="A13" t="s">
        <v>34</v>
      </c>
      <c r="B13" t="s">
        <v>20</v>
      </c>
      <c r="C13">
        <v>160</v>
      </c>
      <c r="D13">
        <v>200</v>
      </c>
      <c r="E13" s="3">
        <f t="shared" si="0"/>
        <v>80</v>
      </c>
      <c r="F13" s="3">
        <f t="shared" si="1"/>
        <v>20</v>
      </c>
      <c r="G13" s="3">
        <f t="shared" si="2"/>
        <v>34.405833503211028</v>
      </c>
      <c r="H13" s="9">
        <f t="shared" si="3"/>
        <v>10.181296773354829</v>
      </c>
      <c r="I13" s="7">
        <v>10</v>
      </c>
    </row>
    <row r="14" spans="1:9" x14ac:dyDescent="0.35">
      <c r="A14" t="s">
        <v>34</v>
      </c>
      <c r="B14" t="s">
        <v>20</v>
      </c>
      <c r="C14">
        <v>96.13</v>
      </c>
      <c r="D14">
        <v>193.52999999999997</v>
      </c>
      <c r="E14" s="2">
        <f t="shared" si="0"/>
        <v>77.411999999999992</v>
      </c>
      <c r="F14" s="3">
        <f t="shared" si="1"/>
        <v>50.328114504211229</v>
      </c>
      <c r="G14" s="3">
        <f t="shared" si="2"/>
        <v>34.405833503211028</v>
      </c>
      <c r="H14" s="9">
        <f t="shared" si="3"/>
        <v>10.752218528516513</v>
      </c>
      <c r="I14" s="7">
        <v>10</v>
      </c>
    </row>
    <row r="15" spans="1:9" x14ac:dyDescent="0.35">
      <c r="A15" t="s">
        <v>34</v>
      </c>
      <c r="B15" t="s">
        <v>20</v>
      </c>
      <c r="C15">
        <v>190</v>
      </c>
      <c r="D15">
        <v>190</v>
      </c>
      <c r="E15" s="2">
        <f t="shared" si="0"/>
        <v>76</v>
      </c>
      <c r="F15" s="3">
        <f t="shared" si="1"/>
        <v>0</v>
      </c>
      <c r="G15" s="3">
        <f t="shared" si="2"/>
        <v>34.405833503211028</v>
      </c>
      <c r="H15" s="9">
        <f t="shared" si="3"/>
        <v>9.120000000000001</v>
      </c>
      <c r="I15" s="7">
        <f t="shared" si="4"/>
        <v>10</v>
      </c>
    </row>
    <row r="16" spans="1:9" x14ac:dyDescent="0.35">
      <c r="A16" t="s">
        <v>34</v>
      </c>
      <c r="B16" t="s">
        <v>20</v>
      </c>
      <c r="C16">
        <v>158</v>
      </c>
      <c r="D16">
        <v>169</v>
      </c>
      <c r="E16" s="3">
        <f t="shared" si="0"/>
        <v>67.600000000000009</v>
      </c>
      <c r="F16" s="3">
        <f t="shared" si="1"/>
        <v>6.5088757396449708</v>
      </c>
      <c r="G16" s="3">
        <f t="shared" si="2"/>
        <v>34.405833503211028</v>
      </c>
      <c r="H16" s="9">
        <f t="shared" si="3"/>
        <v>8.3011794232811571</v>
      </c>
      <c r="I16" s="7">
        <v>8</v>
      </c>
    </row>
    <row r="17" spans="1:9" x14ac:dyDescent="0.35">
      <c r="A17" t="s">
        <v>34</v>
      </c>
      <c r="B17" t="s">
        <v>20</v>
      </c>
      <c r="C17">
        <v>94.805000000000007</v>
      </c>
      <c r="D17">
        <v>167.035</v>
      </c>
      <c r="E17" s="2">
        <f t="shared" si="0"/>
        <v>66.813999999999993</v>
      </c>
      <c r="F17" s="3">
        <f t="shared" si="1"/>
        <v>43.242434220372971</v>
      </c>
      <c r="G17" s="3">
        <f t="shared" si="2"/>
        <v>34.405833503211028</v>
      </c>
      <c r="H17" s="9">
        <f t="shared" si="3"/>
        <v>9.274514374215558</v>
      </c>
      <c r="I17" s="7">
        <v>10</v>
      </c>
    </row>
    <row r="18" spans="1:9" x14ac:dyDescent="0.35">
      <c r="A18" t="s">
        <v>34</v>
      </c>
      <c r="B18" t="s">
        <v>20</v>
      </c>
      <c r="C18">
        <v>0</v>
      </c>
      <c r="D18">
        <v>160.88</v>
      </c>
      <c r="E18" s="2">
        <f t="shared" si="0"/>
        <v>64.352000000000004</v>
      </c>
      <c r="F18" s="3">
        <f t="shared" si="1"/>
        <v>100</v>
      </c>
      <c r="G18" s="3">
        <f t="shared" si="2"/>
        <v>34.405833503211028</v>
      </c>
      <c r="H18" s="9">
        <f t="shared" si="3"/>
        <v>10.628723866774139</v>
      </c>
      <c r="I18" s="7">
        <v>10</v>
      </c>
    </row>
    <row r="19" spans="1:9" x14ac:dyDescent="0.35">
      <c r="A19" t="s">
        <v>34</v>
      </c>
      <c r="B19" t="s">
        <v>20</v>
      </c>
      <c r="C19">
        <v>154</v>
      </c>
      <c r="D19">
        <v>154</v>
      </c>
      <c r="E19" s="3">
        <f t="shared" si="0"/>
        <v>61.6</v>
      </c>
      <c r="F19" s="3">
        <f t="shared" si="1"/>
        <v>0</v>
      </c>
      <c r="G19" s="3">
        <f t="shared" si="2"/>
        <v>34.405833503211028</v>
      </c>
      <c r="H19" s="9">
        <f t="shared" si="3"/>
        <v>7.3919999999999995</v>
      </c>
      <c r="I19" s="7">
        <f t="shared" si="4"/>
        <v>8</v>
      </c>
    </row>
    <row r="20" spans="1:9" x14ac:dyDescent="0.35">
      <c r="A20" t="s">
        <v>34</v>
      </c>
      <c r="B20" t="s">
        <v>20</v>
      </c>
      <c r="C20">
        <v>145</v>
      </c>
      <c r="D20">
        <v>145</v>
      </c>
      <c r="E20" s="3">
        <f t="shared" si="0"/>
        <v>57.999999999999993</v>
      </c>
      <c r="F20" s="3">
        <f t="shared" si="1"/>
        <v>0</v>
      </c>
      <c r="G20" s="3">
        <f t="shared" si="2"/>
        <v>34.405833503211028</v>
      </c>
      <c r="H20" s="9">
        <f t="shared" si="3"/>
        <v>6.9599999999999991</v>
      </c>
      <c r="I20" s="7">
        <v>6</v>
      </c>
    </row>
    <row r="21" spans="1:9" x14ac:dyDescent="0.35">
      <c r="A21" t="s">
        <v>34</v>
      </c>
      <c r="B21" t="s">
        <v>20</v>
      </c>
      <c r="C21">
        <v>93.254999999999995</v>
      </c>
      <c r="D21">
        <v>142.72999999999999</v>
      </c>
      <c r="E21" s="2">
        <f t="shared" si="0"/>
        <v>57.091999999999999</v>
      </c>
      <c r="F21" s="3">
        <f t="shared" si="1"/>
        <v>34.663350381839834</v>
      </c>
      <c r="G21" s="3">
        <f t="shared" si="2"/>
        <v>34.405833503211028</v>
      </c>
      <c r="H21" s="9">
        <f t="shared" si="3"/>
        <v>7.8585246865315659</v>
      </c>
      <c r="I21" s="7">
        <f t="shared" si="4"/>
        <v>8</v>
      </c>
    </row>
    <row r="22" spans="1:9" x14ac:dyDescent="0.35">
      <c r="A22" t="s">
        <v>34</v>
      </c>
      <c r="B22" t="s">
        <v>20</v>
      </c>
      <c r="C22">
        <v>94.4</v>
      </c>
      <c r="D22">
        <v>141.63499999999999</v>
      </c>
      <c r="E22" s="2">
        <f t="shared" si="0"/>
        <v>56.653999999999996</v>
      </c>
      <c r="F22" s="3">
        <f t="shared" si="1"/>
        <v>33.349807604052657</v>
      </c>
      <c r="G22" s="3">
        <f t="shared" si="2"/>
        <v>34.405833503211028</v>
      </c>
      <c r="H22" s="9">
        <f t="shared" si="3"/>
        <v>7.7677867776120051</v>
      </c>
      <c r="I22" s="7">
        <f t="shared" si="4"/>
        <v>8</v>
      </c>
    </row>
    <row r="23" spans="1:9" x14ac:dyDescent="0.35">
      <c r="A23" t="s">
        <v>34</v>
      </c>
      <c r="B23" t="s">
        <v>20</v>
      </c>
      <c r="C23">
        <v>97.589999999999989</v>
      </c>
      <c r="D23">
        <v>139.17000000000002</v>
      </c>
      <c r="E23" s="3">
        <f t="shared" si="0"/>
        <v>55.668000000000006</v>
      </c>
      <c r="F23" s="3">
        <f t="shared" si="1"/>
        <v>29.877128691528362</v>
      </c>
      <c r="G23" s="3">
        <f t="shared" si="2"/>
        <v>34.405833503211028</v>
      </c>
      <c r="H23" s="9">
        <f t="shared" si="3"/>
        <v>7.5485339252746204</v>
      </c>
      <c r="I23" s="7">
        <f t="shared" si="4"/>
        <v>8</v>
      </c>
    </row>
    <row r="24" spans="1:9" x14ac:dyDescent="0.35">
      <c r="A24" t="s">
        <v>34</v>
      </c>
      <c r="B24" t="s">
        <v>20</v>
      </c>
      <c r="C24">
        <v>168.14000000000001</v>
      </c>
      <c r="D24">
        <v>138.71</v>
      </c>
      <c r="E24" s="3">
        <f t="shared" si="0"/>
        <v>55.484000000000002</v>
      </c>
      <c r="F24" s="3">
        <f t="shared" si="1"/>
        <v>-21.216927402494417</v>
      </c>
      <c r="G24" s="3">
        <f t="shared" si="2"/>
        <v>34.405833503211028</v>
      </c>
      <c r="H24" s="9">
        <f t="shared" si="3"/>
        <v>6.0414134280213183</v>
      </c>
      <c r="I24" s="7">
        <v>6</v>
      </c>
    </row>
    <row r="25" spans="1:9" x14ac:dyDescent="0.35">
      <c r="A25" t="s">
        <v>34</v>
      </c>
      <c r="B25" t="s">
        <v>20</v>
      </c>
      <c r="C25">
        <v>104.64999999999999</v>
      </c>
      <c r="D25">
        <v>130.6</v>
      </c>
      <c r="E25" s="3">
        <f t="shared" si="0"/>
        <v>52.239999999999995</v>
      </c>
      <c r="F25" s="3">
        <f t="shared" si="1"/>
        <v>19.869831546707509</v>
      </c>
      <c r="G25" s="3">
        <f t="shared" si="2"/>
        <v>34.405833503211028</v>
      </c>
      <c r="H25" s="9">
        <f t="shared" si="3"/>
        <v>6.8463134482602515</v>
      </c>
      <c r="I25" s="7">
        <v>6</v>
      </c>
    </row>
    <row r="26" spans="1:9" x14ac:dyDescent="0.35">
      <c r="A26" t="s">
        <v>34</v>
      </c>
      <c r="B26" t="s">
        <v>20</v>
      </c>
      <c r="C26">
        <v>130</v>
      </c>
      <c r="D26">
        <v>130</v>
      </c>
      <c r="E26" s="3">
        <f t="shared" si="0"/>
        <v>52</v>
      </c>
      <c r="F26" s="3">
        <f t="shared" si="1"/>
        <v>0</v>
      </c>
      <c r="G26" s="3">
        <f t="shared" si="2"/>
        <v>34.405833503211028</v>
      </c>
      <c r="H26" s="9">
        <f t="shared" si="3"/>
        <v>6.24</v>
      </c>
      <c r="I26" s="7">
        <v>6</v>
      </c>
    </row>
    <row r="27" spans="1:9" x14ac:dyDescent="0.35">
      <c r="A27" t="s">
        <v>34</v>
      </c>
      <c r="B27" t="s">
        <v>20</v>
      </c>
      <c r="C27">
        <v>0</v>
      </c>
      <c r="D27">
        <v>128.16</v>
      </c>
      <c r="E27" s="2">
        <f t="shared" si="0"/>
        <v>51.263999999999996</v>
      </c>
      <c r="F27" s="3">
        <f t="shared" si="1"/>
        <v>100</v>
      </c>
      <c r="G27" s="3">
        <f t="shared" si="2"/>
        <v>34.405833503211028</v>
      </c>
      <c r="H27" s="9">
        <f t="shared" si="3"/>
        <v>9.0581638667741391</v>
      </c>
      <c r="I27" s="7">
        <f t="shared" si="4"/>
        <v>10</v>
      </c>
    </row>
    <row r="28" spans="1:9" x14ac:dyDescent="0.35">
      <c r="A28" t="s">
        <v>34</v>
      </c>
      <c r="B28" t="s">
        <v>20</v>
      </c>
      <c r="C28">
        <v>92.05</v>
      </c>
      <c r="D28">
        <v>126</v>
      </c>
      <c r="E28" s="3">
        <f t="shared" si="0"/>
        <v>50.4</v>
      </c>
      <c r="F28" s="3">
        <f t="shared" si="1"/>
        <v>26.944444444444446</v>
      </c>
      <c r="G28" s="3">
        <f t="shared" si="2"/>
        <v>34.405833503211028</v>
      </c>
      <c r="H28" s="9">
        <f t="shared" si="3"/>
        <v>6.8311359307696984</v>
      </c>
      <c r="I28" s="7">
        <v>6</v>
      </c>
    </row>
    <row r="29" spans="1:9" x14ac:dyDescent="0.35">
      <c r="A29" t="s">
        <v>34</v>
      </c>
      <c r="B29" t="s">
        <v>20</v>
      </c>
      <c r="C29">
        <v>127.02</v>
      </c>
      <c r="D29">
        <v>124.16</v>
      </c>
      <c r="E29" s="2">
        <f t="shared" si="0"/>
        <v>49.663999999999994</v>
      </c>
      <c r="F29" s="3">
        <f t="shared" si="1"/>
        <v>-2.3034793814432986</v>
      </c>
      <c r="G29" s="3">
        <f t="shared" si="2"/>
        <v>34.405833503211028</v>
      </c>
      <c r="H29" s="9">
        <f t="shared" si="3"/>
        <v>5.8927297434038817</v>
      </c>
      <c r="I29" s="7">
        <f t="shared" si="4"/>
        <v>6</v>
      </c>
    </row>
    <row r="30" spans="1:9" x14ac:dyDescent="0.35">
      <c r="A30" t="s">
        <v>34</v>
      </c>
      <c r="B30" t="s">
        <v>20</v>
      </c>
      <c r="C30">
        <v>0</v>
      </c>
      <c r="D30">
        <v>87.5</v>
      </c>
      <c r="E30" s="3">
        <f t="shared" si="0"/>
        <v>35</v>
      </c>
      <c r="F30" s="3">
        <f t="shared" si="1"/>
        <v>100</v>
      </c>
      <c r="G30" s="3">
        <f t="shared" si="2"/>
        <v>34.405833503211028</v>
      </c>
      <c r="H30" s="9">
        <f t="shared" si="3"/>
        <v>7.1064838667741377</v>
      </c>
      <c r="I30" s="7">
        <f t="shared" si="4"/>
        <v>8</v>
      </c>
    </row>
    <row r="31" spans="1:9" x14ac:dyDescent="0.35">
      <c r="A31" t="s">
        <v>34</v>
      </c>
      <c r="B31" t="s">
        <v>20</v>
      </c>
      <c r="C31">
        <v>87</v>
      </c>
      <c r="D31">
        <v>87</v>
      </c>
      <c r="E31" s="3">
        <f t="shared" si="0"/>
        <v>34.799999999999997</v>
      </c>
      <c r="F31" s="3">
        <f t="shared" si="1"/>
        <v>0</v>
      </c>
      <c r="G31" s="3">
        <f t="shared" si="2"/>
        <v>34.405833503211028</v>
      </c>
      <c r="H31" s="9">
        <f t="shared" si="3"/>
        <v>4.1760000000000002</v>
      </c>
      <c r="I31" s="7">
        <v>4</v>
      </c>
    </row>
    <row r="32" spans="1:9" x14ac:dyDescent="0.35">
      <c r="A32" t="s">
        <v>34</v>
      </c>
      <c r="B32" t="s">
        <v>20</v>
      </c>
      <c r="C32">
        <v>61</v>
      </c>
      <c r="D32">
        <v>70</v>
      </c>
      <c r="E32" s="3">
        <f t="shared" si="0"/>
        <v>28.000000000000004</v>
      </c>
      <c r="F32" s="3">
        <f t="shared" si="1"/>
        <v>12.857142857142858</v>
      </c>
      <c r="G32" s="3">
        <f t="shared" si="2"/>
        <v>34.405833503211028</v>
      </c>
      <c r="H32" s="9">
        <f t="shared" si="3"/>
        <v>3.7336907828709611</v>
      </c>
      <c r="I32" s="7">
        <f t="shared" si="4"/>
        <v>4</v>
      </c>
    </row>
    <row r="33" spans="1:9" x14ac:dyDescent="0.35">
      <c r="A33" t="s">
        <v>34</v>
      </c>
      <c r="B33" t="s">
        <v>20</v>
      </c>
      <c r="C33">
        <v>66</v>
      </c>
      <c r="D33">
        <v>66</v>
      </c>
      <c r="E33" s="3">
        <f t="shared" si="0"/>
        <v>26.400000000000002</v>
      </c>
      <c r="F33" s="3">
        <f t="shared" si="1"/>
        <v>0</v>
      </c>
      <c r="G33" s="3">
        <f t="shared" si="2"/>
        <v>34.405833503211028</v>
      </c>
      <c r="H33" s="9">
        <f t="shared" si="3"/>
        <v>3.1680000000000001</v>
      </c>
      <c r="I33" s="7">
        <f t="shared" si="4"/>
        <v>4</v>
      </c>
    </row>
    <row r="34" spans="1:9" x14ac:dyDescent="0.35">
      <c r="A34" t="s">
        <v>34</v>
      </c>
      <c r="B34" t="s">
        <v>20</v>
      </c>
      <c r="C34">
        <v>0</v>
      </c>
      <c r="D34">
        <v>60</v>
      </c>
      <c r="E34" s="3">
        <f t="shared" si="0"/>
        <v>24</v>
      </c>
      <c r="F34" s="3">
        <f t="shared" si="1"/>
        <v>100</v>
      </c>
      <c r="G34" s="3">
        <f t="shared" si="2"/>
        <v>34.405833503211028</v>
      </c>
      <c r="H34" s="9">
        <f t="shared" si="3"/>
        <v>5.7864838667741392</v>
      </c>
      <c r="I34" s="7">
        <f t="shared" si="4"/>
        <v>6</v>
      </c>
    </row>
    <row r="35" spans="1:9" x14ac:dyDescent="0.35">
      <c r="A35" t="s">
        <v>34</v>
      </c>
      <c r="B35" t="s">
        <v>20</v>
      </c>
      <c r="C35">
        <v>0</v>
      </c>
      <c r="D35">
        <v>50</v>
      </c>
      <c r="E35" s="3">
        <f t="shared" si="0"/>
        <v>20</v>
      </c>
      <c r="F35" s="3">
        <f t="shared" si="1"/>
        <v>100</v>
      </c>
      <c r="G35" s="3">
        <f t="shared" si="2"/>
        <v>34.405833503211028</v>
      </c>
      <c r="H35" s="9">
        <f t="shared" si="3"/>
        <v>5.3064838667741387</v>
      </c>
      <c r="I35" s="7">
        <f t="shared" si="4"/>
        <v>6</v>
      </c>
    </row>
    <row r="36" spans="1:9" x14ac:dyDescent="0.35">
      <c r="A36" t="s">
        <v>34</v>
      </c>
      <c r="B36" t="s">
        <v>20</v>
      </c>
      <c r="C36">
        <v>50</v>
      </c>
      <c r="D36">
        <v>50</v>
      </c>
      <c r="E36" s="2">
        <f t="shared" si="0"/>
        <v>20</v>
      </c>
      <c r="F36" s="3">
        <f t="shared" si="1"/>
        <v>0</v>
      </c>
      <c r="G36" s="3">
        <f t="shared" si="2"/>
        <v>34.405833503211028</v>
      </c>
      <c r="H36" s="9">
        <f t="shared" si="3"/>
        <v>2.4000000000000004</v>
      </c>
      <c r="I36" s="7">
        <v>2</v>
      </c>
    </row>
    <row r="37" spans="1:9" x14ac:dyDescent="0.35">
      <c r="A37" t="s">
        <v>34</v>
      </c>
      <c r="B37" t="s">
        <v>20</v>
      </c>
      <c r="C37">
        <v>0</v>
      </c>
      <c r="D37">
        <v>19.5</v>
      </c>
      <c r="E37" s="3">
        <f t="shared" si="0"/>
        <v>7.8</v>
      </c>
      <c r="F37" s="3">
        <f t="shared" si="1"/>
        <v>100</v>
      </c>
      <c r="G37" s="3">
        <f t="shared" si="2"/>
        <v>34.405833503211028</v>
      </c>
      <c r="H37" s="9">
        <f t="shared" si="3"/>
        <v>3.8424838667741388</v>
      </c>
      <c r="I37" s="7">
        <f t="shared" si="4"/>
        <v>4</v>
      </c>
    </row>
    <row r="38" spans="1:9" x14ac:dyDescent="0.35">
      <c r="A38" t="s">
        <v>34</v>
      </c>
      <c r="B38" t="s">
        <v>20</v>
      </c>
      <c r="C38">
        <v>0</v>
      </c>
      <c r="D38">
        <v>0</v>
      </c>
      <c r="E38" s="3">
        <f t="shared" si="0"/>
        <v>0</v>
      </c>
      <c r="F38" s="3">
        <v>0</v>
      </c>
      <c r="G38" s="3">
        <f t="shared" si="2"/>
        <v>34.405833503211028</v>
      </c>
      <c r="H38" s="9">
        <f t="shared" si="3"/>
        <v>0</v>
      </c>
      <c r="I38" s="7">
        <f t="shared" si="4"/>
        <v>0</v>
      </c>
    </row>
    <row r="39" spans="1:9" x14ac:dyDescent="0.35">
      <c r="E39" s="3"/>
      <c r="F39" s="3"/>
      <c r="G39" s="3"/>
      <c r="H39" s="9"/>
    </row>
    <row r="40" spans="1:9" x14ac:dyDescent="0.35">
      <c r="E40" s="3"/>
      <c r="F40" s="3"/>
      <c r="G40" s="3"/>
      <c r="H40" s="9"/>
    </row>
    <row r="41" spans="1:9" x14ac:dyDescent="0.35">
      <c r="E41" s="3"/>
      <c r="F41" s="3"/>
      <c r="G41" s="3"/>
      <c r="H41" s="9"/>
    </row>
    <row r="42" spans="1:9" x14ac:dyDescent="0.35">
      <c r="E42" s="3"/>
      <c r="F42" s="3"/>
      <c r="G42" s="3"/>
      <c r="H42" s="9"/>
    </row>
    <row r="43" spans="1:9" x14ac:dyDescent="0.35">
      <c r="E43" s="3"/>
      <c r="F43" s="3"/>
      <c r="G43" s="3"/>
      <c r="H43" s="9"/>
    </row>
    <row r="44" spans="1:9" x14ac:dyDescent="0.35">
      <c r="E44" s="3"/>
      <c r="F44" s="3"/>
      <c r="G44" s="3"/>
      <c r="H44" s="9"/>
    </row>
    <row r="45" spans="1:9" x14ac:dyDescent="0.35">
      <c r="E45" s="3"/>
      <c r="F45" s="3"/>
      <c r="G45" s="3"/>
      <c r="H45" s="9"/>
    </row>
    <row r="46" spans="1:9" x14ac:dyDescent="0.35">
      <c r="E46" s="3"/>
      <c r="F46" s="3"/>
      <c r="G46" s="3"/>
      <c r="H46" s="9"/>
    </row>
    <row r="47" spans="1:9" x14ac:dyDescent="0.35">
      <c r="E47" s="3"/>
      <c r="F47" s="3"/>
      <c r="G47" s="3"/>
      <c r="H47" s="9"/>
    </row>
    <row r="48" spans="1:9" x14ac:dyDescent="0.35">
      <c r="E48" s="3"/>
      <c r="F48" s="3"/>
      <c r="G48" s="3"/>
      <c r="H48" s="9"/>
    </row>
    <row r="49" spans="5:8" x14ac:dyDescent="0.35">
      <c r="E49" s="3"/>
      <c r="F49" s="3"/>
      <c r="G49" s="3"/>
      <c r="H49" s="9"/>
    </row>
    <row r="50" spans="5:8" x14ac:dyDescent="0.35">
      <c r="E50" s="3"/>
      <c r="F50" s="3"/>
      <c r="G50" s="3"/>
      <c r="H50" s="9"/>
    </row>
    <row r="51" spans="5:8" x14ac:dyDescent="0.35">
      <c r="E51" s="3"/>
      <c r="F51" s="3"/>
      <c r="G51" s="3"/>
      <c r="H51" s="9"/>
    </row>
    <row r="52" spans="5:8" x14ac:dyDescent="0.35">
      <c r="E52" s="3"/>
      <c r="F52" s="3"/>
      <c r="G52" s="3"/>
      <c r="H52" s="9"/>
    </row>
    <row r="53" spans="5:8" x14ac:dyDescent="0.35">
      <c r="E53" s="3"/>
      <c r="F53" s="3"/>
      <c r="G53" s="3"/>
      <c r="H53" s="9"/>
    </row>
    <row r="54" spans="5:8" x14ac:dyDescent="0.35">
      <c r="E54" s="3"/>
      <c r="F54" s="3"/>
      <c r="G54" s="3"/>
      <c r="H54" s="9"/>
    </row>
    <row r="55" spans="5:8" x14ac:dyDescent="0.35">
      <c r="E55" s="3"/>
      <c r="F55" s="3"/>
      <c r="G55" s="3"/>
      <c r="H55" s="9"/>
    </row>
    <row r="56" spans="5:8" x14ac:dyDescent="0.35">
      <c r="E56" s="3"/>
      <c r="F56" s="3"/>
      <c r="G56" s="3"/>
      <c r="H56" s="9"/>
    </row>
    <row r="57" spans="5:8" x14ac:dyDescent="0.35">
      <c r="E57" s="3"/>
      <c r="F57" s="3"/>
      <c r="G57" s="3"/>
      <c r="H57" s="9"/>
    </row>
    <row r="58" spans="5:8" x14ac:dyDescent="0.35">
      <c r="E58" s="3"/>
      <c r="F58" s="3"/>
      <c r="G58" s="3"/>
      <c r="H58" s="9"/>
    </row>
    <row r="59" spans="5:8" x14ac:dyDescent="0.35">
      <c r="E59" s="3"/>
      <c r="F59" s="3"/>
      <c r="G59" s="3"/>
      <c r="H59" s="9"/>
    </row>
    <row r="60" spans="5:8" x14ac:dyDescent="0.35">
      <c r="E60" s="3"/>
      <c r="F60" s="3"/>
      <c r="G60" s="3"/>
      <c r="H60" s="9"/>
    </row>
    <row r="61" spans="5:8" x14ac:dyDescent="0.35">
      <c r="E61" s="3"/>
      <c r="F61" s="3"/>
      <c r="G61" s="3"/>
      <c r="H61" s="9"/>
    </row>
    <row r="62" spans="5:8" x14ac:dyDescent="0.35">
      <c r="E62" s="3"/>
      <c r="F62" s="3"/>
      <c r="G62" s="3"/>
      <c r="H62" s="9"/>
    </row>
    <row r="63" spans="5:8" x14ac:dyDescent="0.35">
      <c r="E63" s="3"/>
      <c r="F63" s="3"/>
      <c r="G63" s="3"/>
      <c r="H63" s="9"/>
    </row>
    <row r="64" spans="5:8" x14ac:dyDescent="0.35">
      <c r="E64" s="3"/>
      <c r="F64" s="3"/>
      <c r="G64" s="3"/>
      <c r="H64" s="9"/>
    </row>
    <row r="65" spans="5:8" x14ac:dyDescent="0.35">
      <c r="E65" s="3"/>
      <c r="F65" s="3"/>
      <c r="G65" s="3"/>
      <c r="H65" s="9"/>
    </row>
    <row r="66" spans="5:8" x14ac:dyDescent="0.35">
      <c r="E66" s="3"/>
      <c r="F66" s="3"/>
      <c r="G66" s="3"/>
      <c r="H66" s="9"/>
    </row>
    <row r="67" spans="5:8" x14ac:dyDescent="0.35">
      <c r="E67" s="3"/>
      <c r="F67" s="3"/>
      <c r="G67" s="3"/>
      <c r="H67" s="9"/>
    </row>
    <row r="68" spans="5:8" x14ac:dyDescent="0.35">
      <c r="E68" s="3"/>
      <c r="F68" s="3"/>
      <c r="G68" s="3"/>
      <c r="H68" s="9"/>
    </row>
    <row r="69" spans="5:8" x14ac:dyDescent="0.35">
      <c r="E69" s="3"/>
      <c r="F69" s="3"/>
      <c r="G69" s="3"/>
      <c r="H69" s="9"/>
    </row>
    <row r="70" spans="5:8" x14ac:dyDescent="0.35">
      <c r="E70" s="3"/>
      <c r="F70" s="3"/>
      <c r="G70" s="3"/>
      <c r="H70" s="9"/>
    </row>
    <row r="71" spans="5:8" x14ac:dyDescent="0.35">
      <c r="E71" s="3"/>
      <c r="F71" s="3"/>
      <c r="G71" s="3"/>
      <c r="H71" s="9"/>
    </row>
    <row r="72" spans="5:8" x14ac:dyDescent="0.35">
      <c r="E72" s="3"/>
      <c r="F72" s="3"/>
      <c r="G72" s="3"/>
      <c r="H72" s="9"/>
    </row>
    <row r="73" spans="5:8" x14ac:dyDescent="0.35">
      <c r="E73" s="3"/>
      <c r="F73" s="3"/>
      <c r="G73" s="3"/>
      <c r="H73" s="9"/>
    </row>
    <row r="74" spans="5:8" x14ac:dyDescent="0.35">
      <c r="E74" s="3"/>
      <c r="F74" s="3"/>
      <c r="G74" s="3"/>
      <c r="H74" s="9"/>
    </row>
    <row r="75" spans="5:8" x14ac:dyDescent="0.35">
      <c r="E75" s="3"/>
      <c r="F75" s="3"/>
      <c r="G75" s="3"/>
      <c r="H75" s="9"/>
    </row>
    <row r="76" spans="5:8" x14ac:dyDescent="0.35">
      <c r="E76" s="3"/>
      <c r="F76" s="3"/>
      <c r="G76" s="3"/>
      <c r="H76" s="9"/>
    </row>
    <row r="77" spans="5:8" x14ac:dyDescent="0.35">
      <c r="E77" s="3"/>
      <c r="F77" s="3"/>
      <c r="G77" s="3"/>
      <c r="H77" s="9"/>
    </row>
    <row r="78" spans="5:8" x14ac:dyDescent="0.35">
      <c r="E78" s="3"/>
      <c r="F78" s="3"/>
      <c r="G78" s="3"/>
      <c r="H78" s="9"/>
    </row>
    <row r="79" spans="5:8" x14ac:dyDescent="0.35">
      <c r="E79" s="3"/>
      <c r="F79" s="3"/>
      <c r="G79" s="3"/>
      <c r="H79" s="9"/>
    </row>
    <row r="80" spans="5:8" x14ac:dyDescent="0.35">
      <c r="E80" s="3"/>
      <c r="F80" s="3"/>
      <c r="G80" s="3"/>
      <c r="H80" s="9"/>
    </row>
    <row r="81" spans="5:8" x14ac:dyDescent="0.35">
      <c r="E81" s="3"/>
      <c r="F81" s="3"/>
      <c r="G81" s="3"/>
      <c r="H81" s="9"/>
    </row>
    <row r="82" spans="5:8" x14ac:dyDescent="0.35">
      <c r="E82" s="3"/>
      <c r="F82" s="3"/>
      <c r="G82" s="3"/>
      <c r="H82" s="9"/>
    </row>
    <row r="83" spans="5:8" x14ac:dyDescent="0.35">
      <c r="E83" s="3"/>
      <c r="F83" s="3"/>
      <c r="G83" s="3"/>
      <c r="H83" s="9"/>
    </row>
    <row r="84" spans="5:8" x14ac:dyDescent="0.35">
      <c r="E84" s="3"/>
      <c r="F84" s="3"/>
      <c r="G84" s="3"/>
      <c r="H84" s="9"/>
    </row>
    <row r="85" spans="5:8" x14ac:dyDescent="0.35">
      <c r="E85" s="3"/>
      <c r="F85" s="3"/>
      <c r="G85" s="3"/>
      <c r="H85" s="9"/>
    </row>
    <row r="86" spans="5:8" x14ac:dyDescent="0.35">
      <c r="E86" s="3"/>
      <c r="F86" s="3"/>
      <c r="G86" s="3"/>
      <c r="H86" s="9"/>
    </row>
    <row r="87" spans="5:8" x14ac:dyDescent="0.35">
      <c r="E87" s="3"/>
      <c r="F87" s="3"/>
      <c r="G87" s="3"/>
      <c r="H87" s="9"/>
    </row>
    <row r="88" spans="5:8" x14ac:dyDescent="0.35">
      <c r="E88" s="3"/>
      <c r="F88" s="3"/>
      <c r="G88" s="3"/>
      <c r="H88" s="9"/>
    </row>
    <row r="89" spans="5:8" x14ac:dyDescent="0.35">
      <c r="E89" s="3"/>
      <c r="F89" s="3"/>
      <c r="G89" s="3"/>
      <c r="H89" s="9"/>
    </row>
    <row r="90" spans="5:8" x14ac:dyDescent="0.35">
      <c r="E90" s="3"/>
      <c r="F90" s="3"/>
      <c r="G90" s="3"/>
      <c r="H90" s="9"/>
    </row>
    <row r="91" spans="5:8" x14ac:dyDescent="0.35">
      <c r="E91" s="3"/>
      <c r="F91" s="3"/>
      <c r="G91" s="3"/>
      <c r="H91" s="9"/>
    </row>
    <row r="92" spans="5:8" x14ac:dyDescent="0.35">
      <c r="E92" s="3"/>
      <c r="F92" s="3"/>
      <c r="G92" s="3"/>
      <c r="H92" s="9"/>
    </row>
    <row r="93" spans="5:8" x14ac:dyDescent="0.35">
      <c r="E93" s="3"/>
      <c r="F93" s="3"/>
      <c r="G93" s="3"/>
      <c r="H93" s="9"/>
    </row>
    <row r="94" spans="5:8" x14ac:dyDescent="0.35">
      <c r="H94"/>
    </row>
    <row r="95" spans="5:8" x14ac:dyDescent="0.35">
      <c r="H95"/>
    </row>
    <row r="96" spans="5:8" x14ac:dyDescent="0.35">
      <c r="H96"/>
    </row>
    <row r="97" spans="8:8" x14ac:dyDescent="0.35">
      <c r="H97"/>
    </row>
    <row r="98" spans="8:8" x14ac:dyDescent="0.35">
      <c r="H98"/>
    </row>
    <row r="99" spans="8:8" x14ac:dyDescent="0.35">
      <c r="H99"/>
    </row>
    <row r="100" spans="8:8" x14ac:dyDescent="0.35">
      <c r="H100"/>
    </row>
    <row r="101" spans="8:8" x14ac:dyDescent="0.35">
      <c r="H101"/>
    </row>
    <row r="102" spans="8:8" x14ac:dyDescent="0.35">
      <c r="H102"/>
    </row>
    <row r="103" spans="8:8" x14ac:dyDescent="0.35">
      <c r="H103"/>
    </row>
    <row r="104" spans="8:8" x14ac:dyDescent="0.35">
      <c r="H104"/>
    </row>
    <row r="105" spans="8:8" x14ac:dyDescent="0.35">
      <c r="H105"/>
    </row>
    <row r="106" spans="8:8" x14ac:dyDescent="0.35">
      <c r="H106"/>
    </row>
    <row r="107" spans="8:8" x14ac:dyDescent="0.35">
      <c r="H107"/>
    </row>
    <row r="108" spans="8:8" x14ac:dyDescent="0.35">
      <c r="H108"/>
    </row>
    <row r="109" spans="8:8" x14ac:dyDescent="0.35">
      <c r="H109"/>
    </row>
    <row r="110" spans="8:8" x14ac:dyDescent="0.35">
      <c r="H110"/>
    </row>
    <row r="111" spans="8:8" x14ac:dyDescent="0.35">
      <c r="H111"/>
    </row>
    <row r="112" spans="8:8" x14ac:dyDescent="0.35">
      <c r="H112"/>
    </row>
    <row r="113" spans="8:8" x14ac:dyDescent="0.35">
      <c r="H113"/>
    </row>
    <row r="114" spans="8:8" x14ac:dyDescent="0.35">
      <c r="H114"/>
    </row>
    <row r="115" spans="8:8" x14ac:dyDescent="0.35">
      <c r="H115"/>
    </row>
    <row r="116" spans="8:8" x14ac:dyDescent="0.35">
      <c r="H116"/>
    </row>
    <row r="117" spans="8:8" x14ac:dyDescent="0.35">
      <c r="H117"/>
    </row>
    <row r="118" spans="8:8" x14ac:dyDescent="0.35">
      <c r="H118"/>
    </row>
    <row r="119" spans="8:8" x14ac:dyDescent="0.35">
      <c r="H119"/>
    </row>
    <row r="120" spans="8:8" x14ac:dyDescent="0.35">
      <c r="H120"/>
    </row>
    <row r="121" spans="8:8" x14ac:dyDescent="0.35">
      <c r="H121"/>
    </row>
    <row r="122" spans="8:8" x14ac:dyDescent="0.35">
      <c r="H122"/>
    </row>
    <row r="123" spans="8:8" x14ac:dyDescent="0.35">
      <c r="H123"/>
    </row>
    <row r="124" spans="8:8" x14ac:dyDescent="0.35">
      <c r="H124"/>
    </row>
    <row r="125" spans="8:8" x14ac:dyDescent="0.35">
      <c r="H125"/>
    </row>
    <row r="126" spans="8:8" x14ac:dyDescent="0.35">
      <c r="H126"/>
    </row>
    <row r="127" spans="8:8" x14ac:dyDescent="0.35">
      <c r="H127"/>
    </row>
    <row r="128" spans="8:8" x14ac:dyDescent="0.35">
      <c r="H128"/>
    </row>
    <row r="129" spans="8:8" x14ac:dyDescent="0.35">
      <c r="H129"/>
    </row>
    <row r="130" spans="8:8" x14ac:dyDescent="0.35">
      <c r="H130"/>
    </row>
    <row r="131" spans="8:8" x14ac:dyDescent="0.35">
      <c r="H131"/>
    </row>
    <row r="132" spans="8:8" x14ac:dyDescent="0.35">
      <c r="H132"/>
    </row>
    <row r="133" spans="8:8" x14ac:dyDescent="0.35">
      <c r="H133"/>
    </row>
    <row r="134" spans="8:8" x14ac:dyDescent="0.35">
      <c r="H134"/>
    </row>
    <row r="135" spans="8:8" x14ac:dyDescent="0.35">
      <c r="H135"/>
    </row>
    <row r="136" spans="8:8" x14ac:dyDescent="0.35">
      <c r="H136"/>
    </row>
    <row r="137" spans="8:8" x14ac:dyDescent="0.35">
      <c r="H137"/>
    </row>
    <row r="138" spans="8:8" x14ac:dyDescent="0.35">
      <c r="H138"/>
    </row>
    <row r="139" spans="8:8" x14ac:dyDescent="0.35">
      <c r="H139"/>
    </row>
    <row r="140" spans="8:8" x14ac:dyDescent="0.35">
      <c r="H140"/>
    </row>
    <row r="141" spans="8:8" x14ac:dyDescent="0.35">
      <c r="H141"/>
    </row>
    <row r="142" spans="8:8" x14ac:dyDescent="0.35">
      <c r="H142"/>
    </row>
    <row r="143" spans="8:8" x14ac:dyDescent="0.35">
      <c r="H143"/>
    </row>
    <row r="144" spans="8:8" x14ac:dyDescent="0.35">
      <c r="H144"/>
    </row>
    <row r="145" spans="8:8" x14ac:dyDescent="0.35">
      <c r="H145"/>
    </row>
    <row r="146" spans="8:8" x14ac:dyDescent="0.35">
      <c r="H146"/>
    </row>
    <row r="147" spans="8:8" x14ac:dyDescent="0.35">
      <c r="H147"/>
    </row>
    <row r="148" spans="8:8" x14ac:dyDescent="0.35">
      <c r="H148"/>
    </row>
    <row r="149" spans="8:8" x14ac:dyDescent="0.35">
      <c r="H149"/>
    </row>
    <row r="150" spans="8:8" x14ac:dyDescent="0.35">
      <c r="H150"/>
    </row>
    <row r="151" spans="8:8" x14ac:dyDescent="0.35">
      <c r="H151"/>
    </row>
    <row r="152" spans="8:8" x14ac:dyDescent="0.35">
      <c r="H152"/>
    </row>
    <row r="153" spans="8:8" x14ac:dyDescent="0.35">
      <c r="H153"/>
    </row>
    <row r="154" spans="8:8" x14ac:dyDescent="0.35">
      <c r="H154"/>
    </row>
    <row r="155" spans="8:8" x14ac:dyDescent="0.35">
      <c r="H155"/>
    </row>
    <row r="156" spans="8:8" x14ac:dyDescent="0.35">
      <c r="H156"/>
    </row>
    <row r="157" spans="8:8" x14ac:dyDescent="0.35">
      <c r="H157"/>
    </row>
    <row r="158" spans="8:8" x14ac:dyDescent="0.35">
      <c r="H158"/>
    </row>
    <row r="159" spans="8:8" x14ac:dyDescent="0.35">
      <c r="H159"/>
    </row>
    <row r="160" spans="8:8" x14ac:dyDescent="0.35">
      <c r="H160"/>
    </row>
    <row r="161" spans="8:8" x14ac:dyDescent="0.35">
      <c r="H161"/>
    </row>
    <row r="162" spans="8:8" x14ac:dyDescent="0.35">
      <c r="H162"/>
    </row>
    <row r="163" spans="8:8" x14ac:dyDescent="0.35">
      <c r="H163"/>
    </row>
    <row r="164" spans="8:8" x14ac:dyDescent="0.35">
      <c r="H164"/>
    </row>
    <row r="165" spans="8:8" x14ac:dyDescent="0.35">
      <c r="H165"/>
    </row>
    <row r="166" spans="8:8" x14ac:dyDescent="0.35">
      <c r="H166"/>
    </row>
    <row r="167" spans="8:8" x14ac:dyDescent="0.35">
      <c r="H167"/>
    </row>
    <row r="168" spans="8:8" x14ac:dyDescent="0.35">
      <c r="H168"/>
    </row>
    <row r="169" spans="8:8" x14ac:dyDescent="0.35">
      <c r="H169"/>
    </row>
    <row r="170" spans="8:8" x14ac:dyDescent="0.35">
      <c r="H170"/>
    </row>
    <row r="171" spans="8:8" x14ac:dyDescent="0.35">
      <c r="H171"/>
    </row>
    <row r="172" spans="8:8" x14ac:dyDescent="0.35">
      <c r="H172"/>
    </row>
    <row r="173" spans="8:8" x14ac:dyDescent="0.35">
      <c r="H173"/>
    </row>
    <row r="174" spans="8:8" x14ac:dyDescent="0.35">
      <c r="H174"/>
    </row>
    <row r="175" spans="8:8" x14ac:dyDescent="0.35">
      <c r="H175"/>
    </row>
    <row r="176" spans="8:8" x14ac:dyDescent="0.35">
      <c r="H176"/>
    </row>
    <row r="177" spans="8:8" x14ac:dyDescent="0.35">
      <c r="H177"/>
    </row>
    <row r="178" spans="8:8" x14ac:dyDescent="0.35">
      <c r="H178"/>
    </row>
    <row r="179" spans="8:8" x14ac:dyDescent="0.35">
      <c r="H179"/>
    </row>
    <row r="180" spans="8:8" x14ac:dyDescent="0.35">
      <c r="H180"/>
    </row>
    <row r="181" spans="8:8" x14ac:dyDescent="0.35">
      <c r="H181"/>
    </row>
    <row r="182" spans="8:8" x14ac:dyDescent="0.35">
      <c r="H182"/>
    </row>
    <row r="183" spans="8:8" x14ac:dyDescent="0.35">
      <c r="H183"/>
    </row>
    <row r="184" spans="8:8" x14ac:dyDescent="0.35">
      <c r="H184"/>
    </row>
    <row r="185" spans="8:8" x14ac:dyDescent="0.35">
      <c r="H185"/>
    </row>
    <row r="186" spans="8:8" x14ac:dyDescent="0.35">
      <c r="H186"/>
    </row>
    <row r="187" spans="8:8" x14ac:dyDescent="0.35">
      <c r="H187"/>
    </row>
    <row r="188" spans="8:8" x14ac:dyDescent="0.35">
      <c r="H188"/>
    </row>
    <row r="189" spans="8:8" x14ac:dyDescent="0.35">
      <c r="H189"/>
    </row>
    <row r="190" spans="8:8" x14ac:dyDescent="0.35">
      <c r="H190"/>
    </row>
    <row r="191" spans="8:8" x14ac:dyDescent="0.35">
      <c r="H191"/>
    </row>
    <row r="192" spans="8:8" x14ac:dyDescent="0.35">
      <c r="H192"/>
    </row>
    <row r="193" spans="8:8" x14ac:dyDescent="0.35">
      <c r="H193"/>
    </row>
    <row r="194" spans="8:8" x14ac:dyDescent="0.35">
      <c r="H194"/>
    </row>
    <row r="195" spans="8:8" x14ac:dyDescent="0.35">
      <c r="H195"/>
    </row>
    <row r="196" spans="8:8" x14ac:dyDescent="0.35">
      <c r="H196"/>
    </row>
    <row r="197" spans="8:8" x14ac:dyDescent="0.35">
      <c r="H197"/>
    </row>
    <row r="198" spans="8:8" x14ac:dyDescent="0.35">
      <c r="H198"/>
    </row>
    <row r="199" spans="8:8" x14ac:dyDescent="0.35">
      <c r="H199"/>
    </row>
    <row r="200" spans="8:8" x14ac:dyDescent="0.35">
      <c r="H200"/>
    </row>
    <row r="201" spans="8:8" x14ac:dyDescent="0.35">
      <c r="H201"/>
    </row>
    <row r="202" spans="8:8" x14ac:dyDescent="0.35">
      <c r="H202"/>
    </row>
    <row r="203" spans="8:8" x14ac:dyDescent="0.35">
      <c r="H203"/>
    </row>
    <row r="204" spans="8:8" x14ac:dyDescent="0.35">
      <c r="H204"/>
    </row>
    <row r="205" spans="8:8" x14ac:dyDescent="0.35">
      <c r="H205"/>
    </row>
    <row r="206" spans="8:8" x14ac:dyDescent="0.35">
      <c r="H206"/>
    </row>
    <row r="207" spans="8:8" x14ac:dyDescent="0.35">
      <c r="H207"/>
    </row>
    <row r="208" spans="8:8" x14ac:dyDescent="0.35">
      <c r="H208"/>
    </row>
    <row r="209" spans="8:8" x14ac:dyDescent="0.35">
      <c r="H209"/>
    </row>
    <row r="210" spans="8:8" x14ac:dyDescent="0.35">
      <c r="H210"/>
    </row>
    <row r="211" spans="8:8" x14ac:dyDescent="0.35">
      <c r="H211"/>
    </row>
    <row r="212" spans="8:8" x14ac:dyDescent="0.35">
      <c r="H212"/>
    </row>
    <row r="213" spans="8:8" x14ac:dyDescent="0.35">
      <c r="H213"/>
    </row>
    <row r="214" spans="8:8" x14ac:dyDescent="0.35">
      <c r="H214"/>
    </row>
    <row r="215" spans="8:8" x14ac:dyDescent="0.35">
      <c r="H215"/>
    </row>
    <row r="216" spans="8:8" x14ac:dyDescent="0.35">
      <c r="H216"/>
    </row>
    <row r="217" spans="8:8" x14ac:dyDescent="0.35">
      <c r="H217"/>
    </row>
    <row r="218" spans="8:8" x14ac:dyDescent="0.35">
      <c r="H218"/>
    </row>
    <row r="219" spans="8:8" x14ac:dyDescent="0.35">
      <c r="H219"/>
    </row>
    <row r="220" spans="8:8" x14ac:dyDescent="0.35">
      <c r="H220"/>
    </row>
    <row r="221" spans="8:8" x14ac:dyDescent="0.35">
      <c r="H221"/>
    </row>
    <row r="222" spans="8:8" x14ac:dyDescent="0.35">
      <c r="H222"/>
    </row>
    <row r="223" spans="8:8" x14ac:dyDescent="0.35">
      <c r="H223"/>
    </row>
    <row r="224" spans="8:8" x14ac:dyDescent="0.35">
      <c r="H224"/>
    </row>
    <row r="225" spans="8:8" x14ac:dyDescent="0.35">
      <c r="H225"/>
    </row>
    <row r="226" spans="8:8" x14ac:dyDescent="0.35">
      <c r="H226"/>
    </row>
    <row r="227" spans="8:8" x14ac:dyDescent="0.35">
      <c r="H227"/>
    </row>
    <row r="228" spans="8:8" x14ac:dyDescent="0.35">
      <c r="H228"/>
    </row>
    <row r="229" spans="8:8" x14ac:dyDescent="0.35">
      <c r="H229"/>
    </row>
    <row r="230" spans="8:8" x14ac:dyDescent="0.35">
      <c r="H230"/>
    </row>
    <row r="231" spans="8:8" x14ac:dyDescent="0.35">
      <c r="H231"/>
    </row>
    <row r="232" spans="8:8" x14ac:dyDescent="0.35">
      <c r="H232"/>
    </row>
    <row r="233" spans="8:8" x14ac:dyDescent="0.35">
      <c r="H233"/>
    </row>
    <row r="234" spans="8:8" x14ac:dyDescent="0.35">
      <c r="H234"/>
    </row>
    <row r="235" spans="8:8" x14ac:dyDescent="0.35">
      <c r="H235"/>
    </row>
    <row r="236" spans="8:8" x14ac:dyDescent="0.35">
      <c r="H236"/>
    </row>
    <row r="237" spans="8:8" x14ac:dyDescent="0.35">
      <c r="H237"/>
    </row>
    <row r="238" spans="8:8" x14ac:dyDescent="0.35">
      <c r="H238"/>
    </row>
    <row r="239" spans="8:8" x14ac:dyDescent="0.35">
      <c r="H239"/>
    </row>
    <row r="240" spans="8:8" x14ac:dyDescent="0.35">
      <c r="H240"/>
    </row>
    <row r="241" spans="8:8" x14ac:dyDescent="0.35">
      <c r="H241"/>
    </row>
    <row r="242" spans="8:8" x14ac:dyDescent="0.35">
      <c r="H242"/>
    </row>
    <row r="243" spans="8:8" x14ac:dyDescent="0.35">
      <c r="H243"/>
    </row>
    <row r="244" spans="8:8" x14ac:dyDescent="0.35">
      <c r="H244"/>
    </row>
    <row r="245" spans="8:8" x14ac:dyDescent="0.35">
      <c r="H245"/>
    </row>
    <row r="246" spans="8:8" x14ac:dyDescent="0.35">
      <c r="H246"/>
    </row>
    <row r="247" spans="8:8" x14ac:dyDescent="0.35">
      <c r="H247"/>
    </row>
    <row r="248" spans="8:8" x14ac:dyDescent="0.35">
      <c r="H248"/>
    </row>
    <row r="249" spans="8:8" x14ac:dyDescent="0.35">
      <c r="H249"/>
    </row>
    <row r="250" spans="8:8" x14ac:dyDescent="0.35">
      <c r="H250"/>
    </row>
    <row r="251" spans="8:8" x14ac:dyDescent="0.35">
      <c r="H251"/>
    </row>
    <row r="252" spans="8:8" x14ac:dyDescent="0.35">
      <c r="H252"/>
    </row>
    <row r="253" spans="8:8" x14ac:dyDescent="0.35">
      <c r="H253"/>
    </row>
    <row r="254" spans="8:8" x14ac:dyDescent="0.35">
      <c r="H254"/>
    </row>
    <row r="255" spans="8:8" x14ac:dyDescent="0.35">
      <c r="H255"/>
    </row>
    <row r="256" spans="8:8" x14ac:dyDescent="0.35">
      <c r="H256"/>
    </row>
    <row r="257" spans="8:8" x14ac:dyDescent="0.35">
      <c r="H257"/>
    </row>
  </sheetData>
  <sheetProtection algorithmName="SHA-512" hashValue="ncj6Vyjs+5RLqvN09G/iYWMW9mcPwV9mamPYR+Bhf5s1wrsYJwCay+z07Vh5pPtpCfTrTsO5hYAKYUumgtKuVQ==" saltValue="M9gSQtJMMB26H0xyugvFnQ==" spinCount="100000" sheet="1" objects="1" scenarios="1"/>
  <sortState xmlns:xlrd2="http://schemas.microsoft.com/office/spreadsheetml/2017/richdata2" ref="A2:I257">
    <sortCondition descending="1" ref="D1:D25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D9EC-35C5-4140-978E-7C2B4D557206}">
  <dimension ref="A1:J352"/>
  <sheetViews>
    <sheetView zoomScale="104" zoomScaleNormal="104" workbookViewId="0">
      <selection activeCell="F28" sqref="F28"/>
    </sheetView>
  </sheetViews>
  <sheetFormatPr defaultRowHeight="14.5" x14ac:dyDescent="0.35"/>
  <cols>
    <col min="1" max="1" width="15.7265625" bestFit="1" customWidth="1"/>
    <col min="2" max="8" width="11.54296875" customWidth="1"/>
    <col min="9" max="9" width="11.54296875" style="7" customWidth="1"/>
    <col min="10" max="10" width="8.90625" style="7"/>
  </cols>
  <sheetData>
    <row r="1" spans="1:10" x14ac:dyDescent="0.35">
      <c r="A1" s="31" t="s">
        <v>3</v>
      </c>
      <c r="B1" s="30" t="s">
        <v>18</v>
      </c>
      <c r="C1" s="30"/>
      <c r="D1" s="30"/>
      <c r="E1" s="30"/>
      <c r="F1" s="30"/>
      <c r="G1" s="32" t="s">
        <v>19</v>
      </c>
      <c r="H1" s="29" t="s">
        <v>4</v>
      </c>
      <c r="I1" s="29" t="s">
        <v>2</v>
      </c>
      <c r="J1"/>
    </row>
    <row r="2" spans="1:10" x14ac:dyDescent="0.35">
      <c r="A2" s="31"/>
      <c r="B2" s="19">
        <v>2016</v>
      </c>
      <c r="C2" s="19">
        <v>2017</v>
      </c>
      <c r="D2" s="19">
        <v>2018</v>
      </c>
      <c r="E2" s="19">
        <v>2019</v>
      </c>
      <c r="F2" s="19">
        <v>2020</v>
      </c>
      <c r="G2" s="32"/>
      <c r="H2" s="29"/>
      <c r="I2" s="29"/>
      <c r="J2"/>
    </row>
    <row r="3" spans="1:10" x14ac:dyDescent="0.35">
      <c r="A3" t="s">
        <v>34</v>
      </c>
      <c r="B3">
        <v>0</v>
      </c>
      <c r="C3">
        <v>0</v>
      </c>
      <c r="D3">
        <v>0</v>
      </c>
      <c r="E3">
        <v>11900</v>
      </c>
      <c r="F3">
        <v>0</v>
      </c>
      <c r="G3" s="8">
        <f t="shared" ref="G3:G66" si="0">COUNTIF(B3:F3,"&gt;0")</f>
        <v>1</v>
      </c>
      <c r="H3" t="s">
        <v>20</v>
      </c>
      <c r="I3" s="7">
        <v>2</v>
      </c>
      <c r="J3"/>
    </row>
    <row r="4" spans="1:10" x14ac:dyDescent="0.35">
      <c r="A4" t="s">
        <v>34</v>
      </c>
      <c r="B4">
        <v>0</v>
      </c>
      <c r="C4">
        <v>224982</v>
      </c>
      <c r="D4">
        <v>209153</v>
      </c>
      <c r="E4">
        <v>518985</v>
      </c>
      <c r="F4">
        <v>142140</v>
      </c>
      <c r="G4" s="8">
        <f t="shared" si="0"/>
        <v>4</v>
      </c>
      <c r="H4" t="s">
        <v>20</v>
      </c>
      <c r="I4" s="7">
        <v>8</v>
      </c>
      <c r="J4"/>
    </row>
    <row r="5" spans="1:10" x14ac:dyDescent="0.35">
      <c r="A5" t="s">
        <v>34</v>
      </c>
      <c r="B5">
        <v>0</v>
      </c>
      <c r="C5">
        <v>58956</v>
      </c>
      <c r="D5">
        <v>24548</v>
      </c>
      <c r="E5">
        <v>795593</v>
      </c>
      <c r="F5">
        <v>31983</v>
      </c>
      <c r="G5" s="8">
        <f t="shared" si="0"/>
        <v>4</v>
      </c>
      <c r="H5" t="s">
        <v>20</v>
      </c>
      <c r="I5" s="7">
        <v>8</v>
      </c>
      <c r="J5"/>
    </row>
    <row r="6" spans="1:10" x14ac:dyDescent="0.3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 s="8">
        <f t="shared" si="0"/>
        <v>0</v>
      </c>
      <c r="H6" t="s">
        <v>35</v>
      </c>
      <c r="I6" s="7">
        <v>0</v>
      </c>
      <c r="J6"/>
    </row>
    <row r="7" spans="1:10" x14ac:dyDescent="0.35">
      <c r="A7" t="s">
        <v>34</v>
      </c>
      <c r="B7">
        <v>0</v>
      </c>
      <c r="C7">
        <v>0</v>
      </c>
      <c r="D7">
        <v>0</v>
      </c>
      <c r="E7">
        <v>0</v>
      </c>
      <c r="F7">
        <v>0</v>
      </c>
      <c r="G7" s="8">
        <f t="shared" si="0"/>
        <v>0</v>
      </c>
      <c r="H7" t="s">
        <v>20</v>
      </c>
      <c r="I7" s="7">
        <v>0</v>
      </c>
      <c r="J7"/>
    </row>
    <row r="8" spans="1:10" x14ac:dyDescent="0.35">
      <c r="A8" t="s">
        <v>34</v>
      </c>
      <c r="B8">
        <v>9000</v>
      </c>
      <c r="C8">
        <v>42000</v>
      </c>
      <c r="D8">
        <v>44298</v>
      </c>
      <c r="E8">
        <v>44970</v>
      </c>
      <c r="F8">
        <v>18620</v>
      </c>
      <c r="G8" s="8">
        <f>COUNTIF(B8:F8,"&gt;0")</f>
        <v>5</v>
      </c>
      <c r="H8" t="s">
        <v>20</v>
      </c>
      <c r="I8" s="7">
        <v>10</v>
      </c>
      <c r="J8"/>
    </row>
    <row r="9" spans="1:10" x14ac:dyDescent="0.35">
      <c r="A9" t="s">
        <v>34</v>
      </c>
      <c r="B9">
        <v>0</v>
      </c>
      <c r="C9">
        <v>224982</v>
      </c>
      <c r="D9">
        <v>209153</v>
      </c>
      <c r="E9">
        <v>518985</v>
      </c>
      <c r="F9">
        <v>142140</v>
      </c>
      <c r="G9" s="8">
        <f t="shared" si="0"/>
        <v>4</v>
      </c>
      <c r="H9" t="s">
        <v>20</v>
      </c>
      <c r="I9" s="7">
        <v>8</v>
      </c>
      <c r="J9"/>
    </row>
    <row r="10" spans="1:10" x14ac:dyDescent="0.35">
      <c r="A10" t="s">
        <v>34</v>
      </c>
      <c r="B10">
        <v>0</v>
      </c>
      <c r="C10">
        <v>224982</v>
      </c>
      <c r="D10">
        <v>209153</v>
      </c>
      <c r="E10">
        <v>518985</v>
      </c>
      <c r="F10">
        <v>142140</v>
      </c>
      <c r="G10" s="8">
        <f t="shared" si="0"/>
        <v>4</v>
      </c>
      <c r="H10" t="s">
        <v>20</v>
      </c>
      <c r="I10" s="7">
        <v>8</v>
      </c>
      <c r="J10"/>
    </row>
    <row r="11" spans="1:10" x14ac:dyDescent="0.35">
      <c r="A11" t="s">
        <v>34</v>
      </c>
      <c r="B11">
        <v>0</v>
      </c>
      <c r="C11">
        <v>224982</v>
      </c>
      <c r="D11">
        <v>209153</v>
      </c>
      <c r="E11">
        <v>518985</v>
      </c>
      <c r="F11">
        <v>142140</v>
      </c>
      <c r="G11" s="8">
        <f t="shared" si="0"/>
        <v>4</v>
      </c>
      <c r="H11" t="s">
        <v>20</v>
      </c>
      <c r="I11" s="7">
        <v>8</v>
      </c>
      <c r="J11"/>
    </row>
    <row r="12" spans="1:10" x14ac:dyDescent="0.35">
      <c r="A12" t="s">
        <v>34</v>
      </c>
      <c r="B12">
        <v>0</v>
      </c>
      <c r="C12">
        <v>0</v>
      </c>
      <c r="D12">
        <v>0</v>
      </c>
      <c r="E12">
        <v>0</v>
      </c>
      <c r="F12">
        <v>0</v>
      </c>
      <c r="G12" s="8">
        <f t="shared" si="0"/>
        <v>0</v>
      </c>
      <c r="H12" t="s">
        <v>35</v>
      </c>
      <c r="I12" s="7">
        <v>0</v>
      </c>
      <c r="J12"/>
    </row>
    <row r="13" spans="1:10" x14ac:dyDescent="0.35">
      <c r="A13" t="s">
        <v>34</v>
      </c>
      <c r="B13">
        <v>0</v>
      </c>
      <c r="C13">
        <v>0</v>
      </c>
      <c r="D13">
        <v>0</v>
      </c>
      <c r="E13">
        <v>0</v>
      </c>
      <c r="F13">
        <v>0</v>
      </c>
      <c r="G13" s="8">
        <f t="shared" si="0"/>
        <v>0</v>
      </c>
      <c r="H13" t="s">
        <v>36</v>
      </c>
      <c r="I13" s="7">
        <v>0</v>
      </c>
      <c r="J13"/>
    </row>
    <row r="14" spans="1:10" x14ac:dyDescent="0.35">
      <c r="A14" t="s">
        <v>34</v>
      </c>
      <c r="B14">
        <v>0</v>
      </c>
      <c r="C14">
        <v>0</v>
      </c>
      <c r="D14">
        <v>0</v>
      </c>
      <c r="E14">
        <v>0</v>
      </c>
      <c r="F14">
        <v>0</v>
      </c>
      <c r="G14" s="8">
        <f t="shared" si="0"/>
        <v>0</v>
      </c>
      <c r="H14" t="s">
        <v>36</v>
      </c>
      <c r="I14" s="7">
        <v>0</v>
      </c>
      <c r="J14"/>
    </row>
    <row r="15" spans="1:10" x14ac:dyDescent="0.35">
      <c r="A15" t="s">
        <v>34</v>
      </c>
      <c r="B15">
        <v>0</v>
      </c>
      <c r="C15">
        <v>0</v>
      </c>
      <c r="D15">
        <v>0</v>
      </c>
      <c r="E15">
        <v>0</v>
      </c>
      <c r="F15">
        <v>0</v>
      </c>
      <c r="G15" s="8">
        <f t="shared" si="0"/>
        <v>0</v>
      </c>
      <c r="H15" t="s">
        <v>20</v>
      </c>
      <c r="I15" s="7">
        <v>0</v>
      </c>
      <c r="J15"/>
    </row>
    <row r="16" spans="1:10" x14ac:dyDescent="0.35">
      <c r="A16" t="s">
        <v>34</v>
      </c>
      <c r="B16">
        <v>0</v>
      </c>
      <c r="C16">
        <v>0</v>
      </c>
      <c r="D16">
        <v>0</v>
      </c>
      <c r="E16">
        <v>0</v>
      </c>
      <c r="F16">
        <v>0</v>
      </c>
      <c r="G16" s="8">
        <f t="shared" si="0"/>
        <v>0</v>
      </c>
      <c r="H16" t="s">
        <v>35</v>
      </c>
      <c r="I16" s="7">
        <v>0</v>
      </c>
      <c r="J16"/>
    </row>
    <row r="17" spans="1:10" x14ac:dyDescent="0.35">
      <c r="A17" t="s">
        <v>34</v>
      </c>
      <c r="B17">
        <v>0</v>
      </c>
      <c r="C17">
        <v>0</v>
      </c>
      <c r="D17">
        <v>0</v>
      </c>
      <c r="E17">
        <v>0</v>
      </c>
      <c r="F17">
        <v>0</v>
      </c>
      <c r="G17" s="8">
        <f t="shared" si="0"/>
        <v>0</v>
      </c>
      <c r="H17" t="s">
        <v>35</v>
      </c>
      <c r="I17" s="7">
        <v>0</v>
      </c>
      <c r="J17"/>
    </row>
    <row r="18" spans="1:10" x14ac:dyDescent="0.35">
      <c r="A18" t="s">
        <v>34</v>
      </c>
      <c r="B18">
        <v>0</v>
      </c>
      <c r="C18">
        <v>0</v>
      </c>
      <c r="D18">
        <v>0</v>
      </c>
      <c r="E18">
        <v>0</v>
      </c>
      <c r="F18">
        <v>0</v>
      </c>
      <c r="G18" s="8">
        <f t="shared" si="0"/>
        <v>0</v>
      </c>
      <c r="H18" t="s">
        <v>36</v>
      </c>
      <c r="I18" s="7">
        <v>0</v>
      </c>
      <c r="J18"/>
    </row>
    <row r="19" spans="1:10" x14ac:dyDescent="0.35">
      <c r="A19" t="s">
        <v>34</v>
      </c>
      <c r="B19">
        <v>0</v>
      </c>
      <c r="C19">
        <v>29750000</v>
      </c>
      <c r="D19">
        <v>35000000</v>
      </c>
      <c r="E19">
        <v>0</v>
      </c>
      <c r="F19">
        <v>2400000</v>
      </c>
      <c r="G19" s="8">
        <f t="shared" si="0"/>
        <v>3</v>
      </c>
      <c r="H19" t="s">
        <v>36</v>
      </c>
      <c r="I19" s="7">
        <v>6</v>
      </c>
      <c r="J19"/>
    </row>
    <row r="20" spans="1:10" x14ac:dyDescent="0.35">
      <c r="A20" t="s">
        <v>34</v>
      </c>
      <c r="B20">
        <v>0</v>
      </c>
      <c r="C20">
        <v>0</v>
      </c>
      <c r="D20">
        <v>0</v>
      </c>
      <c r="E20">
        <v>0</v>
      </c>
      <c r="F20">
        <v>0</v>
      </c>
      <c r="G20" s="8">
        <f t="shared" si="0"/>
        <v>0</v>
      </c>
      <c r="H20" t="s">
        <v>20</v>
      </c>
      <c r="I20" s="7">
        <v>0</v>
      </c>
      <c r="J20"/>
    </row>
    <row r="21" spans="1:10" x14ac:dyDescent="0.35">
      <c r="A21" t="s">
        <v>34</v>
      </c>
      <c r="B21">
        <v>0</v>
      </c>
      <c r="C21">
        <v>0</v>
      </c>
      <c r="D21">
        <v>0</v>
      </c>
      <c r="E21">
        <v>0</v>
      </c>
      <c r="F21">
        <v>0</v>
      </c>
      <c r="G21" s="8">
        <f t="shared" si="0"/>
        <v>0</v>
      </c>
      <c r="H21" t="s">
        <v>20</v>
      </c>
      <c r="I21" s="7">
        <v>0</v>
      </c>
      <c r="J21"/>
    </row>
    <row r="22" spans="1:10" x14ac:dyDescent="0.35">
      <c r="A22" t="s">
        <v>34</v>
      </c>
      <c r="B22">
        <v>0</v>
      </c>
      <c r="C22">
        <v>0</v>
      </c>
      <c r="D22">
        <v>0</v>
      </c>
      <c r="E22">
        <v>0</v>
      </c>
      <c r="F22">
        <v>0</v>
      </c>
      <c r="G22" s="8">
        <f t="shared" si="0"/>
        <v>0</v>
      </c>
      <c r="H22" t="s">
        <v>35</v>
      </c>
      <c r="I22" s="7">
        <v>0</v>
      </c>
      <c r="J22"/>
    </row>
    <row r="23" spans="1:10" x14ac:dyDescent="0.35">
      <c r="A23" t="s">
        <v>34</v>
      </c>
      <c r="B23">
        <v>0</v>
      </c>
      <c r="C23">
        <v>0</v>
      </c>
      <c r="D23">
        <v>0</v>
      </c>
      <c r="E23">
        <v>0</v>
      </c>
      <c r="F23">
        <v>0</v>
      </c>
      <c r="G23" s="8">
        <f t="shared" si="0"/>
        <v>0</v>
      </c>
      <c r="H23" t="s">
        <v>36</v>
      </c>
      <c r="I23" s="7">
        <v>0</v>
      </c>
      <c r="J23"/>
    </row>
    <row r="24" spans="1:10" x14ac:dyDescent="0.35">
      <c r="A24" t="s">
        <v>34</v>
      </c>
      <c r="B24">
        <v>0</v>
      </c>
      <c r="C24">
        <v>0</v>
      </c>
      <c r="D24">
        <v>0</v>
      </c>
      <c r="E24">
        <v>0</v>
      </c>
      <c r="F24">
        <v>0</v>
      </c>
      <c r="G24" s="8">
        <f t="shared" si="0"/>
        <v>0</v>
      </c>
      <c r="H24" t="s">
        <v>35</v>
      </c>
      <c r="I24" s="7">
        <v>0</v>
      </c>
      <c r="J24"/>
    </row>
    <row r="25" spans="1:10" x14ac:dyDescent="0.35">
      <c r="A25" t="s">
        <v>34</v>
      </c>
      <c r="B25">
        <v>0</v>
      </c>
      <c r="C25">
        <v>0</v>
      </c>
      <c r="D25">
        <v>0</v>
      </c>
      <c r="E25">
        <v>0</v>
      </c>
      <c r="F25">
        <v>0</v>
      </c>
      <c r="G25" s="8">
        <f t="shared" si="0"/>
        <v>0</v>
      </c>
      <c r="H25" t="s">
        <v>35</v>
      </c>
      <c r="I25" s="7">
        <v>0</v>
      </c>
      <c r="J25"/>
    </row>
    <row r="26" spans="1:10" x14ac:dyDescent="0.35">
      <c r="A26" t="s">
        <v>34</v>
      </c>
      <c r="B26">
        <v>0</v>
      </c>
      <c r="C26">
        <v>0</v>
      </c>
      <c r="D26">
        <v>0</v>
      </c>
      <c r="E26">
        <v>0</v>
      </c>
      <c r="F26">
        <v>0</v>
      </c>
      <c r="G26" s="8">
        <f t="shared" si="0"/>
        <v>0</v>
      </c>
      <c r="H26" t="s">
        <v>20</v>
      </c>
      <c r="I26" s="7">
        <v>0</v>
      </c>
      <c r="J26"/>
    </row>
    <row r="27" spans="1:10" x14ac:dyDescent="0.35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G27" s="8">
        <f t="shared" si="0"/>
        <v>0</v>
      </c>
      <c r="H27" t="s">
        <v>36</v>
      </c>
      <c r="I27" s="7">
        <v>0</v>
      </c>
      <c r="J27"/>
    </row>
    <row r="28" spans="1:10" x14ac:dyDescent="0.35">
      <c r="A28" t="s">
        <v>34</v>
      </c>
      <c r="B28">
        <v>0</v>
      </c>
      <c r="C28">
        <v>0</v>
      </c>
      <c r="D28">
        <v>0</v>
      </c>
      <c r="E28">
        <v>0</v>
      </c>
      <c r="F28">
        <v>0</v>
      </c>
      <c r="G28" s="8">
        <f t="shared" si="0"/>
        <v>0</v>
      </c>
      <c r="H28" t="s">
        <v>36</v>
      </c>
      <c r="I28" s="7">
        <v>0</v>
      </c>
      <c r="J28"/>
    </row>
    <row r="29" spans="1:10" x14ac:dyDescent="0.35">
      <c r="A29" t="s">
        <v>34</v>
      </c>
      <c r="B29">
        <v>0</v>
      </c>
      <c r="C29">
        <v>0</v>
      </c>
      <c r="D29">
        <v>0</v>
      </c>
      <c r="E29">
        <v>0</v>
      </c>
      <c r="F29">
        <v>0</v>
      </c>
      <c r="G29" s="8">
        <f t="shared" si="0"/>
        <v>0</v>
      </c>
      <c r="H29" t="s">
        <v>35</v>
      </c>
      <c r="I29" s="7">
        <v>0</v>
      </c>
      <c r="J29"/>
    </row>
    <row r="30" spans="1:10" x14ac:dyDescent="0.35">
      <c r="A30" t="s">
        <v>34</v>
      </c>
      <c r="B30">
        <v>0</v>
      </c>
      <c r="C30">
        <v>0</v>
      </c>
      <c r="D30">
        <v>0</v>
      </c>
      <c r="E30">
        <v>0</v>
      </c>
      <c r="F30">
        <v>0</v>
      </c>
      <c r="G30" s="8">
        <f t="shared" si="0"/>
        <v>0</v>
      </c>
      <c r="H30" t="s">
        <v>36</v>
      </c>
      <c r="I30" s="7">
        <v>0</v>
      </c>
      <c r="J30"/>
    </row>
    <row r="31" spans="1:10" x14ac:dyDescent="0.35">
      <c r="A31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 s="8">
        <f t="shared" si="0"/>
        <v>0</v>
      </c>
      <c r="H31" t="s">
        <v>20</v>
      </c>
      <c r="I31" s="7">
        <v>0</v>
      </c>
      <c r="J31"/>
    </row>
    <row r="32" spans="1:10" x14ac:dyDescent="0.35">
      <c r="A32" t="s">
        <v>34</v>
      </c>
      <c r="B32">
        <v>0</v>
      </c>
      <c r="C32">
        <v>0</v>
      </c>
      <c r="D32">
        <v>0</v>
      </c>
      <c r="E32">
        <v>0</v>
      </c>
      <c r="F32">
        <v>0</v>
      </c>
      <c r="G32" s="8">
        <f t="shared" si="0"/>
        <v>0</v>
      </c>
      <c r="H32" t="s">
        <v>36</v>
      </c>
      <c r="I32" s="7">
        <v>0</v>
      </c>
      <c r="J32"/>
    </row>
    <row r="33" spans="1:10" x14ac:dyDescent="0.35">
      <c r="A33" t="s">
        <v>34</v>
      </c>
      <c r="B33">
        <v>0</v>
      </c>
      <c r="C33">
        <v>0</v>
      </c>
      <c r="D33">
        <v>0</v>
      </c>
      <c r="E33">
        <v>0</v>
      </c>
      <c r="F33">
        <v>0</v>
      </c>
      <c r="G33" s="8">
        <f t="shared" si="0"/>
        <v>0</v>
      </c>
      <c r="H33" t="s">
        <v>35</v>
      </c>
      <c r="I33" s="7">
        <v>0</v>
      </c>
      <c r="J33"/>
    </row>
    <row r="34" spans="1:10" x14ac:dyDescent="0.35">
      <c r="A34" t="s">
        <v>34</v>
      </c>
      <c r="B34">
        <v>0</v>
      </c>
      <c r="C34">
        <v>0</v>
      </c>
      <c r="D34">
        <v>0</v>
      </c>
      <c r="E34">
        <v>0</v>
      </c>
      <c r="F34">
        <v>0</v>
      </c>
      <c r="G34" s="8">
        <f t="shared" si="0"/>
        <v>0</v>
      </c>
      <c r="H34" t="s">
        <v>20</v>
      </c>
      <c r="I34" s="7">
        <v>0</v>
      </c>
      <c r="J34"/>
    </row>
    <row r="35" spans="1:10" x14ac:dyDescent="0.35">
      <c r="A35" t="s">
        <v>34</v>
      </c>
      <c r="B35">
        <v>0</v>
      </c>
      <c r="C35">
        <v>0</v>
      </c>
      <c r="D35">
        <v>0</v>
      </c>
      <c r="E35">
        <v>0</v>
      </c>
      <c r="F35">
        <v>0</v>
      </c>
      <c r="G35" s="8">
        <f t="shared" si="0"/>
        <v>0</v>
      </c>
      <c r="H35" t="s">
        <v>36</v>
      </c>
      <c r="I35" s="7">
        <v>0</v>
      </c>
      <c r="J35"/>
    </row>
    <row r="36" spans="1:10" x14ac:dyDescent="0.35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 s="8">
        <f t="shared" si="0"/>
        <v>0</v>
      </c>
      <c r="H36" t="s">
        <v>36</v>
      </c>
      <c r="I36" s="7">
        <v>0</v>
      </c>
      <c r="J36"/>
    </row>
    <row r="37" spans="1:10" x14ac:dyDescent="0.35">
      <c r="A37" t="s">
        <v>34</v>
      </c>
      <c r="B37">
        <v>0</v>
      </c>
      <c r="C37">
        <v>0</v>
      </c>
      <c r="D37">
        <v>0</v>
      </c>
      <c r="E37">
        <v>0</v>
      </c>
      <c r="F37">
        <v>0</v>
      </c>
      <c r="G37" s="8">
        <f t="shared" si="0"/>
        <v>0</v>
      </c>
      <c r="H37" t="s">
        <v>35</v>
      </c>
      <c r="I37" s="7">
        <v>0</v>
      </c>
      <c r="J37"/>
    </row>
    <row r="38" spans="1:10" x14ac:dyDescent="0.35">
      <c r="A38" t="s">
        <v>34</v>
      </c>
      <c r="B38">
        <v>0</v>
      </c>
      <c r="C38">
        <v>0</v>
      </c>
      <c r="D38">
        <v>0</v>
      </c>
      <c r="E38">
        <v>0</v>
      </c>
      <c r="F38">
        <v>0</v>
      </c>
      <c r="G38" s="8">
        <f t="shared" si="0"/>
        <v>0</v>
      </c>
      <c r="H38" t="s">
        <v>35</v>
      </c>
      <c r="I38" s="7">
        <v>0</v>
      </c>
      <c r="J38"/>
    </row>
    <row r="39" spans="1:10" x14ac:dyDescent="0.35">
      <c r="A39" t="s">
        <v>34</v>
      </c>
      <c r="B39">
        <v>0</v>
      </c>
      <c r="C39">
        <v>0</v>
      </c>
      <c r="D39">
        <v>0</v>
      </c>
      <c r="E39">
        <v>0</v>
      </c>
      <c r="F39">
        <v>0</v>
      </c>
      <c r="G39" s="8">
        <f t="shared" si="0"/>
        <v>0</v>
      </c>
      <c r="H39" t="s">
        <v>36</v>
      </c>
      <c r="I39" s="7">
        <v>0</v>
      </c>
      <c r="J39"/>
    </row>
    <row r="40" spans="1:10" x14ac:dyDescent="0.35">
      <c r="A40" t="s">
        <v>34</v>
      </c>
      <c r="B40">
        <v>0</v>
      </c>
      <c r="C40">
        <v>0</v>
      </c>
      <c r="D40">
        <v>0</v>
      </c>
      <c r="E40">
        <v>0</v>
      </c>
      <c r="F40">
        <v>0</v>
      </c>
      <c r="G40" s="8">
        <f t="shared" si="0"/>
        <v>0</v>
      </c>
      <c r="H40" t="s">
        <v>36</v>
      </c>
      <c r="I40" s="7">
        <v>0</v>
      </c>
      <c r="J40"/>
    </row>
    <row r="41" spans="1:10" x14ac:dyDescent="0.35">
      <c r="A41" t="s">
        <v>34</v>
      </c>
      <c r="B41">
        <v>0</v>
      </c>
      <c r="C41">
        <v>0</v>
      </c>
      <c r="D41">
        <v>0</v>
      </c>
      <c r="E41">
        <v>0</v>
      </c>
      <c r="F41">
        <v>0</v>
      </c>
      <c r="G41" s="8">
        <f t="shared" si="0"/>
        <v>0</v>
      </c>
      <c r="H41" t="s">
        <v>36</v>
      </c>
      <c r="I41" s="7">
        <v>0</v>
      </c>
      <c r="J41"/>
    </row>
    <row r="42" spans="1:10" x14ac:dyDescent="0.35">
      <c r="A42" t="s">
        <v>34</v>
      </c>
      <c r="B42">
        <v>0</v>
      </c>
      <c r="C42">
        <v>0</v>
      </c>
      <c r="D42">
        <v>0</v>
      </c>
      <c r="E42">
        <v>0</v>
      </c>
      <c r="F42">
        <v>0</v>
      </c>
      <c r="G42" s="8">
        <f t="shared" si="0"/>
        <v>0</v>
      </c>
      <c r="H42" t="s">
        <v>36</v>
      </c>
      <c r="I42" s="7">
        <v>0</v>
      </c>
      <c r="J42"/>
    </row>
    <row r="43" spans="1:10" x14ac:dyDescent="0.35">
      <c r="A43" t="s">
        <v>34</v>
      </c>
      <c r="B43">
        <v>0</v>
      </c>
      <c r="C43">
        <v>0</v>
      </c>
      <c r="D43">
        <v>0</v>
      </c>
      <c r="E43">
        <v>0</v>
      </c>
      <c r="F43">
        <v>0</v>
      </c>
      <c r="G43" s="8">
        <f t="shared" si="0"/>
        <v>0</v>
      </c>
      <c r="H43" t="s">
        <v>36</v>
      </c>
      <c r="I43" s="7">
        <v>0</v>
      </c>
      <c r="J43"/>
    </row>
    <row r="44" spans="1:10" x14ac:dyDescent="0.35">
      <c r="A44" t="s">
        <v>34</v>
      </c>
      <c r="B44">
        <v>0</v>
      </c>
      <c r="C44">
        <v>0</v>
      </c>
      <c r="D44">
        <v>0</v>
      </c>
      <c r="E44">
        <v>0</v>
      </c>
      <c r="F44">
        <v>0</v>
      </c>
      <c r="G44" s="8">
        <f t="shared" si="0"/>
        <v>0</v>
      </c>
      <c r="H44" t="s">
        <v>36</v>
      </c>
      <c r="I44" s="7">
        <v>0</v>
      </c>
      <c r="J44"/>
    </row>
    <row r="45" spans="1:10" x14ac:dyDescent="0.35">
      <c r="A45" t="s">
        <v>34</v>
      </c>
      <c r="B45">
        <v>0</v>
      </c>
      <c r="C45">
        <v>0</v>
      </c>
      <c r="D45">
        <v>0</v>
      </c>
      <c r="E45">
        <v>0</v>
      </c>
      <c r="F45">
        <v>0</v>
      </c>
      <c r="G45" s="8">
        <f t="shared" si="0"/>
        <v>0</v>
      </c>
      <c r="H45" t="s">
        <v>36</v>
      </c>
      <c r="I45" s="7">
        <v>0</v>
      </c>
      <c r="J45"/>
    </row>
    <row r="46" spans="1:10" x14ac:dyDescent="0.35">
      <c r="A46" t="s">
        <v>34</v>
      </c>
      <c r="B46">
        <v>0</v>
      </c>
      <c r="C46">
        <v>0</v>
      </c>
      <c r="D46">
        <v>0</v>
      </c>
      <c r="E46">
        <v>0</v>
      </c>
      <c r="F46">
        <v>0</v>
      </c>
      <c r="G46" s="8">
        <f t="shared" si="0"/>
        <v>0</v>
      </c>
      <c r="H46" t="s">
        <v>36</v>
      </c>
      <c r="I46" s="7">
        <v>0</v>
      </c>
      <c r="J46"/>
    </row>
    <row r="47" spans="1:10" x14ac:dyDescent="0.35">
      <c r="A47" t="s">
        <v>34</v>
      </c>
      <c r="B47">
        <v>0</v>
      </c>
      <c r="C47">
        <v>0</v>
      </c>
      <c r="D47">
        <v>0</v>
      </c>
      <c r="E47">
        <v>0</v>
      </c>
      <c r="F47">
        <v>0</v>
      </c>
      <c r="G47" s="8">
        <f t="shared" si="0"/>
        <v>0</v>
      </c>
      <c r="H47" t="s">
        <v>20</v>
      </c>
      <c r="I47" s="7">
        <v>0</v>
      </c>
      <c r="J47"/>
    </row>
    <row r="48" spans="1:10" x14ac:dyDescent="0.35">
      <c r="A48" t="s">
        <v>34</v>
      </c>
      <c r="B48">
        <v>0</v>
      </c>
      <c r="C48">
        <v>0</v>
      </c>
      <c r="D48">
        <v>0</v>
      </c>
      <c r="E48">
        <v>0</v>
      </c>
      <c r="F48">
        <v>0</v>
      </c>
      <c r="G48" s="8">
        <f t="shared" si="0"/>
        <v>0</v>
      </c>
      <c r="H48" t="s">
        <v>36</v>
      </c>
      <c r="I48" s="7">
        <v>0</v>
      </c>
      <c r="J48"/>
    </row>
    <row r="49" spans="1:10" x14ac:dyDescent="0.35">
      <c r="A49" t="s">
        <v>34</v>
      </c>
      <c r="B49">
        <v>0</v>
      </c>
      <c r="C49">
        <v>0</v>
      </c>
      <c r="D49">
        <v>0</v>
      </c>
      <c r="E49">
        <v>0</v>
      </c>
      <c r="F49">
        <v>0</v>
      </c>
      <c r="G49" s="8">
        <f t="shared" si="0"/>
        <v>0</v>
      </c>
      <c r="H49" t="s">
        <v>36</v>
      </c>
      <c r="I49" s="7">
        <v>0</v>
      </c>
      <c r="J49"/>
    </row>
    <row r="50" spans="1:10" x14ac:dyDescent="0.35">
      <c r="A50" t="s">
        <v>34</v>
      </c>
      <c r="B50">
        <v>0</v>
      </c>
      <c r="C50">
        <v>0</v>
      </c>
      <c r="D50">
        <v>0</v>
      </c>
      <c r="E50">
        <v>0</v>
      </c>
      <c r="F50">
        <v>0</v>
      </c>
      <c r="G50" s="8">
        <f t="shared" si="0"/>
        <v>0</v>
      </c>
      <c r="H50" t="s">
        <v>35</v>
      </c>
      <c r="I50" s="7">
        <v>0</v>
      </c>
      <c r="J50"/>
    </row>
    <row r="51" spans="1:10" x14ac:dyDescent="0.35">
      <c r="A51" t="s">
        <v>34</v>
      </c>
      <c r="B51">
        <v>0</v>
      </c>
      <c r="C51">
        <v>0</v>
      </c>
      <c r="D51">
        <v>0</v>
      </c>
      <c r="E51">
        <v>0</v>
      </c>
      <c r="F51">
        <v>50400</v>
      </c>
      <c r="G51" s="8">
        <f t="shared" si="0"/>
        <v>1</v>
      </c>
      <c r="H51" t="s">
        <v>36</v>
      </c>
      <c r="I51" s="7">
        <v>2</v>
      </c>
      <c r="J51"/>
    </row>
    <row r="52" spans="1:10" x14ac:dyDescent="0.35">
      <c r="A52" t="s">
        <v>34</v>
      </c>
      <c r="B52">
        <v>0</v>
      </c>
      <c r="C52">
        <v>0</v>
      </c>
      <c r="D52">
        <v>0</v>
      </c>
      <c r="E52">
        <v>0</v>
      </c>
      <c r="F52">
        <v>30000</v>
      </c>
      <c r="G52" s="8">
        <f t="shared" si="0"/>
        <v>1</v>
      </c>
      <c r="H52" t="s">
        <v>36</v>
      </c>
      <c r="I52" s="7">
        <v>2</v>
      </c>
      <c r="J52"/>
    </row>
    <row r="53" spans="1:10" x14ac:dyDescent="0.35">
      <c r="A53" t="s">
        <v>34</v>
      </c>
      <c r="B53">
        <v>0</v>
      </c>
      <c r="C53">
        <v>0</v>
      </c>
      <c r="D53">
        <v>0</v>
      </c>
      <c r="E53">
        <v>0</v>
      </c>
      <c r="F53">
        <v>0</v>
      </c>
      <c r="G53" s="8">
        <f t="shared" si="0"/>
        <v>0</v>
      </c>
      <c r="H53" t="s">
        <v>36</v>
      </c>
      <c r="I53" s="7">
        <v>0</v>
      </c>
      <c r="J53"/>
    </row>
    <row r="54" spans="1:10" x14ac:dyDescent="0.35">
      <c r="A54" t="s">
        <v>34</v>
      </c>
      <c r="B54">
        <v>0</v>
      </c>
      <c r="C54">
        <v>0</v>
      </c>
      <c r="D54">
        <v>0</v>
      </c>
      <c r="E54">
        <v>0</v>
      </c>
      <c r="F54">
        <v>0</v>
      </c>
      <c r="G54" s="8">
        <f t="shared" si="0"/>
        <v>0</v>
      </c>
      <c r="H54" t="s">
        <v>20</v>
      </c>
      <c r="I54" s="7">
        <v>0</v>
      </c>
      <c r="J54"/>
    </row>
    <row r="55" spans="1:10" x14ac:dyDescent="0.35">
      <c r="A55" t="s">
        <v>34</v>
      </c>
      <c r="B55">
        <v>0</v>
      </c>
      <c r="C55">
        <v>0</v>
      </c>
      <c r="D55">
        <v>0</v>
      </c>
      <c r="E55">
        <v>0</v>
      </c>
      <c r="F55">
        <v>0</v>
      </c>
      <c r="G55" s="8">
        <f t="shared" si="0"/>
        <v>0</v>
      </c>
      <c r="H55" t="s">
        <v>36</v>
      </c>
      <c r="I55" s="7">
        <v>0</v>
      </c>
      <c r="J55"/>
    </row>
    <row r="56" spans="1:10" x14ac:dyDescent="0.35">
      <c r="A56" t="s">
        <v>34</v>
      </c>
      <c r="B56">
        <v>0</v>
      </c>
      <c r="C56">
        <v>0</v>
      </c>
      <c r="D56">
        <v>0</v>
      </c>
      <c r="E56">
        <v>0</v>
      </c>
      <c r="F56">
        <v>0</v>
      </c>
      <c r="G56" s="8">
        <f t="shared" si="0"/>
        <v>0</v>
      </c>
      <c r="H56" t="s">
        <v>35</v>
      </c>
      <c r="I56" s="7">
        <v>0</v>
      </c>
      <c r="J56"/>
    </row>
    <row r="57" spans="1:10" x14ac:dyDescent="0.35">
      <c r="A57" t="s">
        <v>34</v>
      </c>
      <c r="B57">
        <v>0</v>
      </c>
      <c r="C57">
        <v>0</v>
      </c>
      <c r="D57">
        <v>0</v>
      </c>
      <c r="E57">
        <v>0</v>
      </c>
      <c r="F57">
        <v>0</v>
      </c>
      <c r="G57" s="8">
        <f t="shared" si="0"/>
        <v>0</v>
      </c>
      <c r="H57" t="s">
        <v>20</v>
      </c>
      <c r="I57" s="7">
        <v>0</v>
      </c>
      <c r="J57"/>
    </row>
    <row r="58" spans="1:10" x14ac:dyDescent="0.35">
      <c r="A58" t="s">
        <v>34</v>
      </c>
      <c r="B58">
        <v>0</v>
      </c>
      <c r="C58">
        <v>0</v>
      </c>
      <c r="D58">
        <v>0</v>
      </c>
      <c r="E58">
        <v>0</v>
      </c>
      <c r="F58">
        <v>0</v>
      </c>
      <c r="G58" s="8">
        <f t="shared" si="0"/>
        <v>0</v>
      </c>
      <c r="H58" t="s">
        <v>35</v>
      </c>
      <c r="I58" s="7">
        <v>0</v>
      </c>
      <c r="J58"/>
    </row>
    <row r="59" spans="1:10" x14ac:dyDescent="0.35">
      <c r="A59" t="s">
        <v>34</v>
      </c>
      <c r="B59">
        <v>0</v>
      </c>
      <c r="C59">
        <v>0</v>
      </c>
      <c r="D59">
        <v>0</v>
      </c>
      <c r="E59">
        <v>0</v>
      </c>
      <c r="F59">
        <v>0</v>
      </c>
      <c r="G59" s="8">
        <f t="shared" si="0"/>
        <v>0</v>
      </c>
      <c r="H59" t="s">
        <v>35</v>
      </c>
      <c r="I59" s="7">
        <v>0</v>
      </c>
      <c r="J59"/>
    </row>
    <row r="60" spans="1:10" x14ac:dyDescent="0.35">
      <c r="A60" t="s">
        <v>34</v>
      </c>
      <c r="B60">
        <v>0</v>
      </c>
      <c r="C60">
        <v>0</v>
      </c>
      <c r="D60">
        <v>0</v>
      </c>
      <c r="E60">
        <v>0</v>
      </c>
      <c r="F60">
        <v>0</v>
      </c>
      <c r="G60" s="8">
        <f t="shared" si="0"/>
        <v>0</v>
      </c>
      <c r="H60" t="s">
        <v>20</v>
      </c>
      <c r="I60" s="7">
        <v>0</v>
      </c>
      <c r="J60"/>
    </row>
    <row r="61" spans="1:10" x14ac:dyDescent="0.35">
      <c r="A61" t="s">
        <v>34</v>
      </c>
      <c r="B61">
        <v>0</v>
      </c>
      <c r="C61">
        <v>0</v>
      </c>
      <c r="D61">
        <v>0</v>
      </c>
      <c r="E61">
        <v>0</v>
      </c>
      <c r="F61">
        <v>0</v>
      </c>
      <c r="G61" s="8">
        <f t="shared" si="0"/>
        <v>0</v>
      </c>
      <c r="H61" t="s">
        <v>36</v>
      </c>
      <c r="I61" s="7">
        <v>0</v>
      </c>
      <c r="J61"/>
    </row>
    <row r="62" spans="1:10" x14ac:dyDescent="0.35">
      <c r="A62" t="s">
        <v>34</v>
      </c>
      <c r="B62">
        <v>0</v>
      </c>
      <c r="C62">
        <v>0</v>
      </c>
      <c r="D62">
        <v>0</v>
      </c>
      <c r="E62">
        <v>0</v>
      </c>
      <c r="F62">
        <v>0</v>
      </c>
      <c r="G62" s="8">
        <f t="shared" si="0"/>
        <v>0</v>
      </c>
      <c r="H62" t="s">
        <v>36</v>
      </c>
      <c r="I62" s="7">
        <v>0</v>
      </c>
      <c r="J62"/>
    </row>
    <row r="63" spans="1:10" x14ac:dyDescent="0.35">
      <c r="A63" t="s">
        <v>34</v>
      </c>
      <c r="B63">
        <v>0</v>
      </c>
      <c r="C63">
        <v>0</v>
      </c>
      <c r="D63">
        <v>0</v>
      </c>
      <c r="E63">
        <v>0</v>
      </c>
      <c r="F63">
        <v>0</v>
      </c>
      <c r="G63" s="8">
        <f t="shared" si="0"/>
        <v>0</v>
      </c>
      <c r="H63" t="s">
        <v>36</v>
      </c>
      <c r="I63" s="7">
        <v>0</v>
      </c>
      <c r="J63"/>
    </row>
    <row r="64" spans="1:10" x14ac:dyDescent="0.35">
      <c r="A64" t="s">
        <v>34</v>
      </c>
      <c r="B64">
        <v>0</v>
      </c>
      <c r="C64">
        <v>0</v>
      </c>
      <c r="D64">
        <v>0</v>
      </c>
      <c r="E64">
        <v>0</v>
      </c>
      <c r="F64">
        <v>0</v>
      </c>
      <c r="G64" s="8">
        <f t="shared" si="0"/>
        <v>0</v>
      </c>
      <c r="H64" t="s">
        <v>36</v>
      </c>
      <c r="I64" s="7">
        <v>0</v>
      </c>
      <c r="J64"/>
    </row>
    <row r="65" spans="1:10" x14ac:dyDescent="0.35">
      <c r="A65" t="s">
        <v>34</v>
      </c>
      <c r="B65">
        <v>0</v>
      </c>
      <c r="C65">
        <v>0</v>
      </c>
      <c r="D65">
        <v>0</v>
      </c>
      <c r="E65">
        <v>0</v>
      </c>
      <c r="F65">
        <v>0</v>
      </c>
      <c r="G65" s="8">
        <f t="shared" si="0"/>
        <v>0</v>
      </c>
      <c r="H65" t="s">
        <v>35</v>
      </c>
      <c r="I65" s="7">
        <v>0</v>
      </c>
      <c r="J65"/>
    </row>
    <row r="66" spans="1:10" x14ac:dyDescent="0.35">
      <c r="A66" t="s">
        <v>34</v>
      </c>
      <c r="B66">
        <v>0</v>
      </c>
      <c r="C66">
        <v>0</v>
      </c>
      <c r="D66">
        <v>0</v>
      </c>
      <c r="E66">
        <v>0</v>
      </c>
      <c r="F66">
        <v>0</v>
      </c>
      <c r="G66" s="8">
        <f t="shared" si="0"/>
        <v>0</v>
      </c>
      <c r="H66" t="s">
        <v>36</v>
      </c>
      <c r="I66" s="7">
        <v>0</v>
      </c>
      <c r="J66"/>
    </row>
    <row r="67" spans="1:10" x14ac:dyDescent="0.35">
      <c r="A67" t="s">
        <v>34</v>
      </c>
      <c r="B67">
        <v>0</v>
      </c>
      <c r="C67">
        <v>0</v>
      </c>
      <c r="D67">
        <v>0</v>
      </c>
      <c r="E67">
        <v>0</v>
      </c>
      <c r="F67">
        <v>0</v>
      </c>
      <c r="G67" s="8">
        <f t="shared" ref="G67:G130" si="1">COUNTIF(B67:F67,"&gt;0")</f>
        <v>0</v>
      </c>
      <c r="H67" t="s">
        <v>36</v>
      </c>
      <c r="I67" s="7">
        <v>0</v>
      </c>
      <c r="J67"/>
    </row>
    <row r="68" spans="1:10" x14ac:dyDescent="0.35">
      <c r="A68" t="s">
        <v>34</v>
      </c>
      <c r="B68">
        <v>0</v>
      </c>
      <c r="C68">
        <v>0</v>
      </c>
      <c r="D68">
        <v>0</v>
      </c>
      <c r="E68">
        <v>0</v>
      </c>
      <c r="F68">
        <v>0</v>
      </c>
      <c r="G68" s="8">
        <f t="shared" si="1"/>
        <v>0</v>
      </c>
      <c r="H68" t="s">
        <v>36</v>
      </c>
      <c r="I68" s="7">
        <v>0</v>
      </c>
      <c r="J68"/>
    </row>
    <row r="69" spans="1:10" x14ac:dyDescent="0.35">
      <c r="A69" t="s">
        <v>34</v>
      </c>
      <c r="B69">
        <v>0</v>
      </c>
      <c r="C69">
        <v>0</v>
      </c>
      <c r="D69">
        <v>0</v>
      </c>
      <c r="E69">
        <v>0</v>
      </c>
      <c r="F69">
        <v>0</v>
      </c>
      <c r="G69" s="8">
        <f t="shared" si="1"/>
        <v>0</v>
      </c>
      <c r="H69" t="s">
        <v>36</v>
      </c>
      <c r="I69" s="7">
        <v>0</v>
      </c>
      <c r="J69"/>
    </row>
    <row r="70" spans="1:10" x14ac:dyDescent="0.35">
      <c r="A70" t="s">
        <v>34</v>
      </c>
      <c r="B70">
        <v>0</v>
      </c>
      <c r="C70">
        <v>0</v>
      </c>
      <c r="D70">
        <v>0</v>
      </c>
      <c r="E70">
        <v>0</v>
      </c>
      <c r="F70">
        <v>0</v>
      </c>
      <c r="G70" s="8">
        <f t="shared" si="1"/>
        <v>0</v>
      </c>
      <c r="H70" t="s">
        <v>36</v>
      </c>
      <c r="I70" s="7">
        <v>0</v>
      </c>
      <c r="J70"/>
    </row>
    <row r="71" spans="1:10" x14ac:dyDescent="0.35">
      <c r="A71" t="s">
        <v>34</v>
      </c>
      <c r="B71">
        <v>0</v>
      </c>
      <c r="C71">
        <v>0</v>
      </c>
      <c r="D71">
        <v>0</v>
      </c>
      <c r="E71">
        <v>0</v>
      </c>
      <c r="F71">
        <v>0</v>
      </c>
      <c r="G71" s="8">
        <f t="shared" si="1"/>
        <v>0</v>
      </c>
      <c r="H71" t="s">
        <v>20</v>
      </c>
      <c r="I71" s="7">
        <v>0</v>
      </c>
      <c r="J71"/>
    </row>
    <row r="72" spans="1:10" x14ac:dyDescent="0.35">
      <c r="A72" t="s">
        <v>34</v>
      </c>
      <c r="B72">
        <v>0</v>
      </c>
      <c r="C72">
        <v>0</v>
      </c>
      <c r="D72">
        <v>0</v>
      </c>
      <c r="E72">
        <v>0</v>
      </c>
      <c r="F72">
        <v>0</v>
      </c>
      <c r="G72" s="8">
        <f t="shared" si="1"/>
        <v>0</v>
      </c>
      <c r="H72" t="s">
        <v>35</v>
      </c>
      <c r="I72" s="7">
        <v>0</v>
      </c>
      <c r="J72"/>
    </row>
    <row r="73" spans="1:10" x14ac:dyDescent="0.35">
      <c r="A73" t="s">
        <v>34</v>
      </c>
      <c r="B73">
        <v>0</v>
      </c>
      <c r="C73">
        <v>0</v>
      </c>
      <c r="D73">
        <v>0</v>
      </c>
      <c r="E73">
        <v>0</v>
      </c>
      <c r="F73">
        <v>0</v>
      </c>
      <c r="G73" s="8">
        <f t="shared" si="1"/>
        <v>0</v>
      </c>
      <c r="H73" t="s">
        <v>36</v>
      </c>
      <c r="I73" s="7">
        <v>0</v>
      </c>
      <c r="J73"/>
    </row>
    <row r="74" spans="1:10" x14ac:dyDescent="0.35">
      <c r="A74" t="s">
        <v>34</v>
      </c>
      <c r="B74">
        <v>0</v>
      </c>
      <c r="C74">
        <v>0</v>
      </c>
      <c r="D74">
        <v>0</v>
      </c>
      <c r="E74">
        <v>0</v>
      </c>
      <c r="F74">
        <v>0</v>
      </c>
      <c r="G74" s="8">
        <f t="shared" si="1"/>
        <v>0</v>
      </c>
      <c r="H74" t="s">
        <v>20</v>
      </c>
      <c r="I74" s="7">
        <v>0</v>
      </c>
      <c r="J74"/>
    </row>
    <row r="75" spans="1:10" x14ac:dyDescent="0.35">
      <c r="A75" t="s">
        <v>34</v>
      </c>
      <c r="B75">
        <v>0</v>
      </c>
      <c r="C75">
        <v>0</v>
      </c>
      <c r="D75">
        <v>0</v>
      </c>
      <c r="E75">
        <v>0</v>
      </c>
      <c r="F75">
        <v>0</v>
      </c>
      <c r="G75" s="8">
        <f t="shared" si="1"/>
        <v>0</v>
      </c>
      <c r="H75" t="s">
        <v>20</v>
      </c>
      <c r="I75" s="7">
        <v>0</v>
      </c>
      <c r="J75"/>
    </row>
    <row r="76" spans="1:10" x14ac:dyDescent="0.35">
      <c r="A76" t="s">
        <v>34</v>
      </c>
      <c r="B76">
        <v>0</v>
      </c>
      <c r="C76">
        <v>0</v>
      </c>
      <c r="D76">
        <v>0</v>
      </c>
      <c r="E76">
        <v>0</v>
      </c>
      <c r="F76">
        <v>0</v>
      </c>
      <c r="G76" s="8">
        <f t="shared" si="1"/>
        <v>0</v>
      </c>
      <c r="H76" t="s">
        <v>36</v>
      </c>
      <c r="I76" s="7">
        <v>0</v>
      </c>
      <c r="J76"/>
    </row>
    <row r="77" spans="1:10" x14ac:dyDescent="0.35">
      <c r="A77" t="s">
        <v>34</v>
      </c>
      <c r="B77">
        <v>0</v>
      </c>
      <c r="C77">
        <v>0</v>
      </c>
      <c r="D77">
        <v>0</v>
      </c>
      <c r="E77">
        <v>0</v>
      </c>
      <c r="F77">
        <v>0</v>
      </c>
      <c r="G77" s="8">
        <f t="shared" si="1"/>
        <v>0</v>
      </c>
      <c r="H77" t="s">
        <v>35</v>
      </c>
      <c r="I77" s="7">
        <v>0</v>
      </c>
      <c r="J77"/>
    </row>
    <row r="78" spans="1:10" x14ac:dyDescent="0.35">
      <c r="A78" t="s">
        <v>34</v>
      </c>
      <c r="B78">
        <v>0</v>
      </c>
      <c r="C78">
        <v>0</v>
      </c>
      <c r="D78">
        <v>0</v>
      </c>
      <c r="E78">
        <v>0</v>
      </c>
      <c r="F78">
        <v>0</v>
      </c>
      <c r="G78" s="8">
        <f t="shared" si="1"/>
        <v>0</v>
      </c>
      <c r="H78" t="s">
        <v>35</v>
      </c>
      <c r="I78" s="7">
        <v>0</v>
      </c>
      <c r="J78"/>
    </row>
    <row r="79" spans="1:10" x14ac:dyDescent="0.35">
      <c r="A79" t="s">
        <v>34</v>
      </c>
      <c r="B79">
        <v>0</v>
      </c>
      <c r="C79">
        <v>0</v>
      </c>
      <c r="D79">
        <v>0</v>
      </c>
      <c r="E79">
        <v>0</v>
      </c>
      <c r="F79">
        <v>0</v>
      </c>
      <c r="G79" s="8">
        <f t="shared" si="1"/>
        <v>0</v>
      </c>
      <c r="H79" t="s">
        <v>35</v>
      </c>
      <c r="I79" s="7">
        <v>0</v>
      </c>
      <c r="J79"/>
    </row>
    <row r="80" spans="1:10" x14ac:dyDescent="0.35">
      <c r="A80" t="s">
        <v>34</v>
      </c>
      <c r="B80">
        <v>0</v>
      </c>
      <c r="C80">
        <v>0</v>
      </c>
      <c r="D80">
        <v>0</v>
      </c>
      <c r="E80">
        <v>0</v>
      </c>
      <c r="F80">
        <v>0</v>
      </c>
      <c r="G80" s="8">
        <f t="shared" si="1"/>
        <v>0</v>
      </c>
      <c r="H80" t="s">
        <v>36</v>
      </c>
      <c r="I80" s="7">
        <v>0</v>
      </c>
      <c r="J80"/>
    </row>
    <row r="81" spans="1:10" x14ac:dyDescent="0.35">
      <c r="A81" t="s">
        <v>34</v>
      </c>
      <c r="B81">
        <v>0</v>
      </c>
      <c r="C81">
        <v>0</v>
      </c>
      <c r="D81">
        <v>0</v>
      </c>
      <c r="E81">
        <v>0</v>
      </c>
      <c r="F81">
        <v>0</v>
      </c>
      <c r="G81" s="8">
        <f t="shared" si="1"/>
        <v>0</v>
      </c>
      <c r="H81" t="s">
        <v>36</v>
      </c>
      <c r="I81" s="7">
        <v>0</v>
      </c>
      <c r="J81"/>
    </row>
    <row r="82" spans="1:10" x14ac:dyDescent="0.35">
      <c r="A82" t="s">
        <v>34</v>
      </c>
      <c r="B82">
        <v>0</v>
      </c>
      <c r="C82">
        <v>0</v>
      </c>
      <c r="D82">
        <v>0</v>
      </c>
      <c r="E82">
        <v>0</v>
      </c>
      <c r="F82">
        <v>36000</v>
      </c>
      <c r="G82" s="8">
        <f t="shared" si="1"/>
        <v>1</v>
      </c>
      <c r="H82" t="s">
        <v>36</v>
      </c>
      <c r="I82" s="7">
        <v>2</v>
      </c>
      <c r="J82"/>
    </row>
    <row r="83" spans="1:10" x14ac:dyDescent="0.35">
      <c r="A83" t="s">
        <v>34</v>
      </c>
      <c r="B83">
        <v>0</v>
      </c>
      <c r="C83">
        <v>0</v>
      </c>
      <c r="D83">
        <v>0</v>
      </c>
      <c r="E83">
        <v>0</v>
      </c>
      <c r="F83">
        <v>0</v>
      </c>
      <c r="G83" s="8">
        <f t="shared" si="1"/>
        <v>0</v>
      </c>
      <c r="H83" t="s">
        <v>35</v>
      </c>
      <c r="I83" s="7">
        <v>0</v>
      </c>
      <c r="J83"/>
    </row>
    <row r="84" spans="1:10" x14ac:dyDescent="0.35">
      <c r="A84" t="s">
        <v>34</v>
      </c>
      <c r="B84">
        <v>0</v>
      </c>
      <c r="C84">
        <v>0</v>
      </c>
      <c r="D84">
        <v>0</v>
      </c>
      <c r="E84">
        <v>0</v>
      </c>
      <c r="F84">
        <v>0</v>
      </c>
      <c r="G84" s="8">
        <f t="shared" si="1"/>
        <v>0</v>
      </c>
      <c r="H84" t="s">
        <v>36</v>
      </c>
      <c r="I84" s="7">
        <v>0</v>
      </c>
      <c r="J84"/>
    </row>
    <row r="85" spans="1:10" x14ac:dyDescent="0.35">
      <c r="A85" t="s">
        <v>34</v>
      </c>
      <c r="B85">
        <v>0</v>
      </c>
      <c r="C85">
        <v>0</v>
      </c>
      <c r="D85">
        <v>0</v>
      </c>
      <c r="E85">
        <v>0</v>
      </c>
      <c r="F85">
        <v>0</v>
      </c>
      <c r="G85" s="8">
        <f t="shared" si="1"/>
        <v>0</v>
      </c>
      <c r="H85" t="s">
        <v>36</v>
      </c>
      <c r="I85" s="7">
        <v>0</v>
      </c>
      <c r="J85"/>
    </row>
    <row r="86" spans="1:10" x14ac:dyDescent="0.35">
      <c r="A86" t="s">
        <v>34</v>
      </c>
      <c r="B86">
        <v>0</v>
      </c>
      <c r="C86">
        <v>0</v>
      </c>
      <c r="D86">
        <v>0</v>
      </c>
      <c r="E86">
        <v>0</v>
      </c>
      <c r="F86">
        <v>0</v>
      </c>
      <c r="G86" s="8">
        <f t="shared" si="1"/>
        <v>0</v>
      </c>
      <c r="H86" t="s">
        <v>36</v>
      </c>
      <c r="I86" s="7">
        <v>0</v>
      </c>
      <c r="J86"/>
    </row>
    <row r="87" spans="1:10" x14ac:dyDescent="0.35">
      <c r="A87" t="s">
        <v>34</v>
      </c>
      <c r="B87">
        <v>0</v>
      </c>
      <c r="C87">
        <v>0</v>
      </c>
      <c r="D87">
        <v>0</v>
      </c>
      <c r="E87">
        <v>0</v>
      </c>
      <c r="F87">
        <v>0</v>
      </c>
      <c r="G87" s="8">
        <f t="shared" si="1"/>
        <v>0</v>
      </c>
      <c r="H87" t="s">
        <v>36</v>
      </c>
      <c r="I87" s="7">
        <v>0</v>
      </c>
      <c r="J87"/>
    </row>
    <row r="88" spans="1:10" x14ac:dyDescent="0.35">
      <c r="A88" t="s">
        <v>34</v>
      </c>
      <c r="B88">
        <v>0</v>
      </c>
      <c r="C88">
        <v>0</v>
      </c>
      <c r="D88">
        <v>0</v>
      </c>
      <c r="E88">
        <v>0</v>
      </c>
      <c r="F88">
        <v>0</v>
      </c>
      <c r="G88" s="8">
        <f t="shared" si="1"/>
        <v>0</v>
      </c>
      <c r="H88" t="s">
        <v>35</v>
      </c>
      <c r="I88" s="7">
        <v>0</v>
      </c>
      <c r="J88"/>
    </row>
    <row r="89" spans="1:10" x14ac:dyDescent="0.35">
      <c r="A89" t="s">
        <v>34</v>
      </c>
      <c r="B89">
        <v>0</v>
      </c>
      <c r="C89">
        <v>0</v>
      </c>
      <c r="D89">
        <v>0</v>
      </c>
      <c r="E89">
        <v>0</v>
      </c>
      <c r="F89">
        <v>0</v>
      </c>
      <c r="G89" s="8">
        <f t="shared" si="1"/>
        <v>0</v>
      </c>
      <c r="H89" t="s">
        <v>36</v>
      </c>
      <c r="I89" s="7">
        <v>0</v>
      </c>
      <c r="J89"/>
    </row>
    <row r="90" spans="1:10" x14ac:dyDescent="0.35">
      <c r="A90" t="s">
        <v>34</v>
      </c>
      <c r="B90">
        <v>0</v>
      </c>
      <c r="C90">
        <v>0</v>
      </c>
      <c r="D90">
        <v>0</v>
      </c>
      <c r="E90">
        <v>0</v>
      </c>
      <c r="F90">
        <v>0</v>
      </c>
      <c r="G90" s="8">
        <f t="shared" si="1"/>
        <v>0</v>
      </c>
      <c r="H90" t="s">
        <v>35</v>
      </c>
      <c r="I90" s="7">
        <v>0</v>
      </c>
      <c r="J90"/>
    </row>
    <row r="91" spans="1:10" x14ac:dyDescent="0.35">
      <c r="A91" t="s">
        <v>34</v>
      </c>
      <c r="B91">
        <v>0</v>
      </c>
      <c r="C91">
        <v>0</v>
      </c>
      <c r="D91">
        <v>0</v>
      </c>
      <c r="E91">
        <v>0</v>
      </c>
      <c r="F91">
        <v>0</v>
      </c>
      <c r="G91" s="8">
        <f t="shared" si="1"/>
        <v>0</v>
      </c>
      <c r="H91" t="s">
        <v>36</v>
      </c>
      <c r="I91" s="7">
        <v>0</v>
      </c>
      <c r="J91"/>
    </row>
    <row r="92" spans="1:10" x14ac:dyDescent="0.35">
      <c r="A92" t="s">
        <v>34</v>
      </c>
      <c r="B92">
        <v>0</v>
      </c>
      <c r="C92">
        <v>0</v>
      </c>
      <c r="D92">
        <v>0</v>
      </c>
      <c r="E92">
        <v>0</v>
      </c>
      <c r="F92">
        <v>0</v>
      </c>
      <c r="G92" s="8">
        <f t="shared" si="1"/>
        <v>0</v>
      </c>
      <c r="H92" t="s">
        <v>35</v>
      </c>
      <c r="I92" s="7">
        <v>0</v>
      </c>
      <c r="J92"/>
    </row>
    <row r="93" spans="1:10" x14ac:dyDescent="0.35">
      <c r="A93" t="s">
        <v>34</v>
      </c>
      <c r="B93">
        <v>0</v>
      </c>
      <c r="C93">
        <v>0</v>
      </c>
      <c r="D93">
        <v>0</v>
      </c>
      <c r="E93">
        <v>0</v>
      </c>
      <c r="F93">
        <v>0</v>
      </c>
      <c r="G93" s="8">
        <f t="shared" si="1"/>
        <v>0</v>
      </c>
      <c r="H93" t="s">
        <v>35</v>
      </c>
      <c r="I93" s="7">
        <v>0</v>
      </c>
      <c r="J93"/>
    </row>
    <row r="94" spans="1:10" x14ac:dyDescent="0.35">
      <c r="A94" t="s">
        <v>34</v>
      </c>
      <c r="B94">
        <v>0</v>
      </c>
      <c r="C94">
        <v>0</v>
      </c>
      <c r="D94">
        <v>0</v>
      </c>
      <c r="E94">
        <v>0</v>
      </c>
      <c r="F94">
        <v>0</v>
      </c>
      <c r="G94" s="8">
        <f t="shared" si="1"/>
        <v>0</v>
      </c>
      <c r="H94" t="s">
        <v>36</v>
      </c>
      <c r="I94" s="7">
        <v>0</v>
      </c>
      <c r="J94"/>
    </row>
    <row r="95" spans="1:10" x14ac:dyDescent="0.35">
      <c r="A95" t="s">
        <v>34</v>
      </c>
      <c r="B95">
        <v>0</v>
      </c>
      <c r="C95">
        <v>0</v>
      </c>
      <c r="D95">
        <v>0</v>
      </c>
      <c r="E95">
        <v>0</v>
      </c>
      <c r="F95">
        <v>0</v>
      </c>
      <c r="G95" s="8">
        <f t="shared" si="1"/>
        <v>0</v>
      </c>
      <c r="H95" t="s">
        <v>36</v>
      </c>
      <c r="I95" s="7">
        <v>0</v>
      </c>
      <c r="J95"/>
    </row>
    <row r="96" spans="1:10" x14ac:dyDescent="0.35">
      <c r="A96" t="s">
        <v>34</v>
      </c>
      <c r="B96">
        <v>0</v>
      </c>
      <c r="C96">
        <v>0</v>
      </c>
      <c r="D96">
        <v>0</v>
      </c>
      <c r="E96">
        <v>0</v>
      </c>
      <c r="F96">
        <v>0</v>
      </c>
      <c r="G96" s="8">
        <f t="shared" si="1"/>
        <v>0</v>
      </c>
      <c r="H96" t="s">
        <v>36</v>
      </c>
      <c r="I96" s="7">
        <v>0</v>
      </c>
      <c r="J96"/>
    </row>
    <row r="97" spans="1:10" x14ac:dyDescent="0.35">
      <c r="A97" t="s">
        <v>34</v>
      </c>
      <c r="B97">
        <v>0</v>
      </c>
      <c r="C97">
        <v>0</v>
      </c>
      <c r="D97">
        <v>0</v>
      </c>
      <c r="E97">
        <v>0</v>
      </c>
      <c r="F97">
        <v>0</v>
      </c>
      <c r="G97" s="8">
        <f t="shared" si="1"/>
        <v>0</v>
      </c>
      <c r="H97" t="s">
        <v>36</v>
      </c>
      <c r="I97" s="7">
        <v>0</v>
      </c>
      <c r="J97"/>
    </row>
    <row r="98" spans="1:10" x14ac:dyDescent="0.35">
      <c r="A98" t="s">
        <v>34</v>
      </c>
      <c r="B98">
        <v>0</v>
      </c>
      <c r="C98">
        <v>0</v>
      </c>
      <c r="D98">
        <v>0</v>
      </c>
      <c r="E98">
        <v>0</v>
      </c>
      <c r="F98">
        <v>0</v>
      </c>
      <c r="G98" s="8">
        <f t="shared" si="1"/>
        <v>0</v>
      </c>
      <c r="H98" t="s">
        <v>36</v>
      </c>
      <c r="I98" s="7">
        <v>0</v>
      </c>
      <c r="J98"/>
    </row>
    <row r="99" spans="1:10" x14ac:dyDescent="0.35">
      <c r="A99" t="s">
        <v>34</v>
      </c>
      <c r="B99">
        <v>0</v>
      </c>
      <c r="C99">
        <v>0</v>
      </c>
      <c r="D99">
        <v>0</v>
      </c>
      <c r="E99">
        <v>0</v>
      </c>
      <c r="F99">
        <v>0</v>
      </c>
      <c r="G99" s="8">
        <f t="shared" si="1"/>
        <v>0</v>
      </c>
      <c r="H99" t="s">
        <v>35</v>
      </c>
      <c r="I99" s="7">
        <v>0</v>
      </c>
      <c r="J99"/>
    </row>
    <row r="100" spans="1:10" x14ac:dyDescent="0.35">
      <c r="A100" t="s">
        <v>34</v>
      </c>
      <c r="B100">
        <v>0</v>
      </c>
      <c r="C100">
        <v>0</v>
      </c>
      <c r="D100">
        <v>0</v>
      </c>
      <c r="E100">
        <v>0</v>
      </c>
      <c r="F100">
        <v>0</v>
      </c>
      <c r="G100" s="8">
        <f t="shared" si="1"/>
        <v>0</v>
      </c>
      <c r="H100" t="s">
        <v>36</v>
      </c>
      <c r="I100" s="7">
        <v>0</v>
      </c>
      <c r="J100"/>
    </row>
    <row r="101" spans="1:10" x14ac:dyDescent="0.35">
      <c r="A101" t="s">
        <v>34</v>
      </c>
      <c r="B101">
        <v>0</v>
      </c>
      <c r="C101">
        <v>0</v>
      </c>
      <c r="D101">
        <v>0</v>
      </c>
      <c r="E101">
        <v>0</v>
      </c>
      <c r="F101">
        <v>0</v>
      </c>
      <c r="G101" s="8">
        <f t="shared" si="1"/>
        <v>0</v>
      </c>
      <c r="H101" t="s">
        <v>20</v>
      </c>
      <c r="I101" s="7">
        <v>0</v>
      </c>
      <c r="J101"/>
    </row>
    <row r="102" spans="1:10" x14ac:dyDescent="0.35">
      <c r="A102" t="s">
        <v>34</v>
      </c>
      <c r="B102">
        <v>0</v>
      </c>
      <c r="C102">
        <v>0</v>
      </c>
      <c r="D102">
        <v>0</v>
      </c>
      <c r="E102">
        <v>0</v>
      </c>
      <c r="F102">
        <v>0</v>
      </c>
      <c r="G102" s="8">
        <f t="shared" si="1"/>
        <v>0</v>
      </c>
      <c r="H102" t="s">
        <v>35</v>
      </c>
      <c r="I102" s="7">
        <v>0</v>
      </c>
      <c r="J102"/>
    </row>
    <row r="103" spans="1:10" x14ac:dyDescent="0.35">
      <c r="A103" t="s">
        <v>34</v>
      </c>
      <c r="B103">
        <v>0</v>
      </c>
      <c r="C103">
        <v>0</v>
      </c>
      <c r="D103">
        <v>0</v>
      </c>
      <c r="E103">
        <v>0</v>
      </c>
      <c r="F103">
        <v>0</v>
      </c>
      <c r="G103" s="8">
        <f t="shared" si="1"/>
        <v>0</v>
      </c>
      <c r="H103" t="s">
        <v>36</v>
      </c>
      <c r="I103" s="7">
        <v>0</v>
      </c>
      <c r="J103"/>
    </row>
    <row r="104" spans="1:10" x14ac:dyDescent="0.35">
      <c r="A104" t="s">
        <v>34</v>
      </c>
      <c r="B104">
        <v>0</v>
      </c>
      <c r="C104">
        <v>0</v>
      </c>
      <c r="D104">
        <v>0</v>
      </c>
      <c r="E104">
        <v>0</v>
      </c>
      <c r="F104">
        <v>0</v>
      </c>
      <c r="G104" s="8">
        <f t="shared" si="1"/>
        <v>0</v>
      </c>
      <c r="H104" t="s">
        <v>36</v>
      </c>
      <c r="I104" s="7">
        <v>0</v>
      </c>
      <c r="J104"/>
    </row>
    <row r="105" spans="1:10" x14ac:dyDescent="0.35">
      <c r="A105" t="s">
        <v>34</v>
      </c>
      <c r="B105">
        <v>0</v>
      </c>
      <c r="C105">
        <v>0</v>
      </c>
      <c r="D105">
        <v>0</v>
      </c>
      <c r="E105">
        <v>0</v>
      </c>
      <c r="F105">
        <v>0</v>
      </c>
      <c r="G105" s="8">
        <f t="shared" si="1"/>
        <v>0</v>
      </c>
      <c r="H105" t="s">
        <v>36</v>
      </c>
      <c r="I105" s="7">
        <v>0</v>
      </c>
      <c r="J105"/>
    </row>
    <row r="106" spans="1:10" x14ac:dyDescent="0.35">
      <c r="A106" t="s">
        <v>34</v>
      </c>
      <c r="B106">
        <v>0</v>
      </c>
      <c r="C106">
        <v>0</v>
      </c>
      <c r="D106">
        <v>0</v>
      </c>
      <c r="E106">
        <v>0</v>
      </c>
      <c r="F106">
        <v>0</v>
      </c>
      <c r="G106" s="8">
        <f t="shared" si="1"/>
        <v>0</v>
      </c>
      <c r="H106" t="s">
        <v>36</v>
      </c>
      <c r="I106" s="7">
        <v>0</v>
      </c>
      <c r="J106"/>
    </row>
    <row r="107" spans="1:10" x14ac:dyDescent="0.35">
      <c r="A107" t="s">
        <v>34</v>
      </c>
      <c r="B107">
        <v>0</v>
      </c>
      <c r="C107">
        <v>0</v>
      </c>
      <c r="D107">
        <v>0</v>
      </c>
      <c r="E107">
        <v>0</v>
      </c>
      <c r="F107">
        <v>0</v>
      </c>
      <c r="G107" s="8">
        <f t="shared" si="1"/>
        <v>0</v>
      </c>
      <c r="H107" t="s">
        <v>36</v>
      </c>
      <c r="I107" s="7">
        <v>0</v>
      </c>
      <c r="J107"/>
    </row>
    <row r="108" spans="1:10" x14ac:dyDescent="0.35">
      <c r="A108" t="s">
        <v>34</v>
      </c>
      <c r="B108">
        <v>0</v>
      </c>
      <c r="C108">
        <v>0</v>
      </c>
      <c r="D108">
        <v>0</v>
      </c>
      <c r="E108">
        <v>0</v>
      </c>
      <c r="F108">
        <v>0</v>
      </c>
      <c r="G108" s="8">
        <f t="shared" si="1"/>
        <v>0</v>
      </c>
      <c r="H108" t="s">
        <v>36</v>
      </c>
      <c r="I108" s="7">
        <v>0</v>
      </c>
      <c r="J108"/>
    </row>
    <row r="109" spans="1:10" x14ac:dyDescent="0.35">
      <c r="A109" t="s">
        <v>34</v>
      </c>
      <c r="B109">
        <v>0</v>
      </c>
      <c r="C109">
        <v>0</v>
      </c>
      <c r="D109">
        <v>0</v>
      </c>
      <c r="E109">
        <v>0</v>
      </c>
      <c r="F109">
        <v>0</v>
      </c>
      <c r="G109" s="8">
        <f t="shared" si="1"/>
        <v>0</v>
      </c>
      <c r="H109" t="s">
        <v>35</v>
      </c>
      <c r="I109" s="7">
        <v>0</v>
      </c>
      <c r="J109"/>
    </row>
    <row r="110" spans="1:10" x14ac:dyDescent="0.35">
      <c r="A110" t="s">
        <v>34</v>
      </c>
      <c r="B110">
        <v>0</v>
      </c>
      <c r="C110">
        <v>0</v>
      </c>
      <c r="D110">
        <v>0</v>
      </c>
      <c r="E110">
        <v>0</v>
      </c>
      <c r="F110">
        <v>0</v>
      </c>
      <c r="G110" s="8">
        <f t="shared" si="1"/>
        <v>0</v>
      </c>
      <c r="H110" t="s">
        <v>36</v>
      </c>
      <c r="I110" s="7">
        <v>0</v>
      </c>
      <c r="J110"/>
    </row>
    <row r="111" spans="1:10" x14ac:dyDescent="0.35">
      <c r="A111" t="s">
        <v>34</v>
      </c>
      <c r="B111">
        <v>0</v>
      </c>
      <c r="C111">
        <v>0</v>
      </c>
      <c r="D111">
        <v>0</v>
      </c>
      <c r="E111">
        <v>0</v>
      </c>
      <c r="F111">
        <v>0</v>
      </c>
      <c r="G111" s="8">
        <f t="shared" si="1"/>
        <v>0</v>
      </c>
      <c r="H111" t="s">
        <v>36</v>
      </c>
      <c r="I111" s="7">
        <v>0</v>
      </c>
      <c r="J111"/>
    </row>
    <row r="112" spans="1:10" x14ac:dyDescent="0.35">
      <c r="A112" t="s">
        <v>34</v>
      </c>
      <c r="B112">
        <v>0</v>
      </c>
      <c r="C112">
        <v>0</v>
      </c>
      <c r="D112">
        <v>0</v>
      </c>
      <c r="E112">
        <v>0</v>
      </c>
      <c r="F112">
        <v>0</v>
      </c>
      <c r="G112" s="8">
        <f t="shared" si="1"/>
        <v>0</v>
      </c>
      <c r="H112" t="s">
        <v>36</v>
      </c>
      <c r="I112" s="7">
        <v>0</v>
      </c>
      <c r="J112"/>
    </row>
    <row r="113" spans="1:10" x14ac:dyDescent="0.35">
      <c r="A113" t="s">
        <v>34</v>
      </c>
      <c r="B113">
        <v>0</v>
      </c>
      <c r="C113">
        <v>0</v>
      </c>
      <c r="D113">
        <v>0</v>
      </c>
      <c r="E113">
        <v>0</v>
      </c>
      <c r="F113">
        <v>0</v>
      </c>
      <c r="G113" s="8">
        <f t="shared" si="1"/>
        <v>0</v>
      </c>
      <c r="H113" t="s">
        <v>36</v>
      </c>
      <c r="I113" s="7">
        <v>0</v>
      </c>
      <c r="J113"/>
    </row>
    <row r="114" spans="1:10" x14ac:dyDescent="0.35">
      <c r="A114" t="s">
        <v>34</v>
      </c>
      <c r="B114">
        <v>0</v>
      </c>
      <c r="C114">
        <v>0</v>
      </c>
      <c r="D114">
        <v>0</v>
      </c>
      <c r="E114">
        <v>0</v>
      </c>
      <c r="F114">
        <v>0</v>
      </c>
      <c r="G114" s="8">
        <f t="shared" si="1"/>
        <v>0</v>
      </c>
      <c r="H114" t="s">
        <v>36</v>
      </c>
      <c r="I114" s="7">
        <v>0</v>
      </c>
      <c r="J114"/>
    </row>
    <row r="115" spans="1:10" x14ac:dyDescent="0.35">
      <c r="A115" t="s">
        <v>34</v>
      </c>
      <c r="B115">
        <v>0</v>
      </c>
      <c r="C115">
        <v>0</v>
      </c>
      <c r="D115">
        <v>0</v>
      </c>
      <c r="E115">
        <v>0</v>
      </c>
      <c r="F115">
        <v>0</v>
      </c>
      <c r="G115" s="8">
        <f t="shared" si="1"/>
        <v>0</v>
      </c>
      <c r="H115" t="s">
        <v>36</v>
      </c>
      <c r="I115" s="7">
        <v>0</v>
      </c>
      <c r="J115"/>
    </row>
    <row r="116" spans="1:10" x14ac:dyDescent="0.35">
      <c r="A116" t="s">
        <v>34</v>
      </c>
      <c r="B116">
        <v>0</v>
      </c>
      <c r="C116">
        <v>0</v>
      </c>
      <c r="D116">
        <v>0</v>
      </c>
      <c r="E116">
        <v>0</v>
      </c>
      <c r="F116">
        <v>0</v>
      </c>
      <c r="G116" s="8">
        <f t="shared" si="1"/>
        <v>0</v>
      </c>
      <c r="H116" t="s">
        <v>35</v>
      </c>
      <c r="I116" s="7">
        <v>0</v>
      </c>
      <c r="J116"/>
    </row>
    <row r="117" spans="1:10" x14ac:dyDescent="0.35">
      <c r="A117" t="s">
        <v>34</v>
      </c>
      <c r="B117">
        <v>0</v>
      </c>
      <c r="C117">
        <v>0</v>
      </c>
      <c r="D117">
        <v>0</v>
      </c>
      <c r="E117">
        <v>0</v>
      </c>
      <c r="F117">
        <v>0</v>
      </c>
      <c r="G117" s="8">
        <f t="shared" si="1"/>
        <v>0</v>
      </c>
      <c r="H117" t="s">
        <v>36</v>
      </c>
      <c r="I117" s="7">
        <v>0</v>
      </c>
      <c r="J117"/>
    </row>
    <row r="118" spans="1:10" x14ac:dyDescent="0.35">
      <c r="A118" t="s">
        <v>34</v>
      </c>
      <c r="B118">
        <v>0</v>
      </c>
      <c r="C118">
        <v>0</v>
      </c>
      <c r="D118">
        <v>0</v>
      </c>
      <c r="E118">
        <v>0</v>
      </c>
      <c r="F118">
        <v>0</v>
      </c>
      <c r="G118" s="8">
        <f t="shared" si="1"/>
        <v>0</v>
      </c>
      <c r="H118" t="s">
        <v>36</v>
      </c>
      <c r="I118" s="7">
        <v>0</v>
      </c>
      <c r="J118"/>
    </row>
    <row r="119" spans="1:10" x14ac:dyDescent="0.35">
      <c r="A119" t="s">
        <v>34</v>
      </c>
      <c r="B119">
        <v>28000</v>
      </c>
      <c r="C119">
        <v>28000</v>
      </c>
      <c r="D119">
        <v>28000</v>
      </c>
      <c r="E119">
        <v>28000</v>
      </c>
      <c r="F119">
        <v>28000</v>
      </c>
      <c r="G119" s="8">
        <f t="shared" si="1"/>
        <v>5</v>
      </c>
      <c r="H119" t="s">
        <v>36</v>
      </c>
      <c r="I119" s="7">
        <v>10</v>
      </c>
      <c r="J119"/>
    </row>
    <row r="120" spans="1:10" x14ac:dyDescent="0.35">
      <c r="A120" t="s">
        <v>34</v>
      </c>
      <c r="B120">
        <v>0</v>
      </c>
      <c r="C120">
        <v>0</v>
      </c>
      <c r="D120">
        <v>0</v>
      </c>
      <c r="E120">
        <v>0</v>
      </c>
      <c r="F120">
        <v>0</v>
      </c>
      <c r="G120" s="8">
        <f t="shared" si="1"/>
        <v>0</v>
      </c>
      <c r="H120" t="s">
        <v>36</v>
      </c>
      <c r="I120" s="7">
        <v>0</v>
      </c>
      <c r="J120"/>
    </row>
    <row r="121" spans="1:10" x14ac:dyDescent="0.35">
      <c r="A121" t="s">
        <v>34</v>
      </c>
      <c r="B121">
        <v>0</v>
      </c>
      <c r="C121">
        <v>0</v>
      </c>
      <c r="D121">
        <v>0</v>
      </c>
      <c r="E121">
        <v>0</v>
      </c>
      <c r="F121">
        <v>70400</v>
      </c>
      <c r="G121" s="8">
        <f t="shared" si="1"/>
        <v>1</v>
      </c>
      <c r="H121" t="s">
        <v>20</v>
      </c>
      <c r="I121" s="7">
        <v>2</v>
      </c>
      <c r="J121"/>
    </row>
    <row r="122" spans="1:10" x14ac:dyDescent="0.35">
      <c r="A122" t="s">
        <v>34</v>
      </c>
      <c r="B122">
        <v>0</v>
      </c>
      <c r="C122">
        <v>0</v>
      </c>
      <c r="D122">
        <v>0</v>
      </c>
      <c r="E122">
        <v>0</v>
      </c>
      <c r="F122">
        <v>0</v>
      </c>
      <c r="G122" s="8">
        <f t="shared" si="1"/>
        <v>0</v>
      </c>
      <c r="H122" t="s">
        <v>36</v>
      </c>
      <c r="I122" s="7">
        <v>0</v>
      </c>
      <c r="J122"/>
    </row>
    <row r="123" spans="1:10" x14ac:dyDescent="0.35">
      <c r="A123" t="s">
        <v>34</v>
      </c>
      <c r="B123">
        <v>0</v>
      </c>
      <c r="C123">
        <v>0</v>
      </c>
      <c r="D123">
        <v>0</v>
      </c>
      <c r="E123">
        <v>0</v>
      </c>
      <c r="F123">
        <v>0</v>
      </c>
      <c r="G123" s="8">
        <f t="shared" si="1"/>
        <v>0</v>
      </c>
      <c r="H123" t="s">
        <v>35</v>
      </c>
      <c r="I123" s="7">
        <v>0</v>
      </c>
      <c r="J123"/>
    </row>
    <row r="124" spans="1:10" x14ac:dyDescent="0.35">
      <c r="A124" t="s">
        <v>34</v>
      </c>
      <c r="B124">
        <v>0</v>
      </c>
      <c r="C124">
        <v>0</v>
      </c>
      <c r="D124">
        <v>0</v>
      </c>
      <c r="E124">
        <v>0</v>
      </c>
      <c r="F124">
        <v>0</v>
      </c>
      <c r="G124" s="8">
        <f t="shared" si="1"/>
        <v>0</v>
      </c>
      <c r="H124" t="s">
        <v>36</v>
      </c>
      <c r="I124" s="7">
        <v>0</v>
      </c>
      <c r="J124"/>
    </row>
    <row r="125" spans="1:10" x14ac:dyDescent="0.35">
      <c r="A125" t="s">
        <v>34</v>
      </c>
      <c r="B125">
        <v>0</v>
      </c>
      <c r="C125">
        <v>0</v>
      </c>
      <c r="D125">
        <v>0</v>
      </c>
      <c r="E125">
        <v>0</v>
      </c>
      <c r="F125">
        <v>0</v>
      </c>
      <c r="G125" s="8">
        <f t="shared" si="1"/>
        <v>0</v>
      </c>
      <c r="H125" t="s">
        <v>36</v>
      </c>
      <c r="I125" s="7">
        <v>0</v>
      </c>
      <c r="J125"/>
    </row>
    <row r="126" spans="1:10" x14ac:dyDescent="0.35">
      <c r="A126" t="s">
        <v>34</v>
      </c>
      <c r="B126">
        <v>0</v>
      </c>
      <c r="C126">
        <v>0</v>
      </c>
      <c r="D126">
        <v>0</v>
      </c>
      <c r="E126">
        <v>0</v>
      </c>
      <c r="F126">
        <v>0</v>
      </c>
      <c r="G126" s="8">
        <f t="shared" si="1"/>
        <v>0</v>
      </c>
      <c r="H126" t="s">
        <v>36</v>
      </c>
      <c r="I126" s="7">
        <v>0</v>
      </c>
      <c r="J126"/>
    </row>
    <row r="127" spans="1:10" x14ac:dyDescent="0.35">
      <c r="A127" t="s">
        <v>34</v>
      </c>
      <c r="B127">
        <v>0</v>
      </c>
      <c r="C127">
        <v>0</v>
      </c>
      <c r="D127">
        <v>0</v>
      </c>
      <c r="E127">
        <v>0</v>
      </c>
      <c r="F127">
        <v>0</v>
      </c>
      <c r="G127" s="8">
        <f t="shared" si="1"/>
        <v>0</v>
      </c>
      <c r="H127" t="s">
        <v>35</v>
      </c>
      <c r="I127" s="7">
        <v>0</v>
      </c>
      <c r="J127"/>
    </row>
    <row r="128" spans="1:10" x14ac:dyDescent="0.35">
      <c r="A128" t="s">
        <v>34</v>
      </c>
      <c r="B128">
        <v>0</v>
      </c>
      <c r="C128">
        <v>0</v>
      </c>
      <c r="D128">
        <v>0</v>
      </c>
      <c r="E128">
        <v>0</v>
      </c>
      <c r="F128">
        <v>0</v>
      </c>
      <c r="G128" s="8">
        <f t="shared" si="1"/>
        <v>0</v>
      </c>
      <c r="H128" t="s">
        <v>36</v>
      </c>
      <c r="I128" s="7">
        <v>0</v>
      </c>
      <c r="J128"/>
    </row>
    <row r="129" spans="1:10" x14ac:dyDescent="0.35">
      <c r="A129" t="s">
        <v>34</v>
      </c>
      <c r="B129">
        <v>0</v>
      </c>
      <c r="C129">
        <v>0</v>
      </c>
      <c r="D129">
        <v>0</v>
      </c>
      <c r="E129">
        <v>0</v>
      </c>
      <c r="F129">
        <v>95383</v>
      </c>
      <c r="G129" s="8">
        <f t="shared" si="1"/>
        <v>1</v>
      </c>
      <c r="H129" t="s">
        <v>35</v>
      </c>
      <c r="I129" s="7">
        <v>2</v>
      </c>
      <c r="J129"/>
    </row>
    <row r="130" spans="1:10" x14ac:dyDescent="0.35">
      <c r="A130" t="s">
        <v>34</v>
      </c>
      <c r="B130">
        <v>0</v>
      </c>
      <c r="C130">
        <v>0</v>
      </c>
      <c r="D130">
        <v>0</v>
      </c>
      <c r="E130">
        <v>0</v>
      </c>
      <c r="F130">
        <v>0</v>
      </c>
      <c r="G130" s="8">
        <f t="shared" si="1"/>
        <v>0</v>
      </c>
      <c r="H130" t="s">
        <v>20</v>
      </c>
      <c r="I130" s="7">
        <v>0</v>
      </c>
      <c r="J130"/>
    </row>
    <row r="131" spans="1:10" x14ac:dyDescent="0.35">
      <c r="A131" t="s">
        <v>34</v>
      </c>
      <c r="B131">
        <v>0</v>
      </c>
      <c r="C131">
        <v>0</v>
      </c>
      <c r="D131">
        <v>0</v>
      </c>
      <c r="E131">
        <v>0</v>
      </c>
      <c r="F131">
        <v>0</v>
      </c>
      <c r="G131" s="8">
        <f t="shared" ref="G131:G194" si="2">COUNTIF(B131:F131,"&gt;0")</f>
        <v>0</v>
      </c>
      <c r="H131" t="s">
        <v>35</v>
      </c>
      <c r="I131" s="7">
        <v>0</v>
      </c>
      <c r="J131"/>
    </row>
    <row r="132" spans="1:10" x14ac:dyDescent="0.35">
      <c r="A132" t="s">
        <v>34</v>
      </c>
      <c r="B132">
        <v>0</v>
      </c>
      <c r="C132">
        <v>0</v>
      </c>
      <c r="D132">
        <v>0</v>
      </c>
      <c r="E132">
        <v>0</v>
      </c>
      <c r="F132">
        <v>0</v>
      </c>
      <c r="G132" s="8">
        <f t="shared" si="2"/>
        <v>0</v>
      </c>
      <c r="H132" t="s">
        <v>35</v>
      </c>
      <c r="I132" s="7">
        <v>0</v>
      </c>
      <c r="J132"/>
    </row>
    <row r="133" spans="1:10" x14ac:dyDescent="0.35">
      <c r="A133" t="s">
        <v>34</v>
      </c>
      <c r="B133">
        <v>0</v>
      </c>
      <c r="C133">
        <v>0</v>
      </c>
      <c r="D133">
        <v>0</v>
      </c>
      <c r="E133">
        <v>0</v>
      </c>
      <c r="F133">
        <v>0</v>
      </c>
      <c r="G133" s="8">
        <f t="shared" si="2"/>
        <v>0</v>
      </c>
      <c r="H133" t="s">
        <v>20</v>
      </c>
      <c r="I133" s="7">
        <v>0</v>
      </c>
      <c r="J133"/>
    </row>
    <row r="134" spans="1:10" x14ac:dyDescent="0.35">
      <c r="A134" t="s">
        <v>34</v>
      </c>
      <c r="B134">
        <v>0</v>
      </c>
      <c r="C134">
        <v>0</v>
      </c>
      <c r="D134">
        <v>0</v>
      </c>
      <c r="E134">
        <v>0</v>
      </c>
      <c r="F134">
        <v>0</v>
      </c>
      <c r="G134" s="8">
        <f t="shared" si="2"/>
        <v>0</v>
      </c>
      <c r="H134" t="s">
        <v>35</v>
      </c>
      <c r="I134" s="7">
        <v>0</v>
      </c>
      <c r="J134"/>
    </row>
    <row r="135" spans="1:10" x14ac:dyDescent="0.35">
      <c r="A135" t="s">
        <v>34</v>
      </c>
      <c r="B135">
        <v>0</v>
      </c>
      <c r="C135">
        <v>0</v>
      </c>
      <c r="D135">
        <v>0</v>
      </c>
      <c r="E135">
        <v>0</v>
      </c>
      <c r="F135">
        <v>0</v>
      </c>
      <c r="G135" s="8">
        <f t="shared" si="2"/>
        <v>0</v>
      </c>
      <c r="H135" t="s">
        <v>35</v>
      </c>
      <c r="I135" s="7">
        <v>0</v>
      </c>
      <c r="J135"/>
    </row>
    <row r="136" spans="1:10" x14ac:dyDescent="0.35">
      <c r="A136" t="s">
        <v>34</v>
      </c>
      <c r="B136">
        <v>3000</v>
      </c>
      <c r="C136">
        <v>5000</v>
      </c>
      <c r="D136">
        <v>4500</v>
      </c>
      <c r="E136">
        <v>6000</v>
      </c>
      <c r="F136">
        <v>6000</v>
      </c>
      <c r="G136" s="8">
        <f t="shared" si="2"/>
        <v>5</v>
      </c>
      <c r="H136" t="s">
        <v>36</v>
      </c>
      <c r="I136" s="7">
        <v>10</v>
      </c>
      <c r="J136"/>
    </row>
    <row r="137" spans="1:10" x14ac:dyDescent="0.35">
      <c r="A137" t="s">
        <v>34</v>
      </c>
      <c r="B137">
        <v>0</v>
      </c>
      <c r="C137">
        <v>0</v>
      </c>
      <c r="D137">
        <v>0</v>
      </c>
      <c r="E137">
        <v>0</v>
      </c>
      <c r="F137">
        <v>0</v>
      </c>
      <c r="G137" s="8">
        <f t="shared" si="2"/>
        <v>0</v>
      </c>
      <c r="H137" t="s">
        <v>36</v>
      </c>
      <c r="I137" s="7">
        <v>0</v>
      </c>
      <c r="J137"/>
    </row>
    <row r="138" spans="1:10" x14ac:dyDescent="0.35">
      <c r="A138" t="s">
        <v>34</v>
      </c>
      <c r="B138">
        <v>0</v>
      </c>
      <c r="C138">
        <v>0</v>
      </c>
      <c r="D138">
        <v>0</v>
      </c>
      <c r="E138">
        <v>0</v>
      </c>
      <c r="F138">
        <v>0</v>
      </c>
      <c r="G138" s="8">
        <f t="shared" si="2"/>
        <v>0</v>
      </c>
      <c r="H138" t="s">
        <v>36</v>
      </c>
      <c r="I138" s="7">
        <v>0</v>
      </c>
      <c r="J138"/>
    </row>
    <row r="139" spans="1:10" x14ac:dyDescent="0.35">
      <c r="A139" t="s">
        <v>34</v>
      </c>
      <c r="B139">
        <v>0</v>
      </c>
      <c r="C139">
        <v>0</v>
      </c>
      <c r="D139">
        <v>0</v>
      </c>
      <c r="E139">
        <v>0</v>
      </c>
      <c r="F139">
        <v>0</v>
      </c>
      <c r="G139" s="8">
        <f t="shared" si="2"/>
        <v>0</v>
      </c>
      <c r="H139" t="s">
        <v>20</v>
      </c>
      <c r="I139" s="7">
        <v>0</v>
      </c>
      <c r="J139"/>
    </row>
    <row r="140" spans="1:10" x14ac:dyDescent="0.35">
      <c r="A140" t="s">
        <v>34</v>
      </c>
      <c r="B140">
        <v>0</v>
      </c>
      <c r="C140">
        <v>0</v>
      </c>
      <c r="D140">
        <v>0</v>
      </c>
      <c r="E140">
        <v>0</v>
      </c>
      <c r="F140">
        <v>0</v>
      </c>
      <c r="G140" s="8">
        <f t="shared" si="2"/>
        <v>0</v>
      </c>
      <c r="H140" t="s">
        <v>20</v>
      </c>
      <c r="I140" s="7">
        <v>0</v>
      </c>
      <c r="J140"/>
    </row>
    <row r="141" spans="1:10" x14ac:dyDescent="0.35">
      <c r="A141" t="s">
        <v>34</v>
      </c>
      <c r="B141">
        <v>0</v>
      </c>
      <c r="C141">
        <v>0</v>
      </c>
      <c r="D141">
        <v>0</v>
      </c>
      <c r="E141">
        <v>0</v>
      </c>
      <c r="F141">
        <v>378675</v>
      </c>
      <c r="G141" s="8">
        <f t="shared" si="2"/>
        <v>1</v>
      </c>
      <c r="H141" t="s">
        <v>20</v>
      </c>
      <c r="I141" s="7">
        <v>2</v>
      </c>
      <c r="J141"/>
    </row>
    <row r="142" spans="1:10" x14ac:dyDescent="0.35">
      <c r="A142" t="s">
        <v>34</v>
      </c>
      <c r="B142">
        <v>0</v>
      </c>
      <c r="C142">
        <v>0</v>
      </c>
      <c r="D142">
        <v>0</v>
      </c>
      <c r="E142">
        <v>0</v>
      </c>
      <c r="F142">
        <v>0</v>
      </c>
      <c r="G142" s="8">
        <f t="shared" si="2"/>
        <v>0</v>
      </c>
      <c r="H142" t="s">
        <v>35</v>
      </c>
      <c r="I142" s="7">
        <v>0</v>
      </c>
      <c r="J142"/>
    </row>
    <row r="143" spans="1:10" x14ac:dyDescent="0.35">
      <c r="A143" t="s">
        <v>34</v>
      </c>
      <c r="B143">
        <v>0</v>
      </c>
      <c r="C143">
        <v>0</v>
      </c>
      <c r="D143">
        <v>0</v>
      </c>
      <c r="E143">
        <v>0</v>
      </c>
      <c r="F143">
        <v>0</v>
      </c>
      <c r="G143" s="8">
        <f t="shared" si="2"/>
        <v>0</v>
      </c>
      <c r="H143" t="s">
        <v>36</v>
      </c>
      <c r="I143" s="7">
        <v>0</v>
      </c>
      <c r="J143"/>
    </row>
    <row r="144" spans="1:10" x14ac:dyDescent="0.35">
      <c r="A144" t="s">
        <v>34</v>
      </c>
      <c r="B144">
        <v>0</v>
      </c>
      <c r="C144">
        <v>0</v>
      </c>
      <c r="D144">
        <v>0</v>
      </c>
      <c r="E144">
        <v>0</v>
      </c>
      <c r="F144">
        <v>0</v>
      </c>
      <c r="G144" s="8">
        <f t="shared" si="2"/>
        <v>0</v>
      </c>
      <c r="H144" t="s">
        <v>20</v>
      </c>
      <c r="I144" s="7">
        <v>0</v>
      </c>
      <c r="J144"/>
    </row>
    <row r="145" spans="1:10" x14ac:dyDescent="0.35">
      <c r="A145" t="s">
        <v>34</v>
      </c>
      <c r="B145">
        <v>0</v>
      </c>
      <c r="C145">
        <v>0</v>
      </c>
      <c r="D145">
        <v>0</v>
      </c>
      <c r="E145">
        <v>0</v>
      </c>
      <c r="F145">
        <v>0</v>
      </c>
      <c r="G145" s="8">
        <f t="shared" si="2"/>
        <v>0</v>
      </c>
      <c r="H145" t="s">
        <v>35</v>
      </c>
      <c r="I145" s="7">
        <v>0</v>
      </c>
      <c r="J145"/>
    </row>
    <row r="146" spans="1:10" x14ac:dyDescent="0.35">
      <c r="A146" t="s">
        <v>34</v>
      </c>
      <c r="B146">
        <v>0</v>
      </c>
      <c r="C146">
        <v>0</v>
      </c>
      <c r="D146">
        <v>0</v>
      </c>
      <c r="E146">
        <v>0</v>
      </c>
      <c r="F146">
        <v>0</v>
      </c>
      <c r="G146" s="8">
        <f t="shared" si="2"/>
        <v>0</v>
      </c>
      <c r="H146" t="s">
        <v>35</v>
      </c>
      <c r="I146" s="7">
        <v>0</v>
      </c>
      <c r="J146"/>
    </row>
    <row r="147" spans="1:10" x14ac:dyDescent="0.35">
      <c r="A147" t="s">
        <v>34</v>
      </c>
      <c r="B147">
        <v>0</v>
      </c>
      <c r="C147">
        <v>0</v>
      </c>
      <c r="D147">
        <v>0</v>
      </c>
      <c r="E147">
        <v>0</v>
      </c>
      <c r="F147">
        <v>0</v>
      </c>
      <c r="G147" s="8">
        <f t="shared" si="2"/>
        <v>0</v>
      </c>
      <c r="H147" t="s">
        <v>36</v>
      </c>
      <c r="I147" s="7">
        <v>0</v>
      </c>
      <c r="J147"/>
    </row>
    <row r="148" spans="1:10" x14ac:dyDescent="0.35">
      <c r="A148" t="s">
        <v>34</v>
      </c>
      <c r="B148">
        <v>0</v>
      </c>
      <c r="C148">
        <v>0</v>
      </c>
      <c r="D148">
        <v>0</v>
      </c>
      <c r="E148">
        <v>0</v>
      </c>
      <c r="F148">
        <v>0</v>
      </c>
      <c r="G148" s="8">
        <f t="shared" si="2"/>
        <v>0</v>
      </c>
      <c r="H148" t="s">
        <v>36</v>
      </c>
      <c r="I148" s="7">
        <v>0</v>
      </c>
      <c r="J148"/>
    </row>
    <row r="149" spans="1:10" x14ac:dyDescent="0.35">
      <c r="A149" t="s">
        <v>34</v>
      </c>
      <c r="B149">
        <v>0</v>
      </c>
      <c r="C149">
        <v>0</v>
      </c>
      <c r="D149">
        <v>0</v>
      </c>
      <c r="E149">
        <v>0</v>
      </c>
      <c r="F149">
        <v>0</v>
      </c>
      <c r="G149" s="8">
        <f t="shared" si="2"/>
        <v>0</v>
      </c>
      <c r="H149" t="s">
        <v>36</v>
      </c>
      <c r="I149" s="7">
        <v>0</v>
      </c>
      <c r="J149"/>
    </row>
    <row r="150" spans="1:10" x14ac:dyDescent="0.35">
      <c r="A150" t="s">
        <v>34</v>
      </c>
      <c r="B150">
        <v>0</v>
      </c>
      <c r="C150">
        <v>0</v>
      </c>
      <c r="D150">
        <v>0</v>
      </c>
      <c r="E150">
        <v>0</v>
      </c>
      <c r="F150">
        <v>0</v>
      </c>
      <c r="G150" s="8">
        <f t="shared" si="2"/>
        <v>0</v>
      </c>
      <c r="H150" t="s">
        <v>35</v>
      </c>
      <c r="I150" s="7">
        <v>0</v>
      </c>
      <c r="J150"/>
    </row>
    <row r="151" spans="1:10" x14ac:dyDescent="0.35">
      <c r="A151" t="s">
        <v>34</v>
      </c>
      <c r="B151">
        <v>0</v>
      </c>
      <c r="C151">
        <v>0</v>
      </c>
      <c r="D151">
        <v>0</v>
      </c>
      <c r="E151">
        <v>0</v>
      </c>
      <c r="F151">
        <v>0</v>
      </c>
      <c r="G151" s="8">
        <f t="shared" si="2"/>
        <v>0</v>
      </c>
      <c r="H151" t="s">
        <v>20</v>
      </c>
      <c r="I151" s="7">
        <v>0</v>
      </c>
      <c r="J151"/>
    </row>
    <row r="152" spans="1:10" x14ac:dyDescent="0.35">
      <c r="A152" t="s">
        <v>34</v>
      </c>
      <c r="B152">
        <v>0</v>
      </c>
      <c r="C152">
        <v>0</v>
      </c>
      <c r="D152">
        <v>0</v>
      </c>
      <c r="E152">
        <v>0</v>
      </c>
      <c r="F152">
        <v>0</v>
      </c>
      <c r="G152" s="8">
        <f t="shared" si="2"/>
        <v>0</v>
      </c>
      <c r="H152" t="s">
        <v>35</v>
      </c>
      <c r="I152" s="7">
        <v>0</v>
      </c>
      <c r="J152"/>
    </row>
    <row r="153" spans="1:10" x14ac:dyDescent="0.35">
      <c r="A153" t="s">
        <v>34</v>
      </c>
      <c r="B153">
        <v>0</v>
      </c>
      <c r="C153">
        <v>0</v>
      </c>
      <c r="D153">
        <v>0</v>
      </c>
      <c r="E153">
        <v>0</v>
      </c>
      <c r="F153">
        <v>0</v>
      </c>
      <c r="G153" s="8">
        <f t="shared" si="2"/>
        <v>0</v>
      </c>
      <c r="H153" t="s">
        <v>36</v>
      </c>
      <c r="I153" s="7">
        <v>0</v>
      </c>
      <c r="J153"/>
    </row>
    <row r="154" spans="1:10" x14ac:dyDescent="0.35">
      <c r="A154" t="s">
        <v>34</v>
      </c>
      <c r="B154">
        <v>0</v>
      </c>
      <c r="C154">
        <v>0</v>
      </c>
      <c r="D154">
        <v>0</v>
      </c>
      <c r="E154">
        <v>0</v>
      </c>
      <c r="F154">
        <v>0</v>
      </c>
      <c r="G154" s="8">
        <f t="shared" si="2"/>
        <v>0</v>
      </c>
      <c r="H154" t="s">
        <v>35</v>
      </c>
      <c r="I154" s="7">
        <v>0</v>
      </c>
      <c r="J154"/>
    </row>
    <row r="155" spans="1:10" x14ac:dyDescent="0.35">
      <c r="A155" t="s">
        <v>34</v>
      </c>
      <c r="B155">
        <v>0</v>
      </c>
      <c r="C155">
        <v>0</v>
      </c>
      <c r="D155">
        <v>0</v>
      </c>
      <c r="E155">
        <v>0</v>
      </c>
      <c r="F155">
        <v>0</v>
      </c>
      <c r="G155" s="8">
        <f t="shared" si="2"/>
        <v>0</v>
      </c>
      <c r="H155" t="s">
        <v>35</v>
      </c>
      <c r="I155" s="7">
        <v>0</v>
      </c>
      <c r="J155"/>
    </row>
    <row r="156" spans="1:10" x14ac:dyDescent="0.35">
      <c r="A156" t="s">
        <v>34</v>
      </c>
      <c r="B156">
        <v>0</v>
      </c>
      <c r="C156">
        <v>0</v>
      </c>
      <c r="D156">
        <v>0</v>
      </c>
      <c r="E156">
        <v>0</v>
      </c>
      <c r="F156">
        <v>0</v>
      </c>
      <c r="G156" s="8">
        <f t="shared" si="2"/>
        <v>0</v>
      </c>
      <c r="H156" t="s">
        <v>35</v>
      </c>
      <c r="I156" s="7">
        <v>0</v>
      </c>
      <c r="J156"/>
    </row>
    <row r="157" spans="1:10" x14ac:dyDescent="0.35">
      <c r="A157" t="s">
        <v>34</v>
      </c>
      <c r="B157">
        <v>0</v>
      </c>
      <c r="C157">
        <v>0</v>
      </c>
      <c r="D157">
        <v>0</v>
      </c>
      <c r="E157">
        <v>0</v>
      </c>
      <c r="F157">
        <v>0</v>
      </c>
      <c r="G157" s="8">
        <f t="shared" si="2"/>
        <v>0</v>
      </c>
      <c r="H157" t="s">
        <v>35</v>
      </c>
      <c r="I157" s="7">
        <v>0</v>
      </c>
      <c r="J157"/>
    </row>
    <row r="158" spans="1:10" x14ac:dyDescent="0.35">
      <c r="A158" t="s">
        <v>34</v>
      </c>
      <c r="B158">
        <v>0</v>
      </c>
      <c r="C158">
        <v>0</v>
      </c>
      <c r="D158">
        <v>0</v>
      </c>
      <c r="E158">
        <v>0</v>
      </c>
      <c r="F158">
        <v>0</v>
      </c>
      <c r="G158" s="8">
        <f t="shared" si="2"/>
        <v>0</v>
      </c>
      <c r="H158" t="s">
        <v>20</v>
      </c>
      <c r="I158" s="7">
        <v>0</v>
      </c>
      <c r="J158"/>
    </row>
    <row r="159" spans="1:10" x14ac:dyDescent="0.35">
      <c r="A159" t="s">
        <v>34</v>
      </c>
      <c r="B159">
        <v>0</v>
      </c>
      <c r="C159">
        <v>0</v>
      </c>
      <c r="D159">
        <v>0</v>
      </c>
      <c r="E159">
        <v>0</v>
      </c>
      <c r="F159">
        <v>0</v>
      </c>
      <c r="G159" s="8">
        <f t="shared" si="2"/>
        <v>0</v>
      </c>
      <c r="H159" t="s">
        <v>35</v>
      </c>
      <c r="I159" s="7">
        <v>0</v>
      </c>
      <c r="J159"/>
    </row>
    <row r="160" spans="1:10" x14ac:dyDescent="0.35">
      <c r="A160" t="s">
        <v>34</v>
      </c>
      <c r="B160">
        <v>0</v>
      </c>
      <c r="C160">
        <v>0</v>
      </c>
      <c r="D160">
        <v>0</v>
      </c>
      <c r="E160">
        <v>0</v>
      </c>
      <c r="F160">
        <v>0</v>
      </c>
      <c r="G160" s="8">
        <f t="shared" si="2"/>
        <v>0</v>
      </c>
      <c r="H160" t="s">
        <v>35</v>
      </c>
      <c r="I160" s="7">
        <v>0</v>
      </c>
      <c r="J160"/>
    </row>
    <row r="161" spans="1:10" x14ac:dyDescent="0.35">
      <c r="A161" t="s">
        <v>34</v>
      </c>
      <c r="B161">
        <v>0</v>
      </c>
      <c r="C161">
        <v>0</v>
      </c>
      <c r="D161">
        <v>0</v>
      </c>
      <c r="E161">
        <v>0</v>
      </c>
      <c r="F161">
        <v>0</v>
      </c>
      <c r="G161" s="8">
        <f t="shared" si="2"/>
        <v>0</v>
      </c>
      <c r="H161" t="s">
        <v>36</v>
      </c>
      <c r="I161" s="7">
        <v>0</v>
      </c>
      <c r="J161"/>
    </row>
    <row r="162" spans="1:10" x14ac:dyDescent="0.35">
      <c r="A162" t="s">
        <v>34</v>
      </c>
      <c r="B162">
        <v>0</v>
      </c>
      <c r="C162">
        <v>0</v>
      </c>
      <c r="D162">
        <v>0</v>
      </c>
      <c r="E162">
        <v>0</v>
      </c>
      <c r="F162">
        <v>0</v>
      </c>
      <c r="G162" s="8">
        <f t="shared" si="2"/>
        <v>0</v>
      </c>
      <c r="H162" t="s">
        <v>36</v>
      </c>
      <c r="I162" s="7">
        <v>0</v>
      </c>
      <c r="J162"/>
    </row>
    <row r="163" spans="1:10" x14ac:dyDescent="0.35">
      <c r="A163" t="s">
        <v>34</v>
      </c>
      <c r="B163">
        <v>0</v>
      </c>
      <c r="C163">
        <v>0</v>
      </c>
      <c r="D163">
        <v>0</v>
      </c>
      <c r="E163">
        <v>0</v>
      </c>
      <c r="F163">
        <v>0</v>
      </c>
      <c r="G163" s="8">
        <f t="shared" si="2"/>
        <v>0</v>
      </c>
      <c r="H163" t="s">
        <v>35</v>
      </c>
      <c r="I163" s="7">
        <v>0</v>
      </c>
      <c r="J163"/>
    </row>
    <row r="164" spans="1:10" x14ac:dyDescent="0.35">
      <c r="A164" t="s">
        <v>34</v>
      </c>
      <c r="B164">
        <v>0</v>
      </c>
      <c r="C164">
        <v>0</v>
      </c>
      <c r="D164">
        <v>0</v>
      </c>
      <c r="E164">
        <v>0</v>
      </c>
      <c r="F164">
        <v>0</v>
      </c>
      <c r="G164" s="8">
        <f t="shared" si="2"/>
        <v>0</v>
      </c>
      <c r="H164" t="s">
        <v>35</v>
      </c>
      <c r="I164" s="7">
        <v>0</v>
      </c>
      <c r="J164"/>
    </row>
    <row r="165" spans="1:10" x14ac:dyDescent="0.35">
      <c r="A165" t="s">
        <v>34</v>
      </c>
      <c r="B165">
        <v>0</v>
      </c>
      <c r="C165">
        <v>0</v>
      </c>
      <c r="D165">
        <v>0</v>
      </c>
      <c r="E165">
        <v>0</v>
      </c>
      <c r="F165">
        <v>0</v>
      </c>
      <c r="G165" s="8">
        <f t="shared" si="2"/>
        <v>0</v>
      </c>
      <c r="H165" t="s">
        <v>35</v>
      </c>
      <c r="I165" s="7">
        <v>0</v>
      </c>
      <c r="J165"/>
    </row>
    <row r="166" spans="1:10" x14ac:dyDescent="0.35">
      <c r="A166" t="s">
        <v>34</v>
      </c>
      <c r="B166">
        <v>0</v>
      </c>
      <c r="C166">
        <v>0</v>
      </c>
      <c r="D166">
        <v>0</v>
      </c>
      <c r="E166">
        <v>0</v>
      </c>
      <c r="F166">
        <v>0</v>
      </c>
      <c r="G166" s="8">
        <f t="shared" si="2"/>
        <v>0</v>
      </c>
      <c r="H166" t="s">
        <v>35</v>
      </c>
      <c r="I166" s="7">
        <v>0</v>
      </c>
      <c r="J166"/>
    </row>
    <row r="167" spans="1:10" x14ac:dyDescent="0.35">
      <c r="A167" t="s">
        <v>34</v>
      </c>
      <c r="B167">
        <v>0</v>
      </c>
      <c r="C167">
        <v>0</v>
      </c>
      <c r="D167">
        <v>0</v>
      </c>
      <c r="E167">
        <v>0</v>
      </c>
      <c r="F167">
        <v>0</v>
      </c>
      <c r="G167" s="8">
        <f t="shared" si="2"/>
        <v>0</v>
      </c>
      <c r="H167" t="s">
        <v>36</v>
      </c>
      <c r="I167" s="7">
        <v>0</v>
      </c>
      <c r="J167"/>
    </row>
    <row r="168" spans="1:10" x14ac:dyDescent="0.35">
      <c r="A168" t="s">
        <v>34</v>
      </c>
      <c r="B168">
        <v>0</v>
      </c>
      <c r="C168">
        <v>0</v>
      </c>
      <c r="D168">
        <v>0</v>
      </c>
      <c r="E168">
        <v>0</v>
      </c>
      <c r="F168">
        <v>0</v>
      </c>
      <c r="G168" s="8">
        <f t="shared" si="2"/>
        <v>0</v>
      </c>
      <c r="H168" t="s">
        <v>36</v>
      </c>
      <c r="I168" s="7">
        <v>0</v>
      </c>
      <c r="J168"/>
    </row>
    <row r="169" spans="1:10" x14ac:dyDescent="0.35">
      <c r="A169" t="s">
        <v>34</v>
      </c>
      <c r="B169">
        <v>0</v>
      </c>
      <c r="C169">
        <v>0</v>
      </c>
      <c r="D169">
        <v>0</v>
      </c>
      <c r="E169">
        <v>0</v>
      </c>
      <c r="F169">
        <v>0</v>
      </c>
      <c r="G169" s="8">
        <f t="shared" si="2"/>
        <v>0</v>
      </c>
      <c r="H169" t="s">
        <v>35</v>
      </c>
      <c r="I169" s="7">
        <v>0</v>
      </c>
      <c r="J169"/>
    </row>
    <row r="170" spans="1:10" x14ac:dyDescent="0.35">
      <c r="A170" t="s">
        <v>34</v>
      </c>
      <c r="B170">
        <v>0</v>
      </c>
      <c r="C170">
        <v>0</v>
      </c>
      <c r="D170">
        <v>0</v>
      </c>
      <c r="E170">
        <v>0</v>
      </c>
      <c r="F170">
        <v>0</v>
      </c>
      <c r="G170" s="8">
        <f t="shared" si="2"/>
        <v>0</v>
      </c>
      <c r="H170" t="s">
        <v>35</v>
      </c>
      <c r="I170" s="7">
        <v>0</v>
      </c>
      <c r="J170"/>
    </row>
    <row r="171" spans="1:10" x14ac:dyDescent="0.35">
      <c r="A171" t="s">
        <v>34</v>
      </c>
      <c r="B171">
        <v>0</v>
      </c>
      <c r="C171">
        <v>0</v>
      </c>
      <c r="D171">
        <v>0</v>
      </c>
      <c r="E171">
        <v>0</v>
      </c>
      <c r="F171">
        <v>0</v>
      </c>
      <c r="G171" s="8">
        <f t="shared" si="2"/>
        <v>0</v>
      </c>
      <c r="H171" t="s">
        <v>35</v>
      </c>
      <c r="I171" s="7">
        <v>0</v>
      </c>
      <c r="J171"/>
    </row>
    <row r="172" spans="1:10" x14ac:dyDescent="0.35">
      <c r="A172" t="s">
        <v>34</v>
      </c>
      <c r="B172">
        <v>0</v>
      </c>
      <c r="C172">
        <v>0</v>
      </c>
      <c r="D172">
        <v>0</v>
      </c>
      <c r="E172">
        <v>0</v>
      </c>
      <c r="F172">
        <v>0</v>
      </c>
      <c r="G172" s="8">
        <f t="shared" si="2"/>
        <v>0</v>
      </c>
      <c r="H172" t="s">
        <v>35</v>
      </c>
      <c r="I172" s="7">
        <v>0</v>
      </c>
      <c r="J172"/>
    </row>
    <row r="173" spans="1:10" x14ac:dyDescent="0.35">
      <c r="A173" t="s">
        <v>34</v>
      </c>
      <c r="B173">
        <v>0</v>
      </c>
      <c r="C173">
        <v>0</v>
      </c>
      <c r="D173">
        <v>0</v>
      </c>
      <c r="E173">
        <v>0</v>
      </c>
      <c r="F173">
        <v>0</v>
      </c>
      <c r="G173" s="8">
        <f t="shared" si="2"/>
        <v>0</v>
      </c>
      <c r="H173" t="s">
        <v>35</v>
      </c>
      <c r="I173" s="7">
        <v>0</v>
      </c>
      <c r="J173"/>
    </row>
    <row r="174" spans="1:10" x14ac:dyDescent="0.35">
      <c r="A174" t="s">
        <v>34</v>
      </c>
      <c r="B174">
        <v>0</v>
      </c>
      <c r="C174">
        <v>0</v>
      </c>
      <c r="D174">
        <v>0</v>
      </c>
      <c r="E174">
        <v>0</v>
      </c>
      <c r="F174">
        <v>0</v>
      </c>
      <c r="G174" s="8">
        <f t="shared" si="2"/>
        <v>0</v>
      </c>
      <c r="I174" s="7">
        <v>0</v>
      </c>
      <c r="J174"/>
    </row>
    <row r="175" spans="1:10" x14ac:dyDescent="0.35">
      <c r="A175" t="s">
        <v>34</v>
      </c>
      <c r="B175">
        <v>0</v>
      </c>
      <c r="C175">
        <v>0</v>
      </c>
      <c r="D175">
        <v>0</v>
      </c>
      <c r="E175">
        <v>0</v>
      </c>
      <c r="F175">
        <v>0</v>
      </c>
      <c r="G175" s="8">
        <f t="shared" si="2"/>
        <v>0</v>
      </c>
      <c r="H175" t="s">
        <v>35</v>
      </c>
      <c r="I175" s="7">
        <v>0</v>
      </c>
      <c r="J175"/>
    </row>
    <row r="176" spans="1:10" x14ac:dyDescent="0.35">
      <c r="A176" t="s">
        <v>34</v>
      </c>
      <c r="B176">
        <v>0</v>
      </c>
      <c r="C176">
        <v>0</v>
      </c>
      <c r="D176">
        <v>6300000</v>
      </c>
      <c r="E176">
        <v>0</v>
      </c>
      <c r="F176">
        <v>1837127</v>
      </c>
      <c r="G176" s="8">
        <f t="shared" si="2"/>
        <v>2</v>
      </c>
      <c r="H176" t="s">
        <v>20</v>
      </c>
      <c r="I176" s="7">
        <v>4</v>
      </c>
      <c r="J176"/>
    </row>
    <row r="177" spans="1:10" x14ac:dyDescent="0.35">
      <c r="A177" t="s">
        <v>34</v>
      </c>
      <c r="B177">
        <v>0</v>
      </c>
      <c r="C177">
        <v>0</v>
      </c>
      <c r="D177">
        <v>0</v>
      </c>
      <c r="E177">
        <v>0</v>
      </c>
      <c r="F177">
        <v>0</v>
      </c>
      <c r="G177" s="8">
        <f t="shared" si="2"/>
        <v>0</v>
      </c>
      <c r="H177" t="s">
        <v>35</v>
      </c>
      <c r="I177" s="7">
        <v>0</v>
      </c>
      <c r="J177"/>
    </row>
    <row r="178" spans="1:10" x14ac:dyDescent="0.35">
      <c r="A178" t="s">
        <v>34</v>
      </c>
      <c r="B178">
        <v>0</v>
      </c>
      <c r="C178">
        <v>0</v>
      </c>
      <c r="D178">
        <v>0</v>
      </c>
      <c r="E178">
        <v>0</v>
      </c>
      <c r="F178">
        <v>0</v>
      </c>
      <c r="G178" s="8">
        <f t="shared" si="2"/>
        <v>0</v>
      </c>
      <c r="H178" t="s">
        <v>36</v>
      </c>
      <c r="I178" s="7">
        <v>0</v>
      </c>
      <c r="J178"/>
    </row>
    <row r="179" spans="1:10" x14ac:dyDescent="0.35">
      <c r="A179" t="s">
        <v>34</v>
      </c>
      <c r="B179">
        <v>0</v>
      </c>
      <c r="C179">
        <v>0</v>
      </c>
      <c r="D179">
        <v>0</v>
      </c>
      <c r="E179">
        <v>0</v>
      </c>
      <c r="F179">
        <v>0</v>
      </c>
      <c r="G179" s="8">
        <f t="shared" si="2"/>
        <v>0</v>
      </c>
      <c r="H179" t="s">
        <v>35</v>
      </c>
      <c r="I179" s="7">
        <v>0</v>
      </c>
      <c r="J179"/>
    </row>
    <row r="180" spans="1:10" x14ac:dyDescent="0.35">
      <c r="A180" t="s">
        <v>34</v>
      </c>
      <c r="B180">
        <v>0</v>
      </c>
      <c r="C180">
        <v>0</v>
      </c>
      <c r="D180">
        <v>0</v>
      </c>
      <c r="E180">
        <v>0</v>
      </c>
      <c r="F180">
        <v>0</v>
      </c>
      <c r="G180" s="8">
        <f t="shared" si="2"/>
        <v>0</v>
      </c>
      <c r="H180" t="s">
        <v>36</v>
      </c>
      <c r="I180" s="7">
        <v>0</v>
      </c>
      <c r="J180"/>
    </row>
    <row r="181" spans="1:10" x14ac:dyDescent="0.35">
      <c r="A181" t="s">
        <v>34</v>
      </c>
      <c r="B181">
        <v>0</v>
      </c>
      <c r="C181">
        <v>0</v>
      </c>
      <c r="D181">
        <v>0</v>
      </c>
      <c r="E181">
        <v>0</v>
      </c>
      <c r="F181">
        <v>0</v>
      </c>
      <c r="G181" s="8">
        <f t="shared" si="2"/>
        <v>0</v>
      </c>
      <c r="H181" t="s">
        <v>35</v>
      </c>
      <c r="I181" s="7">
        <v>0</v>
      </c>
      <c r="J181"/>
    </row>
    <row r="182" spans="1:10" x14ac:dyDescent="0.35">
      <c r="A182" t="s">
        <v>34</v>
      </c>
      <c r="B182">
        <v>0</v>
      </c>
      <c r="C182">
        <v>0</v>
      </c>
      <c r="D182">
        <v>0</v>
      </c>
      <c r="E182">
        <v>0</v>
      </c>
      <c r="F182">
        <v>0</v>
      </c>
      <c r="G182" s="8">
        <f t="shared" si="2"/>
        <v>0</v>
      </c>
      <c r="H182" t="s">
        <v>36</v>
      </c>
      <c r="I182" s="7">
        <v>0</v>
      </c>
      <c r="J182"/>
    </row>
    <row r="183" spans="1:10" x14ac:dyDescent="0.35">
      <c r="A183" t="s">
        <v>34</v>
      </c>
      <c r="B183">
        <v>0</v>
      </c>
      <c r="C183">
        <v>0</v>
      </c>
      <c r="D183">
        <v>0</v>
      </c>
      <c r="E183">
        <v>0</v>
      </c>
      <c r="F183">
        <v>0</v>
      </c>
      <c r="G183" s="8">
        <f t="shared" si="2"/>
        <v>0</v>
      </c>
      <c r="H183" t="s">
        <v>35</v>
      </c>
      <c r="I183" s="7">
        <v>0</v>
      </c>
      <c r="J183"/>
    </row>
    <row r="184" spans="1:10" x14ac:dyDescent="0.35">
      <c r="A184" t="s">
        <v>34</v>
      </c>
      <c r="B184">
        <v>0</v>
      </c>
      <c r="C184">
        <v>0</v>
      </c>
      <c r="D184">
        <v>0</v>
      </c>
      <c r="E184">
        <v>0</v>
      </c>
      <c r="F184">
        <v>0</v>
      </c>
      <c r="G184" s="8">
        <f t="shared" si="2"/>
        <v>0</v>
      </c>
      <c r="H184" t="s">
        <v>35</v>
      </c>
      <c r="I184" s="7">
        <v>0</v>
      </c>
      <c r="J184"/>
    </row>
    <row r="185" spans="1:10" x14ac:dyDescent="0.35">
      <c r="A185" t="s">
        <v>34</v>
      </c>
      <c r="B185">
        <v>0</v>
      </c>
      <c r="C185">
        <v>0</v>
      </c>
      <c r="D185">
        <v>0</v>
      </c>
      <c r="E185">
        <v>0</v>
      </c>
      <c r="F185">
        <v>0</v>
      </c>
      <c r="G185" s="8">
        <f t="shared" si="2"/>
        <v>0</v>
      </c>
      <c r="H185" t="s">
        <v>35</v>
      </c>
      <c r="I185" s="7">
        <v>0</v>
      </c>
      <c r="J185"/>
    </row>
    <row r="186" spans="1:10" x14ac:dyDescent="0.35">
      <c r="A186" t="s">
        <v>34</v>
      </c>
      <c r="B186">
        <v>0</v>
      </c>
      <c r="C186">
        <v>0</v>
      </c>
      <c r="D186">
        <v>0</v>
      </c>
      <c r="E186">
        <v>0</v>
      </c>
      <c r="F186">
        <v>0</v>
      </c>
      <c r="G186" s="8">
        <f t="shared" si="2"/>
        <v>0</v>
      </c>
      <c r="H186" t="s">
        <v>36</v>
      </c>
      <c r="I186" s="7">
        <v>0</v>
      </c>
      <c r="J186"/>
    </row>
    <row r="187" spans="1:10" x14ac:dyDescent="0.35">
      <c r="A187" t="s">
        <v>34</v>
      </c>
      <c r="B187">
        <v>0</v>
      </c>
      <c r="C187">
        <v>0</v>
      </c>
      <c r="D187">
        <v>0</v>
      </c>
      <c r="E187">
        <v>0</v>
      </c>
      <c r="F187">
        <v>0</v>
      </c>
      <c r="G187" s="8">
        <f t="shared" si="2"/>
        <v>0</v>
      </c>
      <c r="H187" t="s">
        <v>20</v>
      </c>
      <c r="I187" s="7">
        <v>0</v>
      </c>
      <c r="J187"/>
    </row>
    <row r="188" spans="1:10" x14ac:dyDescent="0.35">
      <c r="A188" t="s">
        <v>34</v>
      </c>
      <c r="B188">
        <v>0</v>
      </c>
      <c r="C188">
        <v>0</v>
      </c>
      <c r="D188">
        <v>0</v>
      </c>
      <c r="E188">
        <v>0</v>
      </c>
      <c r="F188">
        <v>0</v>
      </c>
      <c r="G188" s="8">
        <f t="shared" si="2"/>
        <v>0</v>
      </c>
      <c r="H188" t="s">
        <v>20</v>
      </c>
      <c r="I188" s="7">
        <v>0</v>
      </c>
      <c r="J188"/>
    </row>
    <row r="189" spans="1:10" x14ac:dyDescent="0.35">
      <c r="A189" t="s">
        <v>34</v>
      </c>
      <c r="B189">
        <v>0</v>
      </c>
      <c r="C189">
        <v>0</v>
      </c>
      <c r="D189">
        <v>0</v>
      </c>
      <c r="E189">
        <v>0</v>
      </c>
      <c r="F189">
        <v>0</v>
      </c>
      <c r="G189" s="8">
        <f t="shared" si="2"/>
        <v>0</v>
      </c>
      <c r="H189" t="s">
        <v>35</v>
      </c>
      <c r="I189" s="7">
        <v>0</v>
      </c>
      <c r="J189"/>
    </row>
    <row r="190" spans="1:10" x14ac:dyDescent="0.35">
      <c r="A190" t="s">
        <v>34</v>
      </c>
      <c r="B190">
        <v>0</v>
      </c>
      <c r="C190">
        <v>0</v>
      </c>
      <c r="D190">
        <v>0</v>
      </c>
      <c r="E190">
        <v>0</v>
      </c>
      <c r="F190">
        <v>20000</v>
      </c>
      <c r="G190" s="8">
        <f t="shared" si="2"/>
        <v>1</v>
      </c>
      <c r="H190" t="s">
        <v>35</v>
      </c>
      <c r="I190" s="7">
        <v>2</v>
      </c>
      <c r="J190"/>
    </row>
    <row r="191" spans="1:10" x14ac:dyDescent="0.35">
      <c r="A191" t="s">
        <v>34</v>
      </c>
      <c r="B191">
        <v>0</v>
      </c>
      <c r="C191">
        <v>0</v>
      </c>
      <c r="D191">
        <v>0</v>
      </c>
      <c r="E191">
        <v>0</v>
      </c>
      <c r="F191">
        <v>0</v>
      </c>
      <c r="G191" s="8">
        <f t="shared" si="2"/>
        <v>0</v>
      </c>
      <c r="H191" t="s">
        <v>36</v>
      </c>
      <c r="I191" s="7">
        <v>0</v>
      </c>
      <c r="J191"/>
    </row>
    <row r="192" spans="1:10" x14ac:dyDescent="0.35">
      <c r="A192" t="s">
        <v>34</v>
      </c>
      <c r="B192">
        <v>0</v>
      </c>
      <c r="C192">
        <v>0</v>
      </c>
      <c r="D192">
        <v>0</v>
      </c>
      <c r="E192">
        <v>0</v>
      </c>
      <c r="F192">
        <v>0</v>
      </c>
      <c r="G192" s="8">
        <f t="shared" si="2"/>
        <v>0</v>
      </c>
      <c r="H192" t="s">
        <v>20</v>
      </c>
      <c r="I192" s="7">
        <v>0</v>
      </c>
      <c r="J192"/>
    </row>
    <row r="193" spans="1:10" x14ac:dyDescent="0.35">
      <c r="A193" t="s">
        <v>34</v>
      </c>
      <c r="B193">
        <v>0</v>
      </c>
      <c r="C193">
        <v>0</v>
      </c>
      <c r="D193">
        <v>0</v>
      </c>
      <c r="E193">
        <v>0</v>
      </c>
      <c r="F193">
        <v>0</v>
      </c>
      <c r="G193" s="8">
        <f t="shared" si="2"/>
        <v>0</v>
      </c>
      <c r="H193" t="s">
        <v>35</v>
      </c>
      <c r="I193" s="7">
        <v>0</v>
      </c>
      <c r="J193"/>
    </row>
    <row r="194" spans="1:10" x14ac:dyDescent="0.35">
      <c r="A194" t="s">
        <v>34</v>
      </c>
      <c r="B194">
        <v>0</v>
      </c>
      <c r="C194">
        <v>0</v>
      </c>
      <c r="D194">
        <v>0</v>
      </c>
      <c r="E194">
        <v>0</v>
      </c>
      <c r="F194">
        <v>0</v>
      </c>
      <c r="G194" s="8">
        <f t="shared" si="2"/>
        <v>0</v>
      </c>
      <c r="H194" t="s">
        <v>36</v>
      </c>
      <c r="I194" s="7">
        <v>0</v>
      </c>
      <c r="J194"/>
    </row>
    <row r="195" spans="1:10" x14ac:dyDescent="0.35">
      <c r="A195" t="s">
        <v>34</v>
      </c>
      <c r="B195">
        <v>0</v>
      </c>
      <c r="C195">
        <v>0</v>
      </c>
      <c r="D195">
        <v>0</v>
      </c>
      <c r="E195">
        <v>0</v>
      </c>
      <c r="F195">
        <v>0</v>
      </c>
      <c r="G195" s="8">
        <f t="shared" ref="G195:G206" si="3">COUNTIF(B195:F195,"&gt;0")</f>
        <v>0</v>
      </c>
      <c r="H195" t="s">
        <v>35</v>
      </c>
      <c r="I195" s="7">
        <v>0</v>
      </c>
      <c r="J195"/>
    </row>
    <row r="196" spans="1:10" x14ac:dyDescent="0.35">
      <c r="A196" t="s">
        <v>34</v>
      </c>
      <c r="B196">
        <v>0</v>
      </c>
      <c r="C196">
        <v>0</v>
      </c>
      <c r="D196">
        <v>0</v>
      </c>
      <c r="E196">
        <v>0</v>
      </c>
      <c r="F196">
        <v>0</v>
      </c>
      <c r="G196" s="8">
        <f t="shared" si="3"/>
        <v>0</v>
      </c>
      <c r="H196" t="s">
        <v>35</v>
      </c>
      <c r="I196" s="7">
        <v>0</v>
      </c>
      <c r="J196"/>
    </row>
    <row r="197" spans="1:10" x14ac:dyDescent="0.35">
      <c r="A197" t="s">
        <v>34</v>
      </c>
      <c r="B197">
        <v>0</v>
      </c>
      <c r="C197">
        <v>0</v>
      </c>
      <c r="D197">
        <v>0</v>
      </c>
      <c r="E197">
        <v>0</v>
      </c>
      <c r="F197">
        <v>0</v>
      </c>
      <c r="G197" s="8">
        <f t="shared" si="3"/>
        <v>0</v>
      </c>
      <c r="H197" t="s">
        <v>20</v>
      </c>
      <c r="I197" s="7">
        <v>0</v>
      </c>
      <c r="J197"/>
    </row>
    <row r="198" spans="1:10" x14ac:dyDescent="0.35">
      <c r="A198" t="s">
        <v>34</v>
      </c>
      <c r="B198">
        <v>0</v>
      </c>
      <c r="C198">
        <v>0</v>
      </c>
      <c r="D198">
        <v>0</v>
      </c>
      <c r="E198">
        <v>0</v>
      </c>
      <c r="F198">
        <v>0</v>
      </c>
      <c r="G198" s="8">
        <f t="shared" si="3"/>
        <v>0</v>
      </c>
      <c r="H198" t="s">
        <v>36</v>
      </c>
      <c r="I198" s="7">
        <v>0</v>
      </c>
      <c r="J198"/>
    </row>
    <row r="199" spans="1:10" x14ac:dyDescent="0.35">
      <c r="A199" t="s">
        <v>34</v>
      </c>
      <c r="B199">
        <v>0</v>
      </c>
      <c r="C199">
        <v>0</v>
      </c>
      <c r="D199">
        <v>0</v>
      </c>
      <c r="E199">
        <v>0</v>
      </c>
      <c r="F199">
        <v>0</v>
      </c>
      <c r="G199" s="8">
        <f t="shared" si="3"/>
        <v>0</v>
      </c>
      <c r="H199" t="s">
        <v>36</v>
      </c>
      <c r="I199" s="7">
        <v>0</v>
      </c>
      <c r="J199"/>
    </row>
    <row r="200" spans="1:10" x14ac:dyDescent="0.35">
      <c r="A200" t="s">
        <v>34</v>
      </c>
      <c r="B200">
        <v>0</v>
      </c>
      <c r="C200">
        <v>0</v>
      </c>
      <c r="D200">
        <v>0</v>
      </c>
      <c r="E200">
        <v>0</v>
      </c>
      <c r="F200">
        <v>0</v>
      </c>
      <c r="G200" s="8">
        <f t="shared" si="3"/>
        <v>0</v>
      </c>
      <c r="H200" t="s">
        <v>35</v>
      </c>
      <c r="I200" s="7">
        <v>0</v>
      </c>
      <c r="J200"/>
    </row>
    <row r="201" spans="1:10" x14ac:dyDescent="0.35">
      <c r="A201" t="s">
        <v>34</v>
      </c>
      <c r="B201">
        <v>0</v>
      </c>
      <c r="C201">
        <v>0</v>
      </c>
      <c r="D201">
        <v>0</v>
      </c>
      <c r="E201">
        <v>0</v>
      </c>
      <c r="F201">
        <v>0</v>
      </c>
      <c r="G201" s="8">
        <f t="shared" si="3"/>
        <v>0</v>
      </c>
      <c r="H201" t="s">
        <v>20</v>
      </c>
      <c r="I201" s="7">
        <v>0</v>
      </c>
      <c r="J201"/>
    </row>
    <row r="202" spans="1:10" x14ac:dyDescent="0.35">
      <c r="A202" t="s">
        <v>34</v>
      </c>
      <c r="B202">
        <v>0</v>
      </c>
      <c r="C202">
        <v>0</v>
      </c>
      <c r="D202">
        <v>0</v>
      </c>
      <c r="E202">
        <v>0</v>
      </c>
      <c r="F202">
        <v>0</v>
      </c>
      <c r="G202" s="8">
        <f t="shared" si="3"/>
        <v>0</v>
      </c>
      <c r="H202" t="s">
        <v>35</v>
      </c>
      <c r="I202" s="7">
        <v>0</v>
      </c>
      <c r="J202"/>
    </row>
    <row r="203" spans="1:10" x14ac:dyDescent="0.35">
      <c r="A203" t="s">
        <v>34</v>
      </c>
      <c r="B203">
        <v>0</v>
      </c>
      <c r="C203">
        <v>0</v>
      </c>
      <c r="D203">
        <v>0</v>
      </c>
      <c r="E203">
        <v>0</v>
      </c>
      <c r="F203">
        <v>0</v>
      </c>
      <c r="G203" s="8">
        <f t="shared" si="3"/>
        <v>0</v>
      </c>
      <c r="H203" t="s">
        <v>35</v>
      </c>
      <c r="I203" s="7">
        <v>0</v>
      </c>
      <c r="J203"/>
    </row>
    <row r="204" spans="1:10" x14ac:dyDescent="0.35">
      <c r="A204" t="s">
        <v>34</v>
      </c>
      <c r="B204">
        <v>0</v>
      </c>
      <c r="C204">
        <v>0</v>
      </c>
      <c r="D204">
        <v>0</v>
      </c>
      <c r="E204">
        <v>0</v>
      </c>
      <c r="F204">
        <v>0</v>
      </c>
      <c r="G204" s="8">
        <f t="shared" si="3"/>
        <v>0</v>
      </c>
      <c r="H204" t="s">
        <v>35</v>
      </c>
      <c r="I204" s="7">
        <v>0</v>
      </c>
      <c r="J204"/>
    </row>
    <row r="205" spans="1:10" x14ac:dyDescent="0.35">
      <c r="A205" t="s">
        <v>34</v>
      </c>
      <c r="B205">
        <v>0</v>
      </c>
      <c r="C205">
        <v>0</v>
      </c>
      <c r="D205">
        <v>0</v>
      </c>
      <c r="E205">
        <v>0</v>
      </c>
      <c r="F205">
        <v>0</v>
      </c>
      <c r="G205" s="8">
        <f t="shared" si="3"/>
        <v>0</v>
      </c>
      <c r="H205" t="s">
        <v>35</v>
      </c>
      <c r="I205" s="7">
        <v>0</v>
      </c>
      <c r="J205"/>
    </row>
    <row r="206" spans="1:10" x14ac:dyDescent="0.35">
      <c r="A206" t="s">
        <v>34</v>
      </c>
      <c r="B206">
        <v>0</v>
      </c>
      <c r="C206">
        <v>0</v>
      </c>
      <c r="D206">
        <v>0</v>
      </c>
      <c r="E206">
        <v>0</v>
      </c>
      <c r="F206">
        <v>0</v>
      </c>
      <c r="G206" s="8">
        <f t="shared" si="3"/>
        <v>0</v>
      </c>
      <c r="H206" t="s">
        <v>35</v>
      </c>
      <c r="I206" s="7">
        <v>0</v>
      </c>
      <c r="J206"/>
    </row>
    <row r="207" spans="1:10" x14ac:dyDescent="0.35">
      <c r="I207"/>
      <c r="J207"/>
    </row>
    <row r="208" spans="1:10" x14ac:dyDescent="0.35">
      <c r="I208"/>
      <c r="J208"/>
    </row>
    <row r="209" spans="9:10" x14ac:dyDescent="0.35">
      <c r="I209"/>
      <c r="J209"/>
    </row>
    <row r="210" spans="9:10" x14ac:dyDescent="0.35">
      <c r="I210"/>
      <c r="J210"/>
    </row>
    <row r="211" spans="9:10" x14ac:dyDescent="0.35">
      <c r="I211"/>
      <c r="J211"/>
    </row>
    <row r="212" spans="9:10" x14ac:dyDescent="0.35">
      <c r="I212"/>
      <c r="J212"/>
    </row>
    <row r="213" spans="9:10" x14ac:dyDescent="0.35">
      <c r="I213"/>
      <c r="J213"/>
    </row>
    <row r="214" spans="9:10" x14ac:dyDescent="0.35">
      <c r="I214"/>
      <c r="J214"/>
    </row>
    <row r="215" spans="9:10" x14ac:dyDescent="0.35">
      <c r="I215"/>
      <c r="J215"/>
    </row>
    <row r="216" spans="9:10" x14ac:dyDescent="0.35">
      <c r="I216"/>
      <c r="J216"/>
    </row>
    <row r="217" spans="9:10" x14ac:dyDescent="0.35">
      <c r="I217"/>
      <c r="J217"/>
    </row>
    <row r="218" spans="9:10" x14ac:dyDescent="0.35">
      <c r="I218"/>
      <c r="J218"/>
    </row>
    <row r="219" spans="9:10" x14ac:dyDescent="0.35">
      <c r="I219"/>
      <c r="J219"/>
    </row>
    <row r="220" spans="9:10" x14ac:dyDescent="0.35">
      <c r="I220"/>
      <c r="J220"/>
    </row>
    <row r="221" spans="9:10" x14ac:dyDescent="0.35">
      <c r="I221"/>
      <c r="J221"/>
    </row>
    <row r="222" spans="9:10" x14ac:dyDescent="0.35">
      <c r="I222"/>
      <c r="J222"/>
    </row>
    <row r="223" spans="9:10" x14ac:dyDescent="0.35">
      <c r="I223"/>
      <c r="J223"/>
    </row>
    <row r="224" spans="9:10" x14ac:dyDescent="0.35">
      <c r="I224"/>
      <c r="J224"/>
    </row>
    <row r="225" spans="9:10" x14ac:dyDescent="0.35">
      <c r="I225"/>
      <c r="J225"/>
    </row>
    <row r="226" spans="9:10" x14ac:dyDescent="0.35">
      <c r="I226"/>
      <c r="J226"/>
    </row>
    <row r="227" spans="9:10" x14ac:dyDescent="0.35">
      <c r="I227"/>
      <c r="J227"/>
    </row>
    <row r="228" spans="9:10" x14ac:dyDescent="0.35">
      <c r="I228"/>
      <c r="J228"/>
    </row>
    <row r="229" spans="9:10" x14ac:dyDescent="0.35">
      <c r="I229"/>
      <c r="J229"/>
    </row>
    <row r="230" spans="9:10" x14ac:dyDescent="0.35">
      <c r="I230"/>
      <c r="J230"/>
    </row>
    <row r="231" spans="9:10" x14ac:dyDescent="0.35">
      <c r="I231"/>
      <c r="J231"/>
    </row>
    <row r="232" spans="9:10" x14ac:dyDescent="0.35">
      <c r="I232"/>
      <c r="J232"/>
    </row>
    <row r="233" spans="9:10" x14ac:dyDescent="0.35">
      <c r="I233"/>
      <c r="J233"/>
    </row>
    <row r="234" spans="9:10" x14ac:dyDescent="0.35">
      <c r="I234"/>
      <c r="J234"/>
    </row>
    <row r="235" spans="9:10" x14ac:dyDescent="0.35">
      <c r="I235"/>
      <c r="J235"/>
    </row>
    <row r="236" spans="9:10" x14ac:dyDescent="0.35">
      <c r="I236"/>
      <c r="J236"/>
    </row>
    <row r="237" spans="9:10" x14ac:dyDescent="0.35">
      <c r="I237"/>
      <c r="J237"/>
    </row>
    <row r="238" spans="9:10" x14ac:dyDescent="0.35">
      <c r="I238"/>
      <c r="J238"/>
    </row>
    <row r="239" spans="9:10" x14ac:dyDescent="0.35">
      <c r="I239"/>
      <c r="J239"/>
    </row>
    <row r="240" spans="9:10" x14ac:dyDescent="0.35">
      <c r="I240"/>
      <c r="J240"/>
    </row>
    <row r="241" spans="9:10" x14ac:dyDescent="0.35">
      <c r="I241"/>
      <c r="J241"/>
    </row>
    <row r="242" spans="9:10" x14ac:dyDescent="0.35">
      <c r="I242"/>
      <c r="J242"/>
    </row>
    <row r="243" spans="9:10" x14ac:dyDescent="0.35">
      <c r="I243"/>
      <c r="J243"/>
    </row>
    <row r="244" spans="9:10" x14ac:dyDescent="0.35">
      <c r="I244"/>
      <c r="J244"/>
    </row>
    <row r="245" spans="9:10" x14ac:dyDescent="0.35">
      <c r="I245"/>
      <c r="J245"/>
    </row>
    <row r="246" spans="9:10" x14ac:dyDescent="0.35">
      <c r="I246"/>
      <c r="J246"/>
    </row>
    <row r="247" spans="9:10" x14ac:dyDescent="0.35">
      <c r="I247"/>
      <c r="J247"/>
    </row>
    <row r="248" spans="9:10" x14ac:dyDescent="0.35">
      <c r="I248"/>
      <c r="J248"/>
    </row>
    <row r="249" spans="9:10" x14ac:dyDescent="0.35">
      <c r="I249"/>
      <c r="J249"/>
    </row>
    <row r="250" spans="9:10" x14ac:dyDescent="0.35">
      <c r="I250"/>
      <c r="J250"/>
    </row>
    <row r="251" spans="9:10" x14ac:dyDescent="0.35">
      <c r="I251"/>
      <c r="J251"/>
    </row>
    <row r="252" spans="9:10" x14ac:dyDescent="0.35">
      <c r="I252"/>
      <c r="J252"/>
    </row>
    <row r="253" spans="9:10" x14ac:dyDescent="0.35">
      <c r="I253"/>
      <c r="J253"/>
    </row>
    <row r="254" spans="9:10" x14ac:dyDescent="0.35">
      <c r="I254"/>
      <c r="J254"/>
    </row>
    <row r="255" spans="9:10" x14ac:dyDescent="0.35">
      <c r="I255"/>
      <c r="J255"/>
    </row>
    <row r="256" spans="9:10" x14ac:dyDescent="0.35">
      <c r="I256"/>
      <c r="J256"/>
    </row>
    <row r="257" spans="9:10" x14ac:dyDescent="0.35">
      <c r="I257"/>
      <c r="J257"/>
    </row>
    <row r="258" spans="9:10" x14ac:dyDescent="0.35">
      <c r="I258"/>
      <c r="J258"/>
    </row>
    <row r="259" spans="9:10" x14ac:dyDescent="0.35">
      <c r="I259"/>
      <c r="J259"/>
    </row>
    <row r="260" spans="9:10" x14ac:dyDescent="0.35">
      <c r="I260"/>
      <c r="J260"/>
    </row>
    <row r="261" spans="9:10" x14ac:dyDescent="0.35">
      <c r="I261"/>
      <c r="J261"/>
    </row>
    <row r="262" spans="9:10" x14ac:dyDescent="0.35">
      <c r="I262"/>
      <c r="J262"/>
    </row>
    <row r="263" spans="9:10" x14ac:dyDescent="0.35">
      <c r="I263"/>
      <c r="J263"/>
    </row>
    <row r="264" spans="9:10" x14ac:dyDescent="0.35">
      <c r="I264"/>
      <c r="J264"/>
    </row>
    <row r="265" spans="9:10" x14ac:dyDescent="0.35">
      <c r="I265"/>
      <c r="J265"/>
    </row>
    <row r="266" spans="9:10" x14ac:dyDescent="0.35">
      <c r="I266"/>
      <c r="J266"/>
    </row>
    <row r="267" spans="9:10" x14ac:dyDescent="0.35">
      <c r="I267"/>
      <c r="J267"/>
    </row>
    <row r="268" spans="9:10" x14ac:dyDescent="0.35">
      <c r="I268"/>
      <c r="J268"/>
    </row>
    <row r="269" spans="9:10" x14ac:dyDescent="0.35">
      <c r="I269"/>
      <c r="J269"/>
    </row>
    <row r="270" spans="9:10" x14ac:dyDescent="0.35">
      <c r="I270"/>
      <c r="J270"/>
    </row>
    <row r="271" spans="9:10" x14ac:dyDescent="0.35">
      <c r="I271"/>
      <c r="J271"/>
    </row>
    <row r="272" spans="9:10" x14ac:dyDescent="0.35">
      <c r="I272"/>
      <c r="J272"/>
    </row>
    <row r="273" spans="9:10" x14ac:dyDescent="0.35">
      <c r="I273"/>
      <c r="J273"/>
    </row>
    <row r="274" spans="9:10" x14ac:dyDescent="0.35">
      <c r="I274"/>
      <c r="J274"/>
    </row>
    <row r="275" spans="9:10" x14ac:dyDescent="0.35">
      <c r="I275"/>
      <c r="J275"/>
    </row>
    <row r="276" spans="9:10" x14ac:dyDescent="0.35">
      <c r="I276"/>
      <c r="J276"/>
    </row>
    <row r="277" spans="9:10" x14ac:dyDescent="0.35">
      <c r="I277"/>
      <c r="J277"/>
    </row>
    <row r="278" spans="9:10" x14ac:dyDescent="0.35">
      <c r="I278"/>
      <c r="J278"/>
    </row>
    <row r="279" spans="9:10" x14ac:dyDescent="0.35">
      <c r="I279"/>
      <c r="J279"/>
    </row>
    <row r="280" spans="9:10" x14ac:dyDescent="0.35">
      <c r="I280"/>
      <c r="J280"/>
    </row>
    <row r="281" spans="9:10" x14ac:dyDescent="0.35">
      <c r="I281"/>
      <c r="J281"/>
    </row>
    <row r="282" spans="9:10" x14ac:dyDescent="0.35">
      <c r="I282"/>
      <c r="J282"/>
    </row>
    <row r="283" spans="9:10" x14ac:dyDescent="0.35">
      <c r="I283"/>
      <c r="J283"/>
    </row>
    <row r="284" spans="9:10" x14ac:dyDescent="0.35">
      <c r="I284"/>
      <c r="J284"/>
    </row>
    <row r="285" spans="9:10" x14ac:dyDescent="0.35">
      <c r="I285"/>
      <c r="J285"/>
    </row>
    <row r="286" spans="9:10" x14ac:dyDescent="0.35">
      <c r="I286"/>
      <c r="J286"/>
    </row>
    <row r="287" spans="9:10" x14ac:dyDescent="0.35">
      <c r="I287"/>
      <c r="J287"/>
    </row>
    <row r="288" spans="9:10" x14ac:dyDescent="0.35">
      <c r="I288"/>
      <c r="J288"/>
    </row>
    <row r="289" spans="9:10" x14ac:dyDescent="0.35">
      <c r="I289"/>
      <c r="J289"/>
    </row>
    <row r="290" spans="9:10" x14ac:dyDescent="0.35">
      <c r="I290"/>
      <c r="J290"/>
    </row>
    <row r="291" spans="9:10" x14ac:dyDescent="0.35">
      <c r="I291"/>
      <c r="J291"/>
    </row>
    <row r="292" spans="9:10" x14ac:dyDescent="0.35">
      <c r="I292"/>
      <c r="J292"/>
    </row>
    <row r="293" spans="9:10" x14ac:dyDescent="0.35">
      <c r="I293"/>
      <c r="J293"/>
    </row>
    <row r="294" spans="9:10" x14ac:dyDescent="0.35">
      <c r="I294"/>
      <c r="J294"/>
    </row>
    <row r="295" spans="9:10" x14ac:dyDescent="0.35">
      <c r="I295"/>
      <c r="J295"/>
    </row>
    <row r="296" spans="9:10" x14ac:dyDescent="0.35">
      <c r="I296"/>
      <c r="J296"/>
    </row>
    <row r="297" spans="9:10" x14ac:dyDescent="0.35">
      <c r="I297"/>
      <c r="J297"/>
    </row>
    <row r="298" spans="9:10" x14ac:dyDescent="0.35">
      <c r="I298"/>
      <c r="J298"/>
    </row>
    <row r="299" spans="9:10" x14ac:dyDescent="0.35">
      <c r="I299"/>
      <c r="J299"/>
    </row>
    <row r="300" spans="9:10" x14ac:dyDescent="0.35">
      <c r="I300"/>
      <c r="J300"/>
    </row>
    <row r="301" spans="9:10" x14ac:dyDescent="0.35">
      <c r="I301"/>
      <c r="J301"/>
    </row>
    <row r="302" spans="9:10" x14ac:dyDescent="0.35">
      <c r="I302"/>
      <c r="J302"/>
    </row>
    <row r="303" spans="9:10" x14ac:dyDescent="0.35">
      <c r="I303"/>
      <c r="J303"/>
    </row>
    <row r="304" spans="9:10" x14ac:dyDescent="0.35">
      <c r="I304"/>
      <c r="J304"/>
    </row>
    <row r="305" spans="9:10" x14ac:dyDescent="0.35">
      <c r="I305"/>
      <c r="J305"/>
    </row>
    <row r="306" spans="9:10" x14ac:dyDescent="0.35">
      <c r="I306"/>
      <c r="J306"/>
    </row>
    <row r="307" spans="9:10" x14ac:dyDescent="0.35">
      <c r="I307"/>
      <c r="J307"/>
    </row>
    <row r="308" spans="9:10" x14ac:dyDescent="0.35">
      <c r="I308"/>
      <c r="J308"/>
    </row>
    <row r="309" spans="9:10" x14ac:dyDescent="0.35">
      <c r="I309"/>
      <c r="J309"/>
    </row>
    <row r="310" spans="9:10" x14ac:dyDescent="0.35">
      <c r="I310"/>
      <c r="J310"/>
    </row>
    <row r="311" spans="9:10" x14ac:dyDescent="0.35">
      <c r="I311"/>
      <c r="J311"/>
    </row>
    <row r="312" spans="9:10" x14ac:dyDescent="0.35">
      <c r="I312"/>
      <c r="J312"/>
    </row>
    <row r="313" spans="9:10" x14ac:dyDescent="0.35">
      <c r="I313"/>
      <c r="J313"/>
    </row>
    <row r="314" spans="9:10" x14ac:dyDescent="0.35">
      <c r="I314"/>
      <c r="J314"/>
    </row>
    <row r="315" spans="9:10" x14ac:dyDescent="0.35">
      <c r="I315"/>
      <c r="J315"/>
    </row>
    <row r="316" spans="9:10" x14ac:dyDescent="0.35">
      <c r="I316"/>
      <c r="J316"/>
    </row>
    <row r="317" spans="9:10" x14ac:dyDescent="0.35">
      <c r="I317"/>
      <c r="J317"/>
    </row>
    <row r="318" spans="9:10" x14ac:dyDescent="0.35">
      <c r="I318"/>
      <c r="J318"/>
    </row>
    <row r="319" spans="9:10" x14ac:dyDescent="0.35">
      <c r="I319"/>
      <c r="J319"/>
    </row>
    <row r="320" spans="9:10" x14ac:dyDescent="0.35">
      <c r="I320"/>
      <c r="J320"/>
    </row>
    <row r="321" spans="9:10" x14ac:dyDescent="0.35">
      <c r="I321"/>
      <c r="J321"/>
    </row>
    <row r="322" spans="9:10" x14ac:dyDescent="0.35">
      <c r="I322"/>
      <c r="J322"/>
    </row>
    <row r="323" spans="9:10" x14ac:dyDescent="0.35">
      <c r="I323"/>
      <c r="J323"/>
    </row>
    <row r="324" spans="9:10" x14ac:dyDescent="0.35">
      <c r="I324"/>
      <c r="J324"/>
    </row>
    <row r="325" spans="9:10" x14ac:dyDescent="0.35">
      <c r="I325"/>
      <c r="J325"/>
    </row>
    <row r="326" spans="9:10" x14ac:dyDescent="0.35">
      <c r="I326"/>
      <c r="J326"/>
    </row>
    <row r="327" spans="9:10" x14ac:dyDescent="0.35">
      <c r="I327"/>
      <c r="J327"/>
    </row>
    <row r="328" spans="9:10" x14ac:dyDescent="0.35">
      <c r="I328"/>
      <c r="J328"/>
    </row>
    <row r="329" spans="9:10" x14ac:dyDescent="0.35">
      <c r="I329"/>
      <c r="J329"/>
    </row>
    <row r="330" spans="9:10" x14ac:dyDescent="0.35">
      <c r="I330"/>
      <c r="J330"/>
    </row>
    <row r="331" spans="9:10" x14ac:dyDescent="0.35">
      <c r="I331"/>
      <c r="J331"/>
    </row>
    <row r="332" spans="9:10" x14ac:dyDescent="0.35">
      <c r="I332"/>
      <c r="J332"/>
    </row>
    <row r="333" spans="9:10" x14ac:dyDescent="0.35">
      <c r="I333"/>
      <c r="J333"/>
    </row>
    <row r="334" spans="9:10" x14ac:dyDescent="0.35">
      <c r="I334"/>
      <c r="J334"/>
    </row>
    <row r="335" spans="9:10" x14ac:dyDescent="0.35">
      <c r="I335"/>
      <c r="J335"/>
    </row>
    <row r="336" spans="9:10" x14ac:dyDescent="0.35">
      <c r="I336"/>
      <c r="J336"/>
    </row>
    <row r="337" spans="9:10" x14ac:dyDescent="0.35">
      <c r="I337"/>
      <c r="J337"/>
    </row>
    <row r="338" spans="9:10" x14ac:dyDescent="0.35">
      <c r="I338"/>
      <c r="J338"/>
    </row>
    <row r="339" spans="9:10" x14ac:dyDescent="0.35">
      <c r="I339"/>
      <c r="J339"/>
    </row>
    <row r="340" spans="9:10" x14ac:dyDescent="0.35">
      <c r="I340"/>
      <c r="J340"/>
    </row>
    <row r="341" spans="9:10" x14ac:dyDescent="0.35">
      <c r="I341"/>
      <c r="J341"/>
    </row>
    <row r="342" spans="9:10" x14ac:dyDescent="0.35">
      <c r="I342"/>
      <c r="J342"/>
    </row>
    <row r="343" spans="9:10" x14ac:dyDescent="0.35">
      <c r="I343"/>
      <c r="J343"/>
    </row>
    <row r="344" spans="9:10" x14ac:dyDescent="0.35">
      <c r="I344"/>
      <c r="J344"/>
    </row>
    <row r="345" spans="9:10" x14ac:dyDescent="0.35">
      <c r="I345"/>
      <c r="J345"/>
    </row>
    <row r="346" spans="9:10" x14ac:dyDescent="0.35">
      <c r="I346"/>
      <c r="J346"/>
    </row>
    <row r="347" spans="9:10" x14ac:dyDescent="0.35">
      <c r="I347"/>
      <c r="J347"/>
    </row>
    <row r="348" spans="9:10" x14ac:dyDescent="0.35">
      <c r="I348"/>
      <c r="J348"/>
    </row>
    <row r="349" spans="9:10" x14ac:dyDescent="0.35">
      <c r="I349"/>
      <c r="J349"/>
    </row>
    <row r="350" spans="9:10" x14ac:dyDescent="0.35">
      <c r="I350"/>
      <c r="J350"/>
    </row>
    <row r="351" spans="9:10" x14ac:dyDescent="0.35">
      <c r="I351"/>
      <c r="J351"/>
    </row>
    <row r="352" spans="9:10" x14ac:dyDescent="0.35">
      <c r="I352"/>
      <c r="J352"/>
    </row>
  </sheetData>
  <sheetProtection algorithmName="SHA-512" hashValue="BRDOco61Au7mBH0Ey/SRZyljdYZDkERZ3MI3BxGUdZd7gtMielbsMhjdvgk5ZX1K43b3I2KJhMRLrdOGN+NYug==" saltValue="dI7OozB6iGtkXm2kWN9E0Q==" spinCount="100000" sheet="1" objects="1" scenarios="1"/>
  <sortState xmlns:xlrd2="http://schemas.microsoft.com/office/spreadsheetml/2017/richdata2" ref="A3:H39">
    <sortCondition descending="1" ref="H1:H39"/>
  </sortState>
  <mergeCells count="5">
    <mergeCell ref="I1:I2"/>
    <mergeCell ref="H1:H2"/>
    <mergeCell ref="B1:F1"/>
    <mergeCell ref="A1:A2"/>
    <mergeCell ref="G1:G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FE90-5B28-4CD2-BC5F-E7A7288FA510}">
  <dimension ref="A1:J247"/>
  <sheetViews>
    <sheetView zoomScaleNormal="100" workbookViewId="0">
      <selection activeCell="A34" sqref="A34"/>
    </sheetView>
  </sheetViews>
  <sheetFormatPr defaultRowHeight="14.5" x14ac:dyDescent="0.35"/>
  <cols>
    <col min="1" max="1" width="16.08984375" bestFit="1" customWidth="1"/>
    <col min="3" max="3" width="12" customWidth="1"/>
    <col min="4" max="5" width="7.54296875" customWidth="1"/>
    <col min="6" max="6" width="11.81640625" style="7" customWidth="1"/>
    <col min="9" max="9" width="9.1796875" customWidth="1"/>
    <col min="10" max="10" width="30.36328125" customWidth="1"/>
    <col min="15" max="15" width="17.08984375" customWidth="1"/>
  </cols>
  <sheetData>
    <row r="1" spans="1:10" x14ac:dyDescent="0.35">
      <c r="A1" s="14" t="s">
        <v>3</v>
      </c>
      <c r="B1" s="14" t="s">
        <v>4</v>
      </c>
      <c r="C1" s="14" t="s">
        <v>5</v>
      </c>
      <c r="D1" s="20" t="s">
        <v>0</v>
      </c>
      <c r="E1" s="20" t="s">
        <v>21</v>
      </c>
      <c r="F1" s="21" t="s">
        <v>2</v>
      </c>
      <c r="I1" t="s">
        <v>1</v>
      </c>
      <c r="J1" t="s">
        <v>22</v>
      </c>
    </row>
    <row r="2" spans="1:10" x14ac:dyDescent="0.35">
      <c r="A2" t="s">
        <v>34</v>
      </c>
      <c r="B2" t="s">
        <v>20</v>
      </c>
      <c r="C2" s="18">
        <v>444</v>
      </c>
      <c r="D2">
        <v>1</v>
      </c>
      <c r="E2" s="3">
        <f>C2/MAX($C$3:$C$38)*100</f>
        <v>336.36363636363637</v>
      </c>
      <c r="F2" s="13">
        <v>10</v>
      </c>
      <c r="I2">
        <v>10</v>
      </c>
      <c r="J2" s="1" t="s">
        <v>6</v>
      </c>
    </row>
    <row r="3" spans="1:10" x14ac:dyDescent="0.35">
      <c r="A3" t="s">
        <v>34</v>
      </c>
      <c r="B3" t="s">
        <v>20</v>
      </c>
      <c r="C3">
        <v>132</v>
      </c>
      <c r="D3">
        <v>2</v>
      </c>
      <c r="E3" s="3">
        <f>C3/MAX($C$3:$C$38)*100</f>
        <v>100</v>
      </c>
      <c r="F3" s="13">
        <v>10</v>
      </c>
      <c r="I3">
        <v>9</v>
      </c>
      <c r="J3" s="1" t="s">
        <v>7</v>
      </c>
    </row>
    <row r="4" spans="1:10" x14ac:dyDescent="0.35">
      <c r="A4" t="s">
        <v>34</v>
      </c>
      <c r="B4" t="s">
        <v>20</v>
      </c>
      <c r="C4">
        <v>122</v>
      </c>
      <c r="D4">
        <v>3</v>
      </c>
      <c r="E4" s="3">
        <f t="shared" ref="E4:E38" si="0">C4/MAX($C$3:$C$38)*100</f>
        <v>92.424242424242422</v>
      </c>
      <c r="F4" s="13">
        <v>10</v>
      </c>
      <c r="I4">
        <v>8</v>
      </c>
      <c r="J4" s="1" t="s">
        <v>8</v>
      </c>
    </row>
    <row r="5" spans="1:10" x14ac:dyDescent="0.35">
      <c r="A5" t="s">
        <v>34</v>
      </c>
      <c r="B5" t="s">
        <v>20</v>
      </c>
      <c r="C5">
        <v>113</v>
      </c>
      <c r="D5">
        <v>4</v>
      </c>
      <c r="E5" s="3">
        <f t="shared" si="0"/>
        <v>85.606060606060609</v>
      </c>
      <c r="F5" s="13">
        <v>10</v>
      </c>
      <c r="I5">
        <v>7</v>
      </c>
      <c r="J5" s="1" t="s">
        <v>9</v>
      </c>
    </row>
    <row r="6" spans="1:10" x14ac:dyDescent="0.35">
      <c r="A6" t="s">
        <v>34</v>
      </c>
      <c r="B6" t="s">
        <v>20</v>
      </c>
      <c r="C6">
        <v>99</v>
      </c>
      <c r="D6">
        <v>5</v>
      </c>
      <c r="E6" s="3">
        <f t="shared" si="0"/>
        <v>75</v>
      </c>
      <c r="F6" s="13">
        <v>9</v>
      </c>
      <c r="I6">
        <v>6</v>
      </c>
      <c r="J6" s="1" t="s">
        <v>10</v>
      </c>
    </row>
    <row r="7" spans="1:10" x14ac:dyDescent="0.35">
      <c r="A7" t="s">
        <v>34</v>
      </c>
      <c r="B7" t="s">
        <v>20</v>
      </c>
      <c r="C7">
        <v>91</v>
      </c>
      <c r="D7">
        <v>6</v>
      </c>
      <c r="E7" s="3">
        <f t="shared" si="0"/>
        <v>68.939393939393938</v>
      </c>
      <c r="F7" s="13">
        <v>9</v>
      </c>
      <c r="I7">
        <v>5</v>
      </c>
      <c r="J7" s="11" t="s">
        <v>11</v>
      </c>
    </row>
    <row r="8" spans="1:10" x14ac:dyDescent="0.35">
      <c r="A8" t="s">
        <v>34</v>
      </c>
      <c r="B8" t="s">
        <v>20</v>
      </c>
      <c r="C8">
        <v>76</v>
      </c>
      <c r="D8">
        <v>7</v>
      </c>
      <c r="E8" s="3">
        <f t="shared" si="0"/>
        <v>57.575757575757578</v>
      </c>
      <c r="F8" s="13">
        <v>8</v>
      </c>
      <c r="I8">
        <v>4</v>
      </c>
      <c r="J8" s="12" t="s">
        <v>12</v>
      </c>
    </row>
    <row r="9" spans="1:10" x14ac:dyDescent="0.35">
      <c r="A9" t="s">
        <v>34</v>
      </c>
      <c r="B9" t="s">
        <v>20</v>
      </c>
      <c r="C9">
        <v>68</v>
      </c>
      <c r="D9">
        <v>8</v>
      </c>
      <c r="E9" s="3">
        <f t="shared" si="0"/>
        <v>51.515151515151516</v>
      </c>
      <c r="F9" s="13">
        <v>8</v>
      </c>
      <c r="I9">
        <v>3</v>
      </c>
      <c r="J9" s="1" t="s">
        <v>13</v>
      </c>
    </row>
    <row r="10" spans="1:10" x14ac:dyDescent="0.35">
      <c r="A10" t="s">
        <v>34</v>
      </c>
      <c r="B10" t="s">
        <v>20</v>
      </c>
      <c r="C10">
        <v>62</v>
      </c>
      <c r="D10">
        <v>9</v>
      </c>
      <c r="E10" s="3">
        <f t="shared" si="0"/>
        <v>46.969696969696969</v>
      </c>
      <c r="F10" s="13">
        <v>8</v>
      </c>
      <c r="I10">
        <v>2</v>
      </c>
      <c r="J10" s="1" t="s">
        <v>14</v>
      </c>
    </row>
    <row r="11" spans="1:10" x14ac:dyDescent="0.35">
      <c r="A11" t="s">
        <v>34</v>
      </c>
      <c r="B11" t="s">
        <v>20</v>
      </c>
      <c r="C11">
        <v>51</v>
      </c>
      <c r="D11">
        <v>10</v>
      </c>
      <c r="E11" s="3">
        <f t="shared" si="0"/>
        <v>38.636363636363633</v>
      </c>
      <c r="F11" s="13">
        <v>7</v>
      </c>
      <c r="I11">
        <v>1</v>
      </c>
      <c r="J11" s="1">
        <v>0</v>
      </c>
    </row>
    <row r="12" spans="1:10" x14ac:dyDescent="0.35">
      <c r="A12" t="s">
        <v>34</v>
      </c>
      <c r="B12" t="s">
        <v>20</v>
      </c>
      <c r="C12">
        <v>51</v>
      </c>
      <c r="D12">
        <v>11</v>
      </c>
      <c r="E12" s="3">
        <f t="shared" si="0"/>
        <v>38.636363636363633</v>
      </c>
      <c r="F12" s="13">
        <v>7</v>
      </c>
    </row>
    <row r="13" spans="1:10" x14ac:dyDescent="0.35">
      <c r="A13" t="s">
        <v>34</v>
      </c>
      <c r="B13" t="s">
        <v>20</v>
      </c>
      <c r="C13">
        <v>41</v>
      </c>
      <c r="D13">
        <v>12</v>
      </c>
      <c r="E13" s="3">
        <f t="shared" si="0"/>
        <v>31.060606060606062</v>
      </c>
      <c r="F13" s="13">
        <v>7</v>
      </c>
    </row>
    <row r="14" spans="1:10" x14ac:dyDescent="0.35">
      <c r="A14" t="s">
        <v>34</v>
      </c>
      <c r="B14" t="s">
        <v>20</v>
      </c>
      <c r="C14">
        <v>39</v>
      </c>
      <c r="D14">
        <v>13</v>
      </c>
      <c r="E14" s="3">
        <f t="shared" si="0"/>
        <v>29.545454545454547</v>
      </c>
      <c r="F14" s="13">
        <v>6</v>
      </c>
    </row>
    <row r="15" spans="1:10" x14ac:dyDescent="0.35">
      <c r="A15" t="s">
        <v>34</v>
      </c>
      <c r="B15" t="s">
        <v>20</v>
      </c>
      <c r="C15">
        <v>37</v>
      </c>
      <c r="D15">
        <v>14</v>
      </c>
      <c r="E15" s="3">
        <f t="shared" si="0"/>
        <v>28.030303030303028</v>
      </c>
      <c r="F15" s="13">
        <v>6</v>
      </c>
    </row>
    <row r="16" spans="1:10" x14ac:dyDescent="0.35">
      <c r="A16" t="s">
        <v>34</v>
      </c>
      <c r="B16" t="s">
        <v>20</v>
      </c>
      <c r="C16">
        <v>30</v>
      </c>
      <c r="D16">
        <v>15</v>
      </c>
      <c r="E16" s="3">
        <f t="shared" si="0"/>
        <v>22.727272727272727</v>
      </c>
      <c r="F16" s="13">
        <v>6</v>
      </c>
    </row>
    <row r="17" spans="1:6" x14ac:dyDescent="0.35">
      <c r="A17" t="s">
        <v>34</v>
      </c>
      <c r="B17" t="s">
        <v>20</v>
      </c>
      <c r="C17">
        <v>28</v>
      </c>
      <c r="D17">
        <v>16</v>
      </c>
      <c r="E17" s="3">
        <f t="shared" si="0"/>
        <v>21.212121212121211</v>
      </c>
      <c r="F17" s="13">
        <v>6</v>
      </c>
    </row>
    <row r="18" spans="1:6" x14ac:dyDescent="0.35">
      <c r="A18" t="s">
        <v>34</v>
      </c>
      <c r="B18" t="s">
        <v>20</v>
      </c>
      <c r="C18">
        <v>26</v>
      </c>
      <c r="D18">
        <v>17</v>
      </c>
      <c r="E18" s="3">
        <f t="shared" si="0"/>
        <v>19.696969696969695</v>
      </c>
      <c r="F18" s="13">
        <v>5</v>
      </c>
    </row>
    <row r="19" spans="1:6" x14ac:dyDescent="0.35">
      <c r="A19" t="s">
        <v>34</v>
      </c>
      <c r="B19" t="s">
        <v>20</v>
      </c>
      <c r="C19">
        <v>24</v>
      </c>
      <c r="D19">
        <v>18</v>
      </c>
      <c r="E19" s="3">
        <f t="shared" si="0"/>
        <v>18.181818181818183</v>
      </c>
      <c r="F19" s="13">
        <v>5</v>
      </c>
    </row>
    <row r="20" spans="1:6" x14ac:dyDescent="0.35">
      <c r="A20" t="s">
        <v>34</v>
      </c>
      <c r="B20" t="s">
        <v>20</v>
      </c>
      <c r="C20">
        <v>23</v>
      </c>
      <c r="D20">
        <v>19</v>
      </c>
      <c r="E20" s="3">
        <f t="shared" si="0"/>
        <v>17.424242424242426</v>
      </c>
      <c r="F20" s="13">
        <v>5</v>
      </c>
    </row>
    <row r="21" spans="1:6" x14ac:dyDescent="0.35">
      <c r="A21" t="s">
        <v>34</v>
      </c>
      <c r="B21" t="s">
        <v>20</v>
      </c>
      <c r="C21">
        <v>19</v>
      </c>
      <c r="D21">
        <v>20</v>
      </c>
      <c r="E21" s="3">
        <f t="shared" si="0"/>
        <v>14.393939393939394</v>
      </c>
      <c r="F21" s="13">
        <v>5</v>
      </c>
    </row>
    <row r="22" spans="1:6" x14ac:dyDescent="0.35">
      <c r="A22" t="s">
        <v>34</v>
      </c>
      <c r="B22" t="s">
        <v>20</v>
      </c>
      <c r="C22">
        <v>16</v>
      </c>
      <c r="D22">
        <v>21</v>
      </c>
      <c r="E22" s="3">
        <f t="shared" si="0"/>
        <v>12.121212121212121</v>
      </c>
      <c r="F22" s="13">
        <v>5</v>
      </c>
    </row>
    <row r="23" spans="1:6" x14ac:dyDescent="0.35">
      <c r="A23" t="s">
        <v>34</v>
      </c>
      <c r="B23" t="s">
        <v>20</v>
      </c>
      <c r="C23">
        <v>12</v>
      </c>
      <c r="D23">
        <v>22</v>
      </c>
      <c r="E23" s="3">
        <f t="shared" si="0"/>
        <v>9.0909090909090917</v>
      </c>
      <c r="F23" s="13">
        <v>4</v>
      </c>
    </row>
    <row r="24" spans="1:6" x14ac:dyDescent="0.35">
      <c r="A24" t="s">
        <v>34</v>
      </c>
      <c r="B24" t="s">
        <v>20</v>
      </c>
      <c r="C24">
        <v>10</v>
      </c>
      <c r="D24">
        <v>23</v>
      </c>
      <c r="E24" s="3">
        <f t="shared" si="0"/>
        <v>7.5757575757575761</v>
      </c>
      <c r="F24" s="13">
        <v>4</v>
      </c>
    </row>
    <row r="25" spans="1:6" x14ac:dyDescent="0.35">
      <c r="A25" t="s">
        <v>34</v>
      </c>
      <c r="B25" t="s">
        <v>20</v>
      </c>
      <c r="C25">
        <v>9</v>
      </c>
      <c r="D25">
        <v>24</v>
      </c>
      <c r="E25" s="3">
        <f t="shared" si="0"/>
        <v>6.8181818181818175</v>
      </c>
      <c r="F25" s="13">
        <v>4</v>
      </c>
    </row>
    <row r="26" spans="1:6" x14ac:dyDescent="0.35">
      <c r="A26" t="s">
        <v>34</v>
      </c>
      <c r="B26" t="s">
        <v>20</v>
      </c>
      <c r="C26">
        <v>8</v>
      </c>
      <c r="D26">
        <v>25</v>
      </c>
      <c r="E26" s="3">
        <f t="shared" si="0"/>
        <v>6.0606060606060606</v>
      </c>
      <c r="F26" s="13">
        <v>3</v>
      </c>
    </row>
    <row r="27" spans="1:6" x14ac:dyDescent="0.35">
      <c r="A27" t="s">
        <v>34</v>
      </c>
      <c r="B27" t="s">
        <v>20</v>
      </c>
      <c r="C27">
        <v>6</v>
      </c>
      <c r="D27">
        <v>26</v>
      </c>
      <c r="E27" s="3">
        <f t="shared" si="0"/>
        <v>4.5454545454545459</v>
      </c>
      <c r="F27" s="13">
        <v>3</v>
      </c>
    </row>
    <row r="28" spans="1:6" x14ac:dyDescent="0.35">
      <c r="A28" t="s">
        <v>34</v>
      </c>
      <c r="B28" t="s">
        <v>20</v>
      </c>
      <c r="C28">
        <v>6</v>
      </c>
      <c r="D28">
        <v>27</v>
      </c>
      <c r="E28" s="3">
        <f t="shared" si="0"/>
        <v>4.5454545454545459</v>
      </c>
      <c r="F28" s="13">
        <v>3</v>
      </c>
    </row>
    <row r="29" spans="1:6" x14ac:dyDescent="0.35">
      <c r="A29" t="s">
        <v>34</v>
      </c>
      <c r="B29" t="s">
        <v>20</v>
      </c>
      <c r="C29">
        <v>6</v>
      </c>
      <c r="D29">
        <v>28</v>
      </c>
      <c r="E29" s="3">
        <f t="shared" si="0"/>
        <v>4.5454545454545459</v>
      </c>
      <c r="F29" s="13">
        <v>3</v>
      </c>
    </row>
    <row r="30" spans="1:6" x14ac:dyDescent="0.35">
      <c r="A30" t="s">
        <v>34</v>
      </c>
      <c r="B30" t="s">
        <v>20</v>
      </c>
      <c r="C30">
        <v>5</v>
      </c>
      <c r="D30">
        <v>29</v>
      </c>
      <c r="E30" s="3">
        <f t="shared" si="0"/>
        <v>3.7878787878787881</v>
      </c>
      <c r="F30" s="13">
        <v>3</v>
      </c>
    </row>
    <row r="31" spans="1:6" x14ac:dyDescent="0.35">
      <c r="A31" t="s">
        <v>34</v>
      </c>
      <c r="B31" t="s">
        <v>20</v>
      </c>
      <c r="C31">
        <v>5</v>
      </c>
      <c r="D31">
        <v>30</v>
      </c>
      <c r="E31" s="3">
        <f t="shared" si="0"/>
        <v>3.7878787878787881</v>
      </c>
      <c r="F31" s="13">
        <v>3</v>
      </c>
    </row>
    <row r="32" spans="1:6" x14ac:dyDescent="0.35">
      <c r="A32" t="s">
        <v>34</v>
      </c>
      <c r="B32" t="s">
        <v>20</v>
      </c>
      <c r="C32">
        <v>4</v>
      </c>
      <c r="D32">
        <v>31</v>
      </c>
      <c r="E32" s="3">
        <f t="shared" si="0"/>
        <v>3.0303030303030303</v>
      </c>
      <c r="F32" s="13">
        <v>2</v>
      </c>
    </row>
    <row r="33" spans="1:6" x14ac:dyDescent="0.35">
      <c r="A33" t="s">
        <v>34</v>
      </c>
      <c r="B33" t="s">
        <v>20</v>
      </c>
      <c r="C33">
        <v>4</v>
      </c>
      <c r="D33">
        <v>32</v>
      </c>
      <c r="E33" s="3">
        <f t="shared" si="0"/>
        <v>3.0303030303030303</v>
      </c>
      <c r="F33" s="13">
        <v>2</v>
      </c>
    </row>
    <row r="34" spans="1:6" x14ac:dyDescent="0.35">
      <c r="A34" t="s">
        <v>34</v>
      </c>
      <c r="B34" t="s">
        <v>20</v>
      </c>
      <c r="C34">
        <v>3</v>
      </c>
      <c r="D34">
        <v>33</v>
      </c>
      <c r="E34" s="3">
        <f t="shared" si="0"/>
        <v>2.2727272727272729</v>
      </c>
      <c r="F34" s="13">
        <v>2</v>
      </c>
    </row>
    <row r="35" spans="1:6" x14ac:dyDescent="0.35">
      <c r="A35" t="s">
        <v>34</v>
      </c>
      <c r="B35" t="s">
        <v>20</v>
      </c>
      <c r="C35">
        <v>2</v>
      </c>
      <c r="D35">
        <v>34</v>
      </c>
      <c r="E35" s="3">
        <f t="shared" si="0"/>
        <v>1.5151515151515151</v>
      </c>
      <c r="F35" s="13">
        <v>2</v>
      </c>
    </row>
    <row r="36" spans="1:6" x14ac:dyDescent="0.35">
      <c r="A36" t="s">
        <v>34</v>
      </c>
      <c r="B36" t="s">
        <v>20</v>
      </c>
      <c r="C36">
        <v>2</v>
      </c>
      <c r="D36">
        <v>35</v>
      </c>
      <c r="E36" s="3">
        <f t="shared" si="0"/>
        <v>1.5151515151515151</v>
      </c>
      <c r="F36" s="13">
        <v>2</v>
      </c>
    </row>
    <row r="37" spans="1:6" x14ac:dyDescent="0.35">
      <c r="A37" t="s">
        <v>34</v>
      </c>
      <c r="B37" t="s">
        <v>20</v>
      </c>
      <c r="C37">
        <v>0</v>
      </c>
      <c r="D37">
        <v>36</v>
      </c>
      <c r="E37" s="3">
        <f t="shared" si="0"/>
        <v>0</v>
      </c>
      <c r="F37" s="13">
        <v>1</v>
      </c>
    </row>
    <row r="38" spans="1:6" x14ac:dyDescent="0.35">
      <c r="A38" t="s">
        <v>34</v>
      </c>
      <c r="B38" t="s">
        <v>20</v>
      </c>
      <c r="C38">
        <v>0</v>
      </c>
      <c r="D38">
        <v>37</v>
      </c>
      <c r="E38" s="3">
        <f t="shared" si="0"/>
        <v>0</v>
      </c>
      <c r="F38" s="13">
        <v>1</v>
      </c>
    </row>
    <row r="39" spans="1:6" x14ac:dyDescent="0.35">
      <c r="F39"/>
    </row>
    <row r="40" spans="1:6" x14ac:dyDescent="0.35">
      <c r="F40"/>
    </row>
    <row r="41" spans="1:6" x14ac:dyDescent="0.35">
      <c r="F41"/>
    </row>
    <row r="42" spans="1:6" x14ac:dyDescent="0.35">
      <c r="F42"/>
    </row>
    <row r="43" spans="1:6" x14ac:dyDescent="0.35">
      <c r="F43"/>
    </row>
    <row r="44" spans="1:6" x14ac:dyDescent="0.35">
      <c r="F44"/>
    </row>
    <row r="45" spans="1:6" x14ac:dyDescent="0.35">
      <c r="F45"/>
    </row>
    <row r="46" spans="1:6" x14ac:dyDescent="0.35">
      <c r="F46"/>
    </row>
    <row r="47" spans="1:6" x14ac:dyDescent="0.35">
      <c r="F47"/>
    </row>
    <row r="48" spans="1:6" x14ac:dyDescent="0.35">
      <c r="F48"/>
    </row>
    <row r="49" spans="6:6" x14ac:dyDescent="0.35">
      <c r="F49"/>
    </row>
    <row r="50" spans="6:6" x14ac:dyDescent="0.35">
      <c r="F50"/>
    </row>
    <row r="51" spans="6:6" x14ac:dyDescent="0.35">
      <c r="F51"/>
    </row>
    <row r="52" spans="6:6" x14ac:dyDescent="0.35">
      <c r="F52"/>
    </row>
    <row r="53" spans="6:6" x14ac:dyDescent="0.35">
      <c r="F53"/>
    </row>
    <row r="54" spans="6:6" x14ac:dyDescent="0.35">
      <c r="F54"/>
    </row>
    <row r="55" spans="6:6" x14ac:dyDescent="0.35">
      <c r="F55"/>
    </row>
    <row r="56" spans="6:6" x14ac:dyDescent="0.35">
      <c r="F56"/>
    </row>
    <row r="57" spans="6:6" x14ac:dyDescent="0.35">
      <c r="F57"/>
    </row>
    <row r="58" spans="6:6" x14ac:dyDescent="0.35">
      <c r="F58"/>
    </row>
    <row r="59" spans="6:6" x14ac:dyDescent="0.35">
      <c r="F59"/>
    </row>
    <row r="60" spans="6:6" x14ac:dyDescent="0.35">
      <c r="F60"/>
    </row>
    <row r="61" spans="6:6" x14ac:dyDescent="0.35">
      <c r="F61"/>
    </row>
    <row r="62" spans="6:6" x14ac:dyDescent="0.35">
      <c r="F62"/>
    </row>
    <row r="63" spans="6:6" x14ac:dyDescent="0.35">
      <c r="F63"/>
    </row>
    <row r="64" spans="6:6" x14ac:dyDescent="0.35">
      <c r="F64"/>
    </row>
    <row r="65" spans="6:6" x14ac:dyDescent="0.35">
      <c r="F65"/>
    </row>
    <row r="66" spans="6:6" x14ac:dyDescent="0.35">
      <c r="F66"/>
    </row>
    <row r="67" spans="6:6" x14ac:dyDescent="0.35">
      <c r="F67"/>
    </row>
    <row r="68" spans="6:6" x14ac:dyDescent="0.35">
      <c r="F68"/>
    </row>
    <row r="69" spans="6:6" x14ac:dyDescent="0.35">
      <c r="F69"/>
    </row>
    <row r="70" spans="6:6" x14ac:dyDescent="0.35">
      <c r="F70"/>
    </row>
    <row r="71" spans="6:6" x14ac:dyDescent="0.35">
      <c r="F71"/>
    </row>
    <row r="72" spans="6:6" x14ac:dyDescent="0.35">
      <c r="F72"/>
    </row>
    <row r="73" spans="6:6" x14ac:dyDescent="0.35">
      <c r="F73"/>
    </row>
    <row r="74" spans="6:6" x14ac:dyDescent="0.35">
      <c r="F74"/>
    </row>
    <row r="75" spans="6:6" x14ac:dyDescent="0.35">
      <c r="F75"/>
    </row>
    <row r="76" spans="6:6" x14ac:dyDescent="0.35">
      <c r="F76"/>
    </row>
    <row r="77" spans="6:6" x14ac:dyDescent="0.35">
      <c r="F77"/>
    </row>
    <row r="78" spans="6:6" x14ac:dyDescent="0.35">
      <c r="F78"/>
    </row>
    <row r="79" spans="6:6" x14ac:dyDescent="0.35">
      <c r="F79"/>
    </row>
    <row r="80" spans="6:6" x14ac:dyDescent="0.35">
      <c r="F80"/>
    </row>
    <row r="81" spans="6:6" x14ac:dyDescent="0.35">
      <c r="F81"/>
    </row>
    <row r="82" spans="6:6" x14ac:dyDescent="0.35">
      <c r="F82"/>
    </row>
    <row r="83" spans="6:6" x14ac:dyDescent="0.35">
      <c r="F83"/>
    </row>
    <row r="84" spans="6:6" x14ac:dyDescent="0.35">
      <c r="F84"/>
    </row>
    <row r="85" spans="6:6" x14ac:dyDescent="0.35">
      <c r="F85"/>
    </row>
    <row r="86" spans="6:6" x14ac:dyDescent="0.35">
      <c r="F86"/>
    </row>
    <row r="87" spans="6:6" x14ac:dyDescent="0.35">
      <c r="F87"/>
    </row>
    <row r="88" spans="6:6" x14ac:dyDescent="0.35">
      <c r="F88"/>
    </row>
    <row r="89" spans="6:6" x14ac:dyDescent="0.35">
      <c r="F89"/>
    </row>
    <row r="90" spans="6:6" x14ac:dyDescent="0.35">
      <c r="F90"/>
    </row>
    <row r="91" spans="6:6" x14ac:dyDescent="0.35">
      <c r="F91"/>
    </row>
    <row r="92" spans="6:6" x14ac:dyDescent="0.35">
      <c r="F92"/>
    </row>
    <row r="93" spans="6:6" x14ac:dyDescent="0.35">
      <c r="F93"/>
    </row>
    <row r="94" spans="6:6" x14ac:dyDescent="0.35">
      <c r="F94"/>
    </row>
    <row r="95" spans="6:6" x14ac:dyDescent="0.35">
      <c r="F95"/>
    </row>
    <row r="96" spans="6:6" x14ac:dyDescent="0.35">
      <c r="F96"/>
    </row>
    <row r="97" spans="6:6" x14ac:dyDescent="0.35">
      <c r="F97"/>
    </row>
    <row r="98" spans="6:6" x14ac:dyDescent="0.35">
      <c r="F98"/>
    </row>
    <row r="99" spans="6:6" x14ac:dyDescent="0.35">
      <c r="F99"/>
    </row>
    <row r="100" spans="6:6" x14ac:dyDescent="0.35">
      <c r="F100"/>
    </row>
    <row r="101" spans="6:6" x14ac:dyDescent="0.35">
      <c r="F101"/>
    </row>
    <row r="102" spans="6:6" x14ac:dyDescent="0.35">
      <c r="F102"/>
    </row>
    <row r="103" spans="6:6" x14ac:dyDescent="0.35">
      <c r="F103"/>
    </row>
    <row r="104" spans="6:6" x14ac:dyDescent="0.35">
      <c r="F104"/>
    </row>
    <row r="105" spans="6:6" x14ac:dyDescent="0.35">
      <c r="F105"/>
    </row>
    <row r="106" spans="6:6" x14ac:dyDescent="0.35">
      <c r="F106"/>
    </row>
    <row r="107" spans="6:6" x14ac:dyDescent="0.35">
      <c r="F107"/>
    </row>
    <row r="108" spans="6:6" x14ac:dyDescent="0.35">
      <c r="F108"/>
    </row>
    <row r="109" spans="6:6" x14ac:dyDescent="0.35">
      <c r="F109"/>
    </row>
    <row r="110" spans="6:6" x14ac:dyDescent="0.35">
      <c r="F110"/>
    </row>
    <row r="111" spans="6:6" x14ac:dyDescent="0.35">
      <c r="F111"/>
    </row>
    <row r="112" spans="6:6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</sheetData>
  <sheetProtection algorithmName="SHA-512" hashValue="FDHaTlHpIqK3kuI+36hqodqThwfqh7XuD+CBmFyY6YjNgN1z/wDoElJxO42rTbAL3LDgkHTHZUkdpueFOjZO2A==" saltValue="iyLmSunOKT7mOF1dg5j25g==" spinCount="100000" sheet="1" objects="1" scenarios="1"/>
  <sortState xmlns:xlrd2="http://schemas.microsoft.com/office/spreadsheetml/2017/richdata2" ref="A2:F303">
    <sortCondition descending="1" ref="C1:C303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DB6E-C0B1-4D4A-8C04-35F08EC35EC3}">
  <dimension ref="A1:E352"/>
  <sheetViews>
    <sheetView workbookViewId="0">
      <selection activeCell="C31" sqref="C31"/>
    </sheetView>
  </sheetViews>
  <sheetFormatPr defaultRowHeight="14.5" x14ac:dyDescent="0.35"/>
  <cols>
    <col min="1" max="1" width="15.7265625" bestFit="1" customWidth="1"/>
    <col min="2" max="2" width="10.1796875" customWidth="1"/>
    <col min="3" max="3" width="13.54296875" customWidth="1"/>
    <col min="4" max="4" width="13.08984375" customWidth="1"/>
    <col min="5" max="5" width="8.90625" style="17"/>
  </cols>
  <sheetData>
    <row r="1" spans="1:5" ht="29" x14ac:dyDescent="0.35">
      <c r="A1" s="27" t="s">
        <v>3</v>
      </c>
      <c r="B1" s="27" t="s">
        <v>4</v>
      </c>
      <c r="C1" s="26" t="s">
        <v>29</v>
      </c>
      <c r="D1" s="26" t="s">
        <v>30</v>
      </c>
      <c r="E1" s="16" t="s">
        <v>1</v>
      </c>
    </row>
    <row r="2" spans="1:5" x14ac:dyDescent="0.35">
      <c r="A2" t="s">
        <v>34</v>
      </c>
      <c r="B2" t="s">
        <v>20</v>
      </c>
      <c r="C2">
        <v>21</v>
      </c>
      <c r="D2">
        <v>21</v>
      </c>
      <c r="E2" s="17">
        <f t="shared" ref="E2:E38" si="0">SUM(C2:D2)</f>
        <v>42</v>
      </c>
    </row>
    <row r="3" spans="1:5" x14ac:dyDescent="0.35">
      <c r="A3" t="s">
        <v>34</v>
      </c>
      <c r="B3" t="s">
        <v>20</v>
      </c>
      <c r="C3">
        <v>21</v>
      </c>
      <c r="D3">
        <v>21</v>
      </c>
      <c r="E3" s="17">
        <f t="shared" si="0"/>
        <v>42</v>
      </c>
    </row>
    <row r="4" spans="1:5" x14ac:dyDescent="0.35">
      <c r="A4" t="s">
        <v>34</v>
      </c>
      <c r="B4" t="s">
        <v>20</v>
      </c>
      <c r="C4">
        <v>21</v>
      </c>
      <c r="D4">
        <v>21</v>
      </c>
      <c r="E4" s="17">
        <f t="shared" si="0"/>
        <v>42</v>
      </c>
    </row>
    <row r="5" spans="1:5" x14ac:dyDescent="0.35">
      <c r="A5" t="s">
        <v>34</v>
      </c>
      <c r="B5" t="s">
        <v>20</v>
      </c>
      <c r="C5">
        <v>0</v>
      </c>
      <c r="D5">
        <v>0</v>
      </c>
      <c r="E5" s="17">
        <f t="shared" si="0"/>
        <v>0</v>
      </c>
    </row>
    <row r="6" spans="1:5" x14ac:dyDescent="0.35">
      <c r="A6" t="s">
        <v>34</v>
      </c>
      <c r="B6" t="s">
        <v>20</v>
      </c>
      <c r="C6">
        <v>21</v>
      </c>
      <c r="D6">
        <v>21</v>
      </c>
      <c r="E6" s="17">
        <f t="shared" si="0"/>
        <v>42</v>
      </c>
    </row>
    <row r="7" spans="1:5" x14ac:dyDescent="0.35">
      <c r="A7" t="s">
        <v>34</v>
      </c>
      <c r="B7" t="s">
        <v>20</v>
      </c>
      <c r="C7">
        <v>21</v>
      </c>
      <c r="D7">
        <v>21</v>
      </c>
      <c r="E7" s="17">
        <f t="shared" si="0"/>
        <v>42</v>
      </c>
    </row>
    <row r="8" spans="1:5" x14ac:dyDescent="0.35">
      <c r="A8" t="s">
        <v>34</v>
      </c>
      <c r="B8" t="s">
        <v>20</v>
      </c>
      <c r="C8">
        <v>12</v>
      </c>
      <c r="D8">
        <v>12</v>
      </c>
      <c r="E8" s="17">
        <f t="shared" si="0"/>
        <v>24</v>
      </c>
    </row>
    <row r="9" spans="1:5" x14ac:dyDescent="0.35">
      <c r="A9" t="s">
        <v>34</v>
      </c>
      <c r="B9" t="s">
        <v>20</v>
      </c>
      <c r="C9">
        <v>15</v>
      </c>
      <c r="D9">
        <v>15</v>
      </c>
      <c r="E9" s="17">
        <f t="shared" si="0"/>
        <v>30</v>
      </c>
    </row>
    <row r="10" spans="1:5" x14ac:dyDescent="0.35">
      <c r="A10" t="s">
        <v>34</v>
      </c>
      <c r="B10" t="s">
        <v>20</v>
      </c>
      <c r="C10">
        <v>0</v>
      </c>
      <c r="D10">
        <v>0</v>
      </c>
      <c r="E10" s="17">
        <f t="shared" si="0"/>
        <v>0</v>
      </c>
    </row>
    <row r="11" spans="1:5" x14ac:dyDescent="0.35">
      <c r="A11" t="s">
        <v>34</v>
      </c>
      <c r="B11" t="s">
        <v>20</v>
      </c>
      <c r="C11">
        <v>0</v>
      </c>
      <c r="D11">
        <v>0</v>
      </c>
      <c r="E11" s="17">
        <f t="shared" si="0"/>
        <v>0</v>
      </c>
    </row>
    <row r="12" spans="1:5" x14ac:dyDescent="0.35">
      <c r="A12" t="s">
        <v>34</v>
      </c>
      <c r="B12" t="s">
        <v>20</v>
      </c>
      <c r="C12">
        <v>5</v>
      </c>
      <c r="D12">
        <v>5</v>
      </c>
      <c r="E12" s="17">
        <f t="shared" si="0"/>
        <v>10</v>
      </c>
    </row>
    <row r="13" spans="1:5" x14ac:dyDescent="0.35">
      <c r="A13" t="s">
        <v>34</v>
      </c>
      <c r="B13" t="s">
        <v>20</v>
      </c>
      <c r="C13">
        <v>0</v>
      </c>
      <c r="D13">
        <v>0</v>
      </c>
      <c r="E13" s="17">
        <f t="shared" si="0"/>
        <v>0</v>
      </c>
    </row>
    <row r="14" spans="1:5" x14ac:dyDescent="0.35">
      <c r="A14" t="s">
        <v>34</v>
      </c>
      <c r="B14" t="s">
        <v>20</v>
      </c>
      <c r="C14">
        <v>21</v>
      </c>
      <c r="D14">
        <v>21</v>
      </c>
      <c r="E14" s="17">
        <f t="shared" si="0"/>
        <v>42</v>
      </c>
    </row>
    <row r="15" spans="1:5" x14ac:dyDescent="0.35">
      <c r="A15" t="s">
        <v>34</v>
      </c>
      <c r="B15" t="s">
        <v>20</v>
      </c>
      <c r="C15">
        <v>21</v>
      </c>
      <c r="D15">
        <v>21</v>
      </c>
      <c r="E15" s="17">
        <f t="shared" si="0"/>
        <v>42</v>
      </c>
    </row>
    <row r="16" spans="1:5" x14ac:dyDescent="0.35">
      <c r="A16" t="s">
        <v>34</v>
      </c>
      <c r="B16" t="s">
        <v>20</v>
      </c>
      <c r="C16">
        <v>3</v>
      </c>
      <c r="D16">
        <v>3</v>
      </c>
      <c r="E16" s="17">
        <f t="shared" si="0"/>
        <v>6</v>
      </c>
    </row>
    <row r="17" spans="1:5" x14ac:dyDescent="0.35">
      <c r="A17" t="s">
        <v>34</v>
      </c>
      <c r="B17" t="s">
        <v>20</v>
      </c>
      <c r="C17">
        <v>21</v>
      </c>
      <c r="D17">
        <v>21</v>
      </c>
      <c r="E17" s="17">
        <f t="shared" si="0"/>
        <v>42</v>
      </c>
    </row>
    <row r="18" spans="1:5" x14ac:dyDescent="0.35">
      <c r="A18" t="s">
        <v>34</v>
      </c>
      <c r="B18" t="s">
        <v>20</v>
      </c>
      <c r="C18">
        <v>7</v>
      </c>
      <c r="D18">
        <v>7</v>
      </c>
      <c r="E18" s="17">
        <f t="shared" si="0"/>
        <v>14</v>
      </c>
    </row>
    <row r="19" spans="1:5" x14ac:dyDescent="0.35">
      <c r="A19" t="s">
        <v>34</v>
      </c>
      <c r="B19" t="s">
        <v>20</v>
      </c>
      <c r="C19">
        <v>1</v>
      </c>
      <c r="D19">
        <v>1</v>
      </c>
      <c r="E19" s="17">
        <f t="shared" si="0"/>
        <v>2</v>
      </c>
    </row>
    <row r="20" spans="1:5" x14ac:dyDescent="0.35">
      <c r="A20" t="s">
        <v>34</v>
      </c>
      <c r="B20" t="s">
        <v>20</v>
      </c>
      <c r="C20">
        <v>0</v>
      </c>
      <c r="D20">
        <v>0</v>
      </c>
      <c r="E20" s="17">
        <f t="shared" si="0"/>
        <v>0</v>
      </c>
    </row>
    <row r="21" spans="1:5" x14ac:dyDescent="0.35">
      <c r="A21" t="s">
        <v>34</v>
      </c>
      <c r="B21" t="s">
        <v>20</v>
      </c>
      <c r="C21">
        <v>15</v>
      </c>
      <c r="D21">
        <v>5</v>
      </c>
      <c r="E21" s="17">
        <f t="shared" si="0"/>
        <v>20</v>
      </c>
    </row>
    <row r="22" spans="1:5" x14ac:dyDescent="0.35">
      <c r="A22" t="s">
        <v>34</v>
      </c>
      <c r="B22" t="s">
        <v>20</v>
      </c>
      <c r="C22">
        <v>12</v>
      </c>
      <c r="D22">
        <v>4</v>
      </c>
      <c r="E22" s="17">
        <f t="shared" si="0"/>
        <v>16</v>
      </c>
    </row>
    <row r="23" spans="1:5" x14ac:dyDescent="0.35">
      <c r="A23" t="s">
        <v>34</v>
      </c>
      <c r="B23" t="s">
        <v>20</v>
      </c>
      <c r="C23">
        <v>5</v>
      </c>
      <c r="D23">
        <v>5</v>
      </c>
      <c r="E23" s="17">
        <f t="shared" si="0"/>
        <v>10</v>
      </c>
    </row>
    <row r="24" spans="1:5" x14ac:dyDescent="0.35">
      <c r="A24" t="s">
        <v>34</v>
      </c>
      <c r="B24" t="s">
        <v>20</v>
      </c>
      <c r="C24">
        <v>21</v>
      </c>
      <c r="D24">
        <v>21</v>
      </c>
      <c r="E24" s="17">
        <f t="shared" si="0"/>
        <v>42</v>
      </c>
    </row>
    <row r="25" spans="1:5" x14ac:dyDescent="0.35">
      <c r="A25" t="s">
        <v>34</v>
      </c>
      <c r="B25" t="s">
        <v>20</v>
      </c>
      <c r="C25">
        <v>17</v>
      </c>
      <c r="D25">
        <v>17</v>
      </c>
      <c r="E25" s="17">
        <f t="shared" si="0"/>
        <v>34</v>
      </c>
    </row>
    <row r="26" spans="1:5" x14ac:dyDescent="0.35">
      <c r="A26" t="s">
        <v>34</v>
      </c>
      <c r="B26" t="s">
        <v>20</v>
      </c>
      <c r="C26">
        <v>0</v>
      </c>
      <c r="D26">
        <v>0</v>
      </c>
      <c r="E26" s="17">
        <f t="shared" si="0"/>
        <v>0</v>
      </c>
    </row>
    <row r="27" spans="1:5" x14ac:dyDescent="0.35">
      <c r="A27" t="s">
        <v>34</v>
      </c>
      <c r="B27" t="s">
        <v>20</v>
      </c>
      <c r="C27">
        <v>21</v>
      </c>
      <c r="D27">
        <v>21</v>
      </c>
      <c r="E27" s="17">
        <f t="shared" si="0"/>
        <v>42</v>
      </c>
    </row>
    <row r="28" spans="1:5" x14ac:dyDescent="0.35">
      <c r="A28" t="s">
        <v>34</v>
      </c>
      <c r="B28" t="s">
        <v>20</v>
      </c>
      <c r="C28">
        <v>0</v>
      </c>
      <c r="D28">
        <v>0</v>
      </c>
      <c r="E28" s="17">
        <f t="shared" si="0"/>
        <v>0</v>
      </c>
    </row>
    <row r="29" spans="1:5" x14ac:dyDescent="0.35">
      <c r="A29" t="s">
        <v>34</v>
      </c>
      <c r="B29" t="s">
        <v>20</v>
      </c>
      <c r="C29">
        <v>21</v>
      </c>
      <c r="D29">
        <v>21</v>
      </c>
      <c r="E29" s="17">
        <f t="shared" si="0"/>
        <v>42</v>
      </c>
    </row>
    <row r="30" spans="1:5" x14ac:dyDescent="0.35">
      <c r="A30" t="s">
        <v>34</v>
      </c>
      <c r="B30" t="s">
        <v>20</v>
      </c>
      <c r="C30">
        <v>11</v>
      </c>
      <c r="D30">
        <v>11</v>
      </c>
      <c r="E30" s="17">
        <f t="shared" si="0"/>
        <v>22</v>
      </c>
    </row>
    <row r="31" spans="1:5" x14ac:dyDescent="0.35">
      <c r="A31" t="s">
        <v>34</v>
      </c>
      <c r="B31" t="s">
        <v>20</v>
      </c>
      <c r="C31">
        <v>0</v>
      </c>
      <c r="D31">
        <v>0</v>
      </c>
      <c r="E31" s="17">
        <f t="shared" si="0"/>
        <v>0</v>
      </c>
    </row>
    <row r="32" spans="1:5" x14ac:dyDescent="0.35">
      <c r="A32" t="s">
        <v>34</v>
      </c>
      <c r="B32" t="s">
        <v>20</v>
      </c>
      <c r="C32">
        <v>9</v>
      </c>
      <c r="D32">
        <v>9</v>
      </c>
      <c r="E32" s="17">
        <f t="shared" si="0"/>
        <v>18</v>
      </c>
    </row>
    <row r="33" spans="1:5" x14ac:dyDescent="0.35">
      <c r="A33" t="s">
        <v>34</v>
      </c>
      <c r="B33" t="s">
        <v>20</v>
      </c>
      <c r="C33">
        <v>21</v>
      </c>
      <c r="D33">
        <v>21</v>
      </c>
      <c r="E33" s="17">
        <f t="shared" si="0"/>
        <v>42</v>
      </c>
    </row>
    <row r="34" spans="1:5" x14ac:dyDescent="0.35">
      <c r="A34" t="s">
        <v>34</v>
      </c>
      <c r="B34" t="s">
        <v>20</v>
      </c>
      <c r="C34">
        <v>0</v>
      </c>
      <c r="D34">
        <v>0</v>
      </c>
      <c r="E34" s="17">
        <f t="shared" si="0"/>
        <v>0</v>
      </c>
    </row>
    <row r="35" spans="1:5" x14ac:dyDescent="0.35">
      <c r="A35" t="s">
        <v>34</v>
      </c>
      <c r="B35" t="s">
        <v>20</v>
      </c>
      <c r="C35">
        <v>0</v>
      </c>
      <c r="D35">
        <v>0</v>
      </c>
      <c r="E35" s="17">
        <f t="shared" si="0"/>
        <v>0</v>
      </c>
    </row>
    <row r="36" spans="1:5" x14ac:dyDescent="0.35">
      <c r="A36" t="s">
        <v>34</v>
      </c>
      <c r="B36" t="s">
        <v>20</v>
      </c>
      <c r="C36">
        <v>21</v>
      </c>
      <c r="D36">
        <v>21</v>
      </c>
      <c r="E36" s="17">
        <f t="shared" si="0"/>
        <v>42</v>
      </c>
    </row>
    <row r="37" spans="1:5" x14ac:dyDescent="0.35">
      <c r="A37" t="s">
        <v>34</v>
      </c>
      <c r="B37" t="s">
        <v>20</v>
      </c>
      <c r="C37">
        <v>1</v>
      </c>
      <c r="D37">
        <v>1</v>
      </c>
      <c r="E37" s="17">
        <f t="shared" si="0"/>
        <v>2</v>
      </c>
    </row>
    <row r="38" spans="1:5" x14ac:dyDescent="0.35">
      <c r="A38" t="s">
        <v>34</v>
      </c>
      <c r="B38" t="s">
        <v>20</v>
      </c>
      <c r="C38">
        <v>3</v>
      </c>
      <c r="D38">
        <v>3</v>
      </c>
      <c r="E38" s="17">
        <f t="shared" si="0"/>
        <v>6</v>
      </c>
    </row>
    <row r="39" spans="1:5" x14ac:dyDescent="0.35">
      <c r="E39"/>
    </row>
    <row r="40" spans="1:5" x14ac:dyDescent="0.35">
      <c r="E40"/>
    </row>
    <row r="41" spans="1:5" x14ac:dyDescent="0.35">
      <c r="E41"/>
    </row>
    <row r="42" spans="1:5" x14ac:dyDescent="0.35">
      <c r="E42"/>
    </row>
    <row r="43" spans="1:5" x14ac:dyDescent="0.35">
      <c r="E43"/>
    </row>
    <row r="44" spans="1:5" x14ac:dyDescent="0.35">
      <c r="E44"/>
    </row>
    <row r="45" spans="1:5" x14ac:dyDescent="0.35">
      <c r="E45"/>
    </row>
    <row r="46" spans="1:5" x14ac:dyDescent="0.35">
      <c r="E46"/>
    </row>
    <row r="47" spans="1:5" x14ac:dyDescent="0.35">
      <c r="E47"/>
    </row>
    <row r="48" spans="1:5" x14ac:dyDescent="0.35"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  <row r="66" spans="5:5" x14ac:dyDescent="0.35">
      <c r="E66"/>
    </row>
    <row r="67" spans="5:5" x14ac:dyDescent="0.35">
      <c r="E67"/>
    </row>
    <row r="68" spans="5:5" x14ac:dyDescent="0.35">
      <c r="E68"/>
    </row>
    <row r="69" spans="5:5" x14ac:dyDescent="0.35">
      <c r="E69"/>
    </row>
    <row r="70" spans="5:5" x14ac:dyDescent="0.35">
      <c r="E70"/>
    </row>
    <row r="71" spans="5:5" x14ac:dyDescent="0.35">
      <c r="E71"/>
    </row>
    <row r="72" spans="5:5" x14ac:dyDescent="0.35">
      <c r="E72"/>
    </row>
    <row r="73" spans="5:5" x14ac:dyDescent="0.35">
      <c r="E73"/>
    </row>
    <row r="74" spans="5:5" x14ac:dyDescent="0.35">
      <c r="E74"/>
    </row>
    <row r="75" spans="5:5" x14ac:dyDescent="0.35">
      <c r="E75"/>
    </row>
    <row r="76" spans="5:5" x14ac:dyDescent="0.35">
      <c r="E76"/>
    </row>
    <row r="77" spans="5:5" x14ac:dyDescent="0.35">
      <c r="E77"/>
    </row>
    <row r="78" spans="5:5" x14ac:dyDescent="0.35">
      <c r="E78"/>
    </row>
    <row r="79" spans="5:5" x14ac:dyDescent="0.35">
      <c r="E79"/>
    </row>
    <row r="80" spans="5:5" x14ac:dyDescent="0.35">
      <c r="E80"/>
    </row>
    <row r="81" spans="5:5" x14ac:dyDescent="0.35">
      <c r="E81"/>
    </row>
    <row r="82" spans="5:5" x14ac:dyDescent="0.35">
      <c r="E82"/>
    </row>
    <row r="83" spans="5:5" x14ac:dyDescent="0.35">
      <c r="E83"/>
    </row>
    <row r="84" spans="5:5" x14ac:dyDescent="0.35">
      <c r="E84"/>
    </row>
    <row r="85" spans="5:5" x14ac:dyDescent="0.35">
      <c r="E85"/>
    </row>
    <row r="86" spans="5:5" x14ac:dyDescent="0.35">
      <c r="E86"/>
    </row>
    <row r="87" spans="5:5" x14ac:dyDescent="0.35">
      <c r="E87"/>
    </row>
    <row r="88" spans="5:5" x14ac:dyDescent="0.35">
      <c r="E88"/>
    </row>
    <row r="89" spans="5:5" x14ac:dyDescent="0.35">
      <c r="E89"/>
    </row>
    <row r="90" spans="5:5" x14ac:dyDescent="0.35">
      <c r="E90"/>
    </row>
    <row r="91" spans="5:5" x14ac:dyDescent="0.35">
      <c r="E91"/>
    </row>
    <row r="92" spans="5:5" x14ac:dyDescent="0.35">
      <c r="E92"/>
    </row>
    <row r="93" spans="5:5" x14ac:dyDescent="0.35">
      <c r="E93"/>
    </row>
    <row r="94" spans="5:5" x14ac:dyDescent="0.35">
      <c r="E94"/>
    </row>
    <row r="95" spans="5:5" x14ac:dyDescent="0.35">
      <c r="E95"/>
    </row>
    <row r="96" spans="5:5" x14ac:dyDescent="0.35">
      <c r="E96"/>
    </row>
    <row r="97" spans="5:5" x14ac:dyDescent="0.35">
      <c r="E97"/>
    </row>
    <row r="98" spans="5:5" x14ac:dyDescent="0.35">
      <c r="E98"/>
    </row>
    <row r="99" spans="5:5" x14ac:dyDescent="0.35">
      <c r="E99"/>
    </row>
    <row r="100" spans="5:5" x14ac:dyDescent="0.35">
      <c r="E100"/>
    </row>
    <row r="101" spans="5:5" x14ac:dyDescent="0.35">
      <c r="E101"/>
    </row>
    <row r="102" spans="5:5" x14ac:dyDescent="0.35">
      <c r="E102"/>
    </row>
    <row r="103" spans="5:5" x14ac:dyDescent="0.35">
      <c r="E103"/>
    </row>
    <row r="104" spans="5:5" x14ac:dyDescent="0.35">
      <c r="E104"/>
    </row>
    <row r="105" spans="5:5" x14ac:dyDescent="0.35">
      <c r="E105"/>
    </row>
    <row r="106" spans="5:5" x14ac:dyDescent="0.35">
      <c r="E106"/>
    </row>
    <row r="107" spans="5:5" x14ac:dyDescent="0.35">
      <c r="E107"/>
    </row>
    <row r="108" spans="5:5" x14ac:dyDescent="0.35">
      <c r="E108"/>
    </row>
    <row r="109" spans="5:5" x14ac:dyDescent="0.35">
      <c r="E109"/>
    </row>
    <row r="110" spans="5:5" x14ac:dyDescent="0.35">
      <c r="E110"/>
    </row>
    <row r="111" spans="5:5" x14ac:dyDescent="0.35">
      <c r="E111"/>
    </row>
    <row r="112" spans="5:5" x14ac:dyDescent="0.35">
      <c r="E112"/>
    </row>
    <row r="113" spans="5:5" x14ac:dyDescent="0.35">
      <c r="E113"/>
    </row>
    <row r="114" spans="5:5" x14ac:dyDescent="0.35">
      <c r="E114"/>
    </row>
    <row r="115" spans="5:5" x14ac:dyDescent="0.35">
      <c r="E115"/>
    </row>
    <row r="116" spans="5:5" x14ac:dyDescent="0.35">
      <c r="E116"/>
    </row>
    <row r="117" spans="5:5" x14ac:dyDescent="0.35">
      <c r="E117"/>
    </row>
    <row r="118" spans="5:5" x14ac:dyDescent="0.35">
      <c r="E118"/>
    </row>
    <row r="119" spans="5:5" x14ac:dyDescent="0.35">
      <c r="E119"/>
    </row>
    <row r="120" spans="5:5" x14ac:dyDescent="0.35">
      <c r="E120"/>
    </row>
    <row r="121" spans="5:5" x14ac:dyDescent="0.35">
      <c r="E121"/>
    </row>
    <row r="122" spans="5:5" x14ac:dyDescent="0.35">
      <c r="E122"/>
    </row>
    <row r="123" spans="5:5" x14ac:dyDescent="0.35">
      <c r="E123"/>
    </row>
    <row r="124" spans="5:5" x14ac:dyDescent="0.35">
      <c r="E124"/>
    </row>
    <row r="125" spans="5:5" x14ac:dyDescent="0.35">
      <c r="E125"/>
    </row>
    <row r="126" spans="5:5" x14ac:dyDescent="0.35">
      <c r="E126"/>
    </row>
    <row r="127" spans="5:5" x14ac:dyDescent="0.35">
      <c r="E127"/>
    </row>
    <row r="128" spans="5:5" x14ac:dyDescent="0.35">
      <c r="E128"/>
    </row>
    <row r="129" spans="5:5" x14ac:dyDescent="0.35">
      <c r="E129"/>
    </row>
    <row r="130" spans="5:5" x14ac:dyDescent="0.35">
      <c r="E130"/>
    </row>
    <row r="131" spans="5:5" x14ac:dyDescent="0.35">
      <c r="E131"/>
    </row>
    <row r="132" spans="5:5" x14ac:dyDescent="0.35">
      <c r="E132"/>
    </row>
    <row r="133" spans="5:5" x14ac:dyDescent="0.35">
      <c r="E133"/>
    </row>
    <row r="134" spans="5:5" x14ac:dyDescent="0.35">
      <c r="E134"/>
    </row>
    <row r="135" spans="5:5" x14ac:dyDescent="0.35">
      <c r="E135"/>
    </row>
    <row r="136" spans="5:5" x14ac:dyDescent="0.35">
      <c r="E136"/>
    </row>
    <row r="137" spans="5:5" x14ac:dyDescent="0.35">
      <c r="E137"/>
    </row>
    <row r="138" spans="5:5" x14ac:dyDescent="0.35">
      <c r="E138"/>
    </row>
    <row r="139" spans="5:5" x14ac:dyDescent="0.35">
      <c r="E139"/>
    </row>
    <row r="140" spans="5:5" x14ac:dyDescent="0.35">
      <c r="E140"/>
    </row>
    <row r="141" spans="5:5" x14ac:dyDescent="0.35">
      <c r="E141"/>
    </row>
    <row r="142" spans="5:5" x14ac:dyDescent="0.35">
      <c r="E142"/>
    </row>
    <row r="143" spans="5:5" x14ac:dyDescent="0.35">
      <c r="E143"/>
    </row>
    <row r="144" spans="5:5" x14ac:dyDescent="0.35">
      <c r="E144"/>
    </row>
    <row r="145" spans="5:5" x14ac:dyDescent="0.35">
      <c r="E145"/>
    </row>
    <row r="146" spans="5:5" x14ac:dyDescent="0.35">
      <c r="E146"/>
    </row>
    <row r="147" spans="5:5" x14ac:dyDescent="0.35">
      <c r="E147"/>
    </row>
    <row r="148" spans="5:5" x14ac:dyDescent="0.35">
      <c r="E148"/>
    </row>
    <row r="149" spans="5:5" x14ac:dyDescent="0.35">
      <c r="E149"/>
    </row>
    <row r="150" spans="5:5" x14ac:dyDescent="0.35">
      <c r="E150"/>
    </row>
    <row r="151" spans="5:5" x14ac:dyDescent="0.35">
      <c r="E151"/>
    </row>
    <row r="152" spans="5:5" x14ac:dyDescent="0.35">
      <c r="E152"/>
    </row>
    <row r="153" spans="5:5" x14ac:dyDescent="0.35">
      <c r="E153"/>
    </row>
    <row r="154" spans="5:5" x14ac:dyDescent="0.35">
      <c r="E154"/>
    </row>
    <row r="155" spans="5:5" x14ac:dyDescent="0.35">
      <c r="E155"/>
    </row>
    <row r="156" spans="5:5" x14ac:dyDescent="0.35">
      <c r="E156"/>
    </row>
    <row r="157" spans="5:5" x14ac:dyDescent="0.35">
      <c r="E157"/>
    </row>
    <row r="158" spans="5:5" x14ac:dyDescent="0.35">
      <c r="E158"/>
    </row>
    <row r="159" spans="5:5" x14ac:dyDescent="0.35">
      <c r="E159"/>
    </row>
    <row r="160" spans="5:5" x14ac:dyDescent="0.35">
      <c r="E160"/>
    </row>
    <row r="161" spans="5:5" x14ac:dyDescent="0.35">
      <c r="E161"/>
    </row>
    <row r="162" spans="5:5" x14ac:dyDescent="0.35">
      <c r="E162"/>
    </row>
    <row r="163" spans="5:5" x14ac:dyDescent="0.35">
      <c r="E163"/>
    </row>
    <row r="164" spans="5:5" x14ac:dyDescent="0.35">
      <c r="E164"/>
    </row>
    <row r="165" spans="5:5" x14ac:dyDescent="0.35">
      <c r="E165"/>
    </row>
    <row r="166" spans="5:5" x14ac:dyDescent="0.35">
      <c r="E166"/>
    </row>
    <row r="167" spans="5:5" x14ac:dyDescent="0.35">
      <c r="E167"/>
    </row>
    <row r="168" spans="5:5" x14ac:dyDescent="0.35">
      <c r="E168"/>
    </row>
    <row r="169" spans="5:5" x14ac:dyDescent="0.35">
      <c r="E169"/>
    </row>
    <row r="170" spans="5:5" x14ac:dyDescent="0.35">
      <c r="E170"/>
    </row>
    <row r="171" spans="5:5" x14ac:dyDescent="0.35">
      <c r="E171"/>
    </row>
    <row r="172" spans="5:5" x14ac:dyDescent="0.35">
      <c r="E172"/>
    </row>
    <row r="173" spans="5:5" x14ac:dyDescent="0.35">
      <c r="E173"/>
    </row>
    <row r="174" spans="5:5" x14ac:dyDescent="0.35">
      <c r="E174"/>
    </row>
    <row r="175" spans="5:5" x14ac:dyDescent="0.35">
      <c r="E175"/>
    </row>
    <row r="176" spans="5:5" x14ac:dyDescent="0.35">
      <c r="E176"/>
    </row>
    <row r="177" spans="5:5" x14ac:dyDescent="0.35">
      <c r="E177"/>
    </row>
    <row r="178" spans="5:5" x14ac:dyDescent="0.35">
      <c r="E178"/>
    </row>
    <row r="179" spans="5:5" x14ac:dyDescent="0.35">
      <c r="E179"/>
    </row>
    <row r="180" spans="5:5" x14ac:dyDescent="0.35">
      <c r="E180"/>
    </row>
    <row r="181" spans="5:5" x14ac:dyDescent="0.35">
      <c r="E181"/>
    </row>
    <row r="182" spans="5:5" x14ac:dyDescent="0.35">
      <c r="E182"/>
    </row>
    <row r="183" spans="5:5" x14ac:dyDescent="0.35">
      <c r="E183"/>
    </row>
    <row r="184" spans="5:5" x14ac:dyDescent="0.35">
      <c r="E184"/>
    </row>
    <row r="185" spans="5:5" x14ac:dyDescent="0.35">
      <c r="E185"/>
    </row>
    <row r="186" spans="5:5" x14ac:dyDescent="0.35">
      <c r="E186"/>
    </row>
    <row r="187" spans="5:5" x14ac:dyDescent="0.35">
      <c r="E187"/>
    </row>
    <row r="188" spans="5:5" x14ac:dyDescent="0.35">
      <c r="E188"/>
    </row>
    <row r="189" spans="5:5" x14ac:dyDescent="0.35">
      <c r="E189"/>
    </row>
    <row r="190" spans="5:5" x14ac:dyDescent="0.35">
      <c r="E190"/>
    </row>
    <row r="191" spans="5:5" x14ac:dyDescent="0.35">
      <c r="E191"/>
    </row>
    <row r="192" spans="5:5" x14ac:dyDescent="0.35">
      <c r="E192"/>
    </row>
    <row r="193" spans="5:5" x14ac:dyDescent="0.35">
      <c r="E193"/>
    </row>
    <row r="194" spans="5:5" x14ac:dyDescent="0.35">
      <c r="E194"/>
    </row>
    <row r="195" spans="5:5" x14ac:dyDescent="0.35">
      <c r="E195"/>
    </row>
    <row r="196" spans="5:5" x14ac:dyDescent="0.35">
      <c r="E196"/>
    </row>
    <row r="197" spans="5:5" x14ac:dyDescent="0.35">
      <c r="E197"/>
    </row>
    <row r="198" spans="5:5" x14ac:dyDescent="0.35">
      <c r="E198"/>
    </row>
    <row r="199" spans="5:5" x14ac:dyDescent="0.35">
      <c r="E199"/>
    </row>
    <row r="200" spans="5:5" x14ac:dyDescent="0.35">
      <c r="E200"/>
    </row>
    <row r="201" spans="5:5" x14ac:dyDescent="0.35">
      <c r="E201"/>
    </row>
    <row r="202" spans="5:5" x14ac:dyDescent="0.35">
      <c r="E202"/>
    </row>
    <row r="203" spans="5:5" x14ac:dyDescent="0.35">
      <c r="E203"/>
    </row>
    <row r="204" spans="5:5" x14ac:dyDescent="0.35">
      <c r="E204"/>
    </row>
    <row r="205" spans="5:5" x14ac:dyDescent="0.35">
      <c r="E205"/>
    </row>
    <row r="206" spans="5:5" x14ac:dyDescent="0.35">
      <c r="E206"/>
    </row>
    <row r="207" spans="5:5" x14ac:dyDescent="0.35">
      <c r="E207"/>
    </row>
    <row r="208" spans="5:5" x14ac:dyDescent="0.35">
      <c r="E208"/>
    </row>
    <row r="209" spans="5:5" x14ac:dyDescent="0.35">
      <c r="E209"/>
    </row>
    <row r="210" spans="5:5" x14ac:dyDescent="0.35">
      <c r="E210"/>
    </row>
    <row r="211" spans="5:5" x14ac:dyDescent="0.35">
      <c r="E211"/>
    </row>
    <row r="212" spans="5:5" x14ac:dyDescent="0.35">
      <c r="E212"/>
    </row>
    <row r="213" spans="5:5" x14ac:dyDescent="0.35">
      <c r="E213"/>
    </row>
    <row r="214" spans="5:5" x14ac:dyDescent="0.35">
      <c r="E214"/>
    </row>
    <row r="215" spans="5:5" x14ac:dyDescent="0.35">
      <c r="E215"/>
    </row>
    <row r="216" spans="5:5" x14ac:dyDescent="0.35">
      <c r="E216"/>
    </row>
    <row r="217" spans="5:5" x14ac:dyDescent="0.35">
      <c r="E217"/>
    </row>
    <row r="218" spans="5:5" x14ac:dyDescent="0.35">
      <c r="E218"/>
    </row>
    <row r="219" spans="5:5" x14ac:dyDescent="0.35">
      <c r="E219"/>
    </row>
    <row r="220" spans="5:5" x14ac:dyDescent="0.35">
      <c r="E220"/>
    </row>
    <row r="221" spans="5:5" x14ac:dyDescent="0.35">
      <c r="E221"/>
    </row>
    <row r="222" spans="5:5" x14ac:dyDescent="0.35">
      <c r="E222"/>
    </row>
    <row r="223" spans="5:5" x14ac:dyDescent="0.35">
      <c r="E223"/>
    </row>
    <row r="224" spans="5:5" x14ac:dyDescent="0.35">
      <c r="E224"/>
    </row>
    <row r="225" spans="5:5" x14ac:dyDescent="0.35">
      <c r="E225"/>
    </row>
    <row r="226" spans="5:5" x14ac:dyDescent="0.35">
      <c r="E226"/>
    </row>
    <row r="227" spans="5:5" x14ac:dyDescent="0.35">
      <c r="E227"/>
    </row>
    <row r="228" spans="5:5" x14ac:dyDescent="0.35">
      <c r="E228"/>
    </row>
    <row r="229" spans="5:5" x14ac:dyDescent="0.35">
      <c r="E229"/>
    </row>
    <row r="230" spans="5:5" x14ac:dyDescent="0.35">
      <c r="E230"/>
    </row>
    <row r="231" spans="5:5" x14ac:dyDescent="0.35">
      <c r="E231"/>
    </row>
    <row r="232" spans="5:5" x14ac:dyDescent="0.35">
      <c r="E232"/>
    </row>
    <row r="233" spans="5:5" x14ac:dyDescent="0.35">
      <c r="E233"/>
    </row>
    <row r="234" spans="5:5" x14ac:dyDescent="0.35">
      <c r="E234"/>
    </row>
    <row r="235" spans="5:5" x14ac:dyDescent="0.35">
      <c r="E235"/>
    </row>
    <row r="236" spans="5:5" x14ac:dyDescent="0.35">
      <c r="E236"/>
    </row>
    <row r="237" spans="5:5" x14ac:dyDescent="0.35">
      <c r="E237"/>
    </row>
    <row r="238" spans="5:5" x14ac:dyDescent="0.35">
      <c r="E238"/>
    </row>
    <row r="239" spans="5:5" x14ac:dyDescent="0.35">
      <c r="E239"/>
    </row>
    <row r="240" spans="5:5" x14ac:dyDescent="0.35">
      <c r="E240"/>
    </row>
    <row r="241" spans="5:5" x14ac:dyDescent="0.35">
      <c r="E241"/>
    </row>
    <row r="242" spans="5:5" x14ac:dyDescent="0.35">
      <c r="E242"/>
    </row>
    <row r="243" spans="5:5" x14ac:dyDescent="0.35">
      <c r="E243"/>
    </row>
    <row r="244" spans="5:5" x14ac:dyDescent="0.35">
      <c r="E244"/>
    </row>
    <row r="245" spans="5:5" x14ac:dyDescent="0.35">
      <c r="E245"/>
    </row>
    <row r="246" spans="5:5" x14ac:dyDescent="0.35">
      <c r="E246"/>
    </row>
    <row r="247" spans="5:5" x14ac:dyDescent="0.35">
      <c r="E247"/>
    </row>
    <row r="248" spans="5:5" x14ac:dyDescent="0.35">
      <c r="E248"/>
    </row>
    <row r="249" spans="5:5" x14ac:dyDescent="0.35">
      <c r="E249"/>
    </row>
    <row r="250" spans="5:5" x14ac:dyDescent="0.35">
      <c r="E250"/>
    </row>
    <row r="251" spans="5:5" x14ac:dyDescent="0.35">
      <c r="E251"/>
    </row>
    <row r="252" spans="5:5" x14ac:dyDescent="0.35">
      <c r="E252"/>
    </row>
    <row r="253" spans="5:5" x14ac:dyDescent="0.35">
      <c r="E253"/>
    </row>
    <row r="254" spans="5:5" x14ac:dyDescent="0.35">
      <c r="E254"/>
    </row>
    <row r="255" spans="5:5" x14ac:dyDescent="0.35">
      <c r="E255"/>
    </row>
    <row r="256" spans="5:5" x14ac:dyDescent="0.35">
      <c r="E256"/>
    </row>
    <row r="257" spans="5:5" x14ac:dyDescent="0.35">
      <c r="E257"/>
    </row>
    <row r="258" spans="5:5" x14ac:dyDescent="0.35">
      <c r="E258"/>
    </row>
    <row r="259" spans="5:5" x14ac:dyDescent="0.35">
      <c r="E259"/>
    </row>
    <row r="260" spans="5:5" x14ac:dyDescent="0.35">
      <c r="E260"/>
    </row>
    <row r="261" spans="5:5" x14ac:dyDescent="0.35">
      <c r="E261"/>
    </row>
    <row r="262" spans="5:5" x14ac:dyDescent="0.35">
      <c r="E262"/>
    </row>
    <row r="263" spans="5:5" x14ac:dyDescent="0.35">
      <c r="E263"/>
    </row>
    <row r="264" spans="5:5" x14ac:dyDescent="0.35">
      <c r="E264"/>
    </row>
    <row r="265" spans="5:5" x14ac:dyDescent="0.35">
      <c r="E265"/>
    </row>
    <row r="266" spans="5:5" x14ac:dyDescent="0.35">
      <c r="E266"/>
    </row>
    <row r="267" spans="5:5" x14ac:dyDescent="0.35">
      <c r="E267"/>
    </row>
    <row r="268" spans="5:5" x14ac:dyDescent="0.35">
      <c r="E268"/>
    </row>
    <row r="269" spans="5:5" x14ac:dyDescent="0.35">
      <c r="E269"/>
    </row>
    <row r="270" spans="5:5" x14ac:dyDescent="0.35">
      <c r="E270"/>
    </row>
    <row r="271" spans="5:5" x14ac:dyDescent="0.35">
      <c r="E271"/>
    </row>
    <row r="272" spans="5:5" x14ac:dyDescent="0.35">
      <c r="E272"/>
    </row>
    <row r="273" spans="5:5" x14ac:dyDescent="0.35">
      <c r="E273"/>
    </row>
    <row r="274" spans="5:5" x14ac:dyDescent="0.35">
      <c r="E274"/>
    </row>
    <row r="275" spans="5:5" x14ac:dyDescent="0.35">
      <c r="E275"/>
    </row>
    <row r="276" spans="5:5" x14ac:dyDescent="0.35">
      <c r="E276"/>
    </row>
    <row r="277" spans="5:5" x14ac:dyDescent="0.35">
      <c r="E277"/>
    </row>
    <row r="278" spans="5:5" x14ac:dyDescent="0.35">
      <c r="E278"/>
    </row>
    <row r="279" spans="5:5" x14ac:dyDescent="0.35">
      <c r="E279"/>
    </row>
    <row r="280" spans="5:5" x14ac:dyDescent="0.35">
      <c r="E280"/>
    </row>
    <row r="281" spans="5:5" x14ac:dyDescent="0.35">
      <c r="E281"/>
    </row>
    <row r="282" spans="5:5" x14ac:dyDescent="0.35">
      <c r="E282"/>
    </row>
    <row r="283" spans="5:5" x14ac:dyDescent="0.35">
      <c r="E283"/>
    </row>
    <row r="284" spans="5:5" x14ac:dyDescent="0.35">
      <c r="E284"/>
    </row>
    <row r="285" spans="5:5" x14ac:dyDescent="0.35">
      <c r="E285"/>
    </row>
    <row r="286" spans="5:5" x14ac:dyDescent="0.35">
      <c r="E286"/>
    </row>
    <row r="287" spans="5:5" x14ac:dyDescent="0.35">
      <c r="E287"/>
    </row>
    <row r="288" spans="5:5" x14ac:dyDescent="0.35">
      <c r="E288"/>
    </row>
    <row r="289" spans="5:5" x14ac:dyDescent="0.35">
      <c r="E289"/>
    </row>
    <row r="290" spans="5:5" x14ac:dyDescent="0.35">
      <c r="E290"/>
    </row>
    <row r="291" spans="5:5" x14ac:dyDescent="0.35">
      <c r="E291"/>
    </row>
    <row r="292" spans="5:5" x14ac:dyDescent="0.35">
      <c r="E292"/>
    </row>
    <row r="293" spans="5:5" x14ac:dyDescent="0.35">
      <c r="E293"/>
    </row>
    <row r="294" spans="5:5" x14ac:dyDescent="0.35">
      <c r="E294"/>
    </row>
    <row r="295" spans="5:5" x14ac:dyDescent="0.35">
      <c r="E295"/>
    </row>
    <row r="296" spans="5:5" x14ac:dyDescent="0.35">
      <c r="E296"/>
    </row>
    <row r="297" spans="5:5" x14ac:dyDescent="0.35">
      <c r="E297"/>
    </row>
    <row r="298" spans="5:5" x14ac:dyDescent="0.35">
      <c r="E298"/>
    </row>
    <row r="299" spans="5:5" x14ac:dyDescent="0.35">
      <c r="E299"/>
    </row>
    <row r="300" spans="5:5" x14ac:dyDescent="0.35">
      <c r="E300"/>
    </row>
    <row r="301" spans="5:5" x14ac:dyDescent="0.35">
      <c r="E301"/>
    </row>
    <row r="302" spans="5:5" x14ac:dyDescent="0.35">
      <c r="E302"/>
    </row>
    <row r="303" spans="5:5" x14ac:dyDescent="0.35">
      <c r="E303"/>
    </row>
    <row r="304" spans="5:5" x14ac:dyDescent="0.35">
      <c r="E304"/>
    </row>
    <row r="305" spans="5:5" x14ac:dyDescent="0.35">
      <c r="E305"/>
    </row>
    <row r="306" spans="5:5" x14ac:dyDescent="0.35">
      <c r="E306"/>
    </row>
    <row r="307" spans="5:5" x14ac:dyDescent="0.35">
      <c r="E307"/>
    </row>
    <row r="308" spans="5:5" x14ac:dyDescent="0.35">
      <c r="E308"/>
    </row>
    <row r="309" spans="5:5" x14ac:dyDescent="0.35">
      <c r="E309"/>
    </row>
    <row r="310" spans="5:5" x14ac:dyDescent="0.35">
      <c r="E310"/>
    </row>
    <row r="311" spans="5:5" x14ac:dyDescent="0.35">
      <c r="E311"/>
    </row>
    <row r="312" spans="5:5" x14ac:dyDescent="0.35">
      <c r="E312"/>
    </row>
    <row r="313" spans="5:5" x14ac:dyDescent="0.35">
      <c r="E313"/>
    </row>
    <row r="314" spans="5:5" x14ac:dyDescent="0.35">
      <c r="E314"/>
    </row>
    <row r="315" spans="5:5" x14ac:dyDescent="0.35">
      <c r="E315"/>
    </row>
    <row r="316" spans="5:5" x14ac:dyDescent="0.35">
      <c r="E316"/>
    </row>
    <row r="317" spans="5:5" x14ac:dyDescent="0.35">
      <c r="E317"/>
    </row>
    <row r="318" spans="5:5" x14ac:dyDescent="0.35">
      <c r="E318"/>
    </row>
    <row r="319" spans="5:5" x14ac:dyDescent="0.35">
      <c r="E319"/>
    </row>
    <row r="320" spans="5:5" x14ac:dyDescent="0.35">
      <c r="E320"/>
    </row>
    <row r="321" spans="5:5" x14ac:dyDescent="0.35">
      <c r="E321"/>
    </row>
    <row r="322" spans="5:5" x14ac:dyDescent="0.35">
      <c r="E322"/>
    </row>
    <row r="323" spans="5:5" x14ac:dyDescent="0.35">
      <c r="E323"/>
    </row>
    <row r="324" spans="5:5" x14ac:dyDescent="0.35">
      <c r="E324"/>
    </row>
    <row r="325" spans="5:5" x14ac:dyDescent="0.35">
      <c r="E325"/>
    </row>
    <row r="326" spans="5:5" x14ac:dyDescent="0.35">
      <c r="E326"/>
    </row>
    <row r="327" spans="5:5" x14ac:dyDescent="0.35">
      <c r="E327"/>
    </row>
    <row r="328" spans="5:5" x14ac:dyDescent="0.35">
      <c r="E328"/>
    </row>
    <row r="329" spans="5:5" x14ac:dyDescent="0.35">
      <c r="E329"/>
    </row>
    <row r="330" spans="5:5" x14ac:dyDescent="0.35">
      <c r="E330"/>
    </row>
    <row r="331" spans="5:5" x14ac:dyDescent="0.35">
      <c r="E331"/>
    </row>
    <row r="332" spans="5:5" x14ac:dyDescent="0.35">
      <c r="E332"/>
    </row>
    <row r="333" spans="5:5" x14ac:dyDescent="0.35">
      <c r="E333"/>
    </row>
    <row r="334" spans="5:5" x14ac:dyDescent="0.35">
      <c r="E334"/>
    </row>
    <row r="335" spans="5:5" x14ac:dyDescent="0.35">
      <c r="E335"/>
    </row>
    <row r="336" spans="5:5" x14ac:dyDescent="0.35">
      <c r="E336"/>
    </row>
    <row r="337" spans="5:5" x14ac:dyDescent="0.35">
      <c r="E337"/>
    </row>
    <row r="338" spans="5:5" x14ac:dyDescent="0.35">
      <c r="E338"/>
    </row>
    <row r="339" spans="5:5" x14ac:dyDescent="0.35">
      <c r="E339"/>
    </row>
    <row r="340" spans="5:5" x14ac:dyDescent="0.35">
      <c r="E340"/>
    </row>
    <row r="341" spans="5:5" x14ac:dyDescent="0.35">
      <c r="E341"/>
    </row>
    <row r="342" spans="5:5" x14ac:dyDescent="0.35">
      <c r="E342"/>
    </row>
    <row r="343" spans="5:5" x14ac:dyDescent="0.35">
      <c r="E343"/>
    </row>
    <row r="344" spans="5:5" x14ac:dyDescent="0.35">
      <c r="E344"/>
    </row>
    <row r="345" spans="5:5" x14ac:dyDescent="0.35">
      <c r="E345"/>
    </row>
    <row r="346" spans="5:5" x14ac:dyDescent="0.35">
      <c r="E346"/>
    </row>
    <row r="347" spans="5:5" x14ac:dyDescent="0.35">
      <c r="E347"/>
    </row>
    <row r="348" spans="5:5" x14ac:dyDescent="0.35">
      <c r="E348"/>
    </row>
    <row r="349" spans="5:5" x14ac:dyDescent="0.35">
      <c r="E349"/>
    </row>
    <row r="350" spans="5:5" x14ac:dyDescent="0.35">
      <c r="E350"/>
    </row>
    <row r="351" spans="5:5" x14ac:dyDescent="0.35">
      <c r="E351"/>
    </row>
    <row r="352" spans="5:5" x14ac:dyDescent="0.35">
      <c r="E352"/>
    </row>
  </sheetData>
  <sheetProtection algorithmName="SHA-512" hashValue="9wsjsFTvjgIKok4YrhSBSlI3djPtil9zZRUKCSP2WT6np/XuGfu+oigGfBoGtizv43EpVV/ZUZZK0Bz+stfFrw==" saltValue="whaDtEHBHMx1acKxnNQ4MQ==" spinCount="100000" sheet="1" objects="1" scenarios="1"/>
  <sortState xmlns:xlrd2="http://schemas.microsoft.com/office/spreadsheetml/2017/richdata2" ref="A2:E38">
    <sortCondition ref="B1:B38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8D5E-F0D3-4234-8656-2D0F81331BE4}">
  <dimension ref="A1:I38"/>
  <sheetViews>
    <sheetView workbookViewId="0">
      <selection sqref="A1:B1"/>
    </sheetView>
  </sheetViews>
  <sheetFormatPr defaultRowHeight="14.5" x14ac:dyDescent="0.35"/>
  <cols>
    <col min="1" max="1" width="18.36328125" customWidth="1"/>
    <col min="3" max="3" width="11.453125" bestFit="1" customWidth="1"/>
    <col min="9" max="9" width="9.453125" customWidth="1"/>
  </cols>
  <sheetData>
    <row r="1" spans="1:9" s="22" customFormat="1" x14ac:dyDescent="0.35">
      <c r="A1" s="23" t="s">
        <v>3</v>
      </c>
      <c r="B1" s="23" t="s">
        <v>4</v>
      </c>
      <c r="C1" s="23" t="s">
        <v>5</v>
      </c>
      <c r="D1" s="24" t="s">
        <v>28</v>
      </c>
      <c r="E1" s="24" t="s">
        <v>21</v>
      </c>
      <c r="F1" s="25" t="s">
        <v>2</v>
      </c>
      <c r="H1" s="22" t="s">
        <v>1</v>
      </c>
      <c r="I1" s="22" t="s">
        <v>26</v>
      </c>
    </row>
    <row r="2" spans="1:9" x14ac:dyDescent="0.35">
      <c r="A2" t="s">
        <v>34</v>
      </c>
      <c r="B2" t="s">
        <v>20</v>
      </c>
      <c r="C2" s="18">
        <v>177</v>
      </c>
      <c r="D2">
        <v>1</v>
      </c>
      <c r="E2" s="3">
        <f>C2/MAX($C$3:$C$39)*100</f>
        <v>333.96226415094338</v>
      </c>
      <c r="F2" s="7">
        <v>5</v>
      </c>
      <c r="H2">
        <v>5</v>
      </c>
      <c r="I2" t="s">
        <v>6</v>
      </c>
    </row>
    <row r="3" spans="1:9" x14ac:dyDescent="0.35">
      <c r="A3" t="s">
        <v>34</v>
      </c>
      <c r="B3" t="s">
        <v>20</v>
      </c>
      <c r="C3">
        <v>53</v>
      </c>
      <c r="D3">
        <v>2</v>
      </c>
      <c r="E3" s="3">
        <f>C3/MAX($C$3:$C$39)*100</f>
        <v>100</v>
      </c>
      <c r="F3" s="7">
        <v>5</v>
      </c>
      <c r="H3">
        <v>4</v>
      </c>
      <c r="I3" t="s">
        <v>25</v>
      </c>
    </row>
    <row r="4" spans="1:9" x14ac:dyDescent="0.35">
      <c r="A4" t="s">
        <v>34</v>
      </c>
      <c r="B4" t="s">
        <v>20</v>
      </c>
      <c r="C4">
        <v>53</v>
      </c>
      <c r="D4">
        <v>3</v>
      </c>
      <c r="E4" s="3">
        <f t="shared" ref="E4:E38" si="0">C4/MAX($C$3:$C$39)*100</f>
        <v>100</v>
      </c>
      <c r="F4" s="7">
        <v>5</v>
      </c>
      <c r="H4">
        <v>3</v>
      </c>
      <c r="I4" t="s">
        <v>24</v>
      </c>
    </row>
    <row r="5" spans="1:9" x14ac:dyDescent="0.35">
      <c r="A5" t="s">
        <v>34</v>
      </c>
      <c r="B5" t="s">
        <v>20</v>
      </c>
      <c r="C5">
        <v>47</v>
      </c>
      <c r="D5">
        <v>4</v>
      </c>
      <c r="E5" s="3">
        <f t="shared" si="0"/>
        <v>88.679245283018872</v>
      </c>
      <c r="F5" s="7">
        <v>5</v>
      </c>
      <c r="H5">
        <v>2</v>
      </c>
      <c r="I5" s="4" t="s">
        <v>27</v>
      </c>
    </row>
    <row r="6" spans="1:9" x14ac:dyDescent="0.35">
      <c r="A6" t="s">
        <v>34</v>
      </c>
      <c r="B6" t="s">
        <v>20</v>
      </c>
      <c r="C6">
        <v>42</v>
      </c>
      <c r="D6">
        <v>5</v>
      </c>
      <c r="E6" s="3">
        <f t="shared" si="0"/>
        <v>79.245283018867923</v>
      </c>
      <c r="F6" s="7">
        <v>4</v>
      </c>
      <c r="H6">
        <v>1</v>
      </c>
      <c r="I6" t="s">
        <v>23</v>
      </c>
    </row>
    <row r="7" spans="1:9" x14ac:dyDescent="0.35">
      <c r="A7" t="s">
        <v>34</v>
      </c>
      <c r="B7" t="s">
        <v>20</v>
      </c>
      <c r="C7">
        <v>38</v>
      </c>
      <c r="D7">
        <v>6</v>
      </c>
      <c r="E7" s="3">
        <f t="shared" si="0"/>
        <v>71.698113207547166</v>
      </c>
      <c r="F7" s="7">
        <v>4</v>
      </c>
    </row>
    <row r="8" spans="1:9" x14ac:dyDescent="0.35">
      <c r="A8" t="s">
        <v>34</v>
      </c>
      <c r="B8" t="s">
        <v>20</v>
      </c>
      <c r="C8">
        <v>36</v>
      </c>
      <c r="D8">
        <v>7</v>
      </c>
      <c r="E8" s="3">
        <f t="shared" si="0"/>
        <v>67.924528301886795</v>
      </c>
      <c r="F8" s="7">
        <v>4</v>
      </c>
    </row>
    <row r="9" spans="1:9" x14ac:dyDescent="0.35">
      <c r="A9" t="s">
        <v>34</v>
      </c>
      <c r="B9" t="s">
        <v>20</v>
      </c>
      <c r="C9">
        <v>35</v>
      </c>
      <c r="D9">
        <v>8</v>
      </c>
      <c r="E9" s="3">
        <f t="shared" si="0"/>
        <v>66.037735849056602</v>
      </c>
      <c r="F9" s="7">
        <v>4</v>
      </c>
    </row>
    <row r="10" spans="1:9" x14ac:dyDescent="0.35">
      <c r="A10" t="s">
        <v>34</v>
      </c>
      <c r="B10" t="s">
        <v>20</v>
      </c>
      <c r="C10">
        <v>24</v>
      </c>
      <c r="D10">
        <v>9</v>
      </c>
      <c r="E10" s="3">
        <f t="shared" si="0"/>
        <v>45.283018867924532</v>
      </c>
      <c r="F10" s="7">
        <v>3</v>
      </c>
    </row>
    <row r="11" spans="1:9" x14ac:dyDescent="0.35">
      <c r="A11" t="s">
        <v>34</v>
      </c>
      <c r="B11" t="s">
        <v>20</v>
      </c>
      <c r="C11">
        <v>23</v>
      </c>
      <c r="D11">
        <v>10</v>
      </c>
      <c r="E11" s="3">
        <f t="shared" si="0"/>
        <v>43.39622641509434</v>
      </c>
      <c r="F11" s="7">
        <v>3</v>
      </c>
    </row>
    <row r="12" spans="1:9" x14ac:dyDescent="0.35">
      <c r="A12" t="s">
        <v>34</v>
      </c>
      <c r="B12" t="s">
        <v>20</v>
      </c>
      <c r="C12">
        <v>21</v>
      </c>
      <c r="D12">
        <v>11</v>
      </c>
      <c r="E12" s="3">
        <f t="shared" si="0"/>
        <v>39.622641509433961</v>
      </c>
      <c r="F12" s="7">
        <v>3</v>
      </c>
    </row>
    <row r="13" spans="1:9" x14ac:dyDescent="0.35">
      <c r="A13" t="s">
        <v>34</v>
      </c>
      <c r="B13" t="s">
        <v>20</v>
      </c>
      <c r="C13">
        <v>20</v>
      </c>
      <c r="D13">
        <v>12</v>
      </c>
      <c r="E13" s="3">
        <f t="shared" si="0"/>
        <v>37.735849056603776</v>
      </c>
      <c r="F13" s="7">
        <v>3</v>
      </c>
    </row>
    <row r="14" spans="1:9" x14ac:dyDescent="0.35">
      <c r="A14" t="s">
        <v>34</v>
      </c>
      <c r="B14" t="s">
        <v>20</v>
      </c>
      <c r="C14">
        <v>20</v>
      </c>
      <c r="D14">
        <v>13</v>
      </c>
      <c r="E14" s="3">
        <f t="shared" si="0"/>
        <v>37.735849056603776</v>
      </c>
      <c r="F14" s="7">
        <v>3</v>
      </c>
    </row>
    <row r="15" spans="1:9" x14ac:dyDescent="0.35">
      <c r="A15" t="s">
        <v>34</v>
      </c>
      <c r="B15" t="s">
        <v>20</v>
      </c>
      <c r="C15">
        <v>20</v>
      </c>
      <c r="D15">
        <v>14</v>
      </c>
      <c r="E15" s="3">
        <f t="shared" si="0"/>
        <v>37.735849056603776</v>
      </c>
      <c r="F15" s="7">
        <v>3</v>
      </c>
    </row>
    <row r="16" spans="1:9" x14ac:dyDescent="0.35">
      <c r="A16" t="s">
        <v>34</v>
      </c>
      <c r="B16" t="s">
        <v>20</v>
      </c>
      <c r="C16">
        <v>10</v>
      </c>
      <c r="D16">
        <v>15</v>
      </c>
      <c r="E16" s="3">
        <f>C16/MAX($C$3:$C$39)*100</f>
        <v>18.867924528301888</v>
      </c>
      <c r="F16" s="7">
        <v>2</v>
      </c>
    </row>
    <row r="17" spans="1:6" x14ac:dyDescent="0.35">
      <c r="A17" t="s">
        <v>34</v>
      </c>
      <c r="B17" t="s">
        <v>20</v>
      </c>
      <c r="C17">
        <v>8</v>
      </c>
      <c r="D17">
        <v>16</v>
      </c>
      <c r="E17" s="3">
        <f t="shared" si="0"/>
        <v>15.09433962264151</v>
      </c>
      <c r="F17" s="7">
        <v>2</v>
      </c>
    </row>
    <row r="18" spans="1:6" x14ac:dyDescent="0.35">
      <c r="A18" t="s">
        <v>34</v>
      </c>
      <c r="B18" t="s">
        <v>20</v>
      </c>
      <c r="C18">
        <v>8</v>
      </c>
      <c r="D18">
        <v>17</v>
      </c>
      <c r="E18" s="3">
        <f t="shared" si="0"/>
        <v>15.09433962264151</v>
      </c>
      <c r="F18" s="7">
        <v>2</v>
      </c>
    </row>
    <row r="19" spans="1:6" x14ac:dyDescent="0.35">
      <c r="A19" t="s">
        <v>34</v>
      </c>
      <c r="B19" t="s">
        <v>20</v>
      </c>
      <c r="C19">
        <v>7</v>
      </c>
      <c r="D19">
        <v>18</v>
      </c>
      <c r="E19" s="3">
        <f t="shared" si="0"/>
        <v>13.20754716981132</v>
      </c>
      <c r="F19" s="7">
        <v>2</v>
      </c>
    </row>
    <row r="20" spans="1:6" x14ac:dyDescent="0.35">
      <c r="A20" t="s">
        <v>34</v>
      </c>
      <c r="B20" t="s">
        <v>20</v>
      </c>
      <c r="C20">
        <v>6</v>
      </c>
      <c r="D20">
        <v>19</v>
      </c>
      <c r="E20" s="3">
        <f t="shared" si="0"/>
        <v>11.320754716981133</v>
      </c>
      <c r="F20" s="7">
        <v>2</v>
      </c>
    </row>
    <row r="21" spans="1:6" x14ac:dyDescent="0.35">
      <c r="A21" t="s">
        <v>34</v>
      </c>
      <c r="B21" t="s">
        <v>20</v>
      </c>
      <c r="C21">
        <v>5</v>
      </c>
      <c r="D21">
        <v>20</v>
      </c>
      <c r="E21" s="3">
        <f t="shared" si="0"/>
        <v>9.433962264150944</v>
      </c>
      <c r="F21" s="7">
        <v>2</v>
      </c>
    </row>
    <row r="22" spans="1:6" x14ac:dyDescent="0.35">
      <c r="A22" t="s">
        <v>34</v>
      </c>
      <c r="B22" t="s">
        <v>20</v>
      </c>
      <c r="C22">
        <v>5</v>
      </c>
      <c r="D22">
        <v>21</v>
      </c>
      <c r="E22" s="3">
        <f t="shared" si="0"/>
        <v>9.433962264150944</v>
      </c>
      <c r="F22" s="7">
        <v>2</v>
      </c>
    </row>
    <row r="23" spans="1:6" x14ac:dyDescent="0.35">
      <c r="A23" t="s">
        <v>34</v>
      </c>
      <c r="B23" t="s">
        <v>20</v>
      </c>
      <c r="C23">
        <v>5</v>
      </c>
      <c r="D23">
        <v>22</v>
      </c>
      <c r="E23" s="3">
        <f t="shared" si="0"/>
        <v>9.433962264150944</v>
      </c>
      <c r="F23" s="7">
        <v>2</v>
      </c>
    </row>
    <row r="24" spans="1:6" x14ac:dyDescent="0.35">
      <c r="A24" t="s">
        <v>34</v>
      </c>
      <c r="B24" t="s">
        <v>20</v>
      </c>
      <c r="C24">
        <v>3</v>
      </c>
      <c r="D24">
        <v>23</v>
      </c>
      <c r="E24" s="3">
        <f t="shared" si="0"/>
        <v>5.6603773584905666</v>
      </c>
      <c r="F24" s="7">
        <v>2</v>
      </c>
    </row>
    <row r="25" spans="1:6" x14ac:dyDescent="0.35">
      <c r="A25" t="s">
        <v>34</v>
      </c>
      <c r="B25" t="s">
        <v>20</v>
      </c>
      <c r="C25">
        <v>3</v>
      </c>
      <c r="D25">
        <v>24</v>
      </c>
      <c r="E25" s="3">
        <f t="shared" si="0"/>
        <v>5.6603773584905666</v>
      </c>
      <c r="F25" s="7">
        <v>2</v>
      </c>
    </row>
    <row r="26" spans="1:6" x14ac:dyDescent="0.35">
      <c r="A26" t="s">
        <v>34</v>
      </c>
      <c r="B26" t="s">
        <v>20</v>
      </c>
      <c r="C26">
        <v>2</v>
      </c>
      <c r="D26">
        <v>25</v>
      </c>
      <c r="E26" s="3">
        <f t="shared" si="0"/>
        <v>3.7735849056603774</v>
      </c>
      <c r="F26" s="7">
        <v>1</v>
      </c>
    </row>
    <row r="27" spans="1:6" x14ac:dyDescent="0.35">
      <c r="A27" t="s">
        <v>34</v>
      </c>
      <c r="B27" t="s">
        <v>20</v>
      </c>
      <c r="C27">
        <v>1</v>
      </c>
      <c r="D27">
        <v>26</v>
      </c>
      <c r="E27" s="3">
        <f t="shared" si="0"/>
        <v>1.8867924528301887</v>
      </c>
      <c r="F27" s="7">
        <v>1</v>
      </c>
    </row>
    <row r="28" spans="1:6" x14ac:dyDescent="0.35">
      <c r="A28" t="s">
        <v>34</v>
      </c>
      <c r="B28" t="s">
        <v>20</v>
      </c>
      <c r="C28">
        <v>1</v>
      </c>
      <c r="D28">
        <v>27</v>
      </c>
      <c r="E28" s="3">
        <f t="shared" si="0"/>
        <v>1.8867924528301887</v>
      </c>
      <c r="F28" s="7">
        <v>1</v>
      </c>
    </row>
    <row r="29" spans="1:6" x14ac:dyDescent="0.35">
      <c r="A29" t="s">
        <v>34</v>
      </c>
      <c r="B29" t="s">
        <v>20</v>
      </c>
      <c r="C29">
        <v>0</v>
      </c>
      <c r="D29">
        <v>28</v>
      </c>
      <c r="E29" s="3">
        <f t="shared" si="0"/>
        <v>0</v>
      </c>
      <c r="F29" s="7">
        <v>1</v>
      </c>
    </row>
    <row r="30" spans="1:6" x14ac:dyDescent="0.35">
      <c r="A30" t="s">
        <v>34</v>
      </c>
      <c r="B30" t="s">
        <v>20</v>
      </c>
      <c r="C30">
        <v>0</v>
      </c>
      <c r="D30">
        <v>29</v>
      </c>
      <c r="E30" s="3">
        <f t="shared" si="0"/>
        <v>0</v>
      </c>
      <c r="F30" s="7">
        <v>1</v>
      </c>
    </row>
    <row r="31" spans="1:6" x14ac:dyDescent="0.35">
      <c r="A31" t="s">
        <v>34</v>
      </c>
      <c r="B31" t="s">
        <v>20</v>
      </c>
      <c r="C31">
        <v>0</v>
      </c>
      <c r="D31">
        <v>30</v>
      </c>
      <c r="E31" s="3">
        <f t="shared" si="0"/>
        <v>0</v>
      </c>
      <c r="F31" s="7">
        <v>1</v>
      </c>
    </row>
    <row r="32" spans="1:6" x14ac:dyDescent="0.35">
      <c r="A32" t="s">
        <v>34</v>
      </c>
      <c r="B32" t="s">
        <v>20</v>
      </c>
      <c r="C32">
        <v>0</v>
      </c>
      <c r="D32">
        <v>31</v>
      </c>
      <c r="E32" s="3">
        <f t="shared" si="0"/>
        <v>0</v>
      </c>
      <c r="F32" s="7">
        <v>1</v>
      </c>
    </row>
    <row r="33" spans="1:6" x14ac:dyDescent="0.35">
      <c r="A33" t="s">
        <v>34</v>
      </c>
      <c r="B33" t="s">
        <v>20</v>
      </c>
      <c r="C33">
        <v>0</v>
      </c>
      <c r="D33">
        <v>32</v>
      </c>
      <c r="E33" s="3">
        <f t="shared" si="0"/>
        <v>0</v>
      </c>
      <c r="F33" s="7">
        <v>1</v>
      </c>
    </row>
    <row r="34" spans="1:6" x14ac:dyDescent="0.35">
      <c r="A34" t="s">
        <v>34</v>
      </c>
      <c r="B34" t="s">
        <v>20</v>
      </c>
      <c r="C34">
        <v>0</v>
      </c>
      <c r="D34">
        <v>33</v>
      </c>
      <c r="E34" s="3">
        <f t="shared" si="0"/>
        <v>0</v>
      </c>
      <c r="F34" s="7">
        <v>1</v>
      </c>
    </row>
    <row r="35" spans="1:6" x14ac:dyDescent="0.35">
      <c r="A35" t="s">
        <v>34</v>
      </c>
      <c r="B35" t="s">
        <v>20</v>
      </c>
      <c r="C35">
        <v>0</v>
      </c>
      <c r="D35">
        <v>34</v>
      </c>
      <c r="E35" s="3">
        <f t="shared" si="0"/>
        <v>0</v>
      </c>
      <c r="F35" s="7">
        <v>1</v>
      </c>
    </row>
    <row r="36" spans="1:6" x14ac:dyDescent="0.35">
      <c r="A36" t="s">
        <v>34</v>
      </c>
      <c r="B36" t="s">
        <v>20</v>
      </c>
      <c r="C36">
        <v>0</v>
      </c>
      <c r="D36">
        <v>35</v>
      </c>
      <c r="E36" s="3">
        <f t="shared" si="0"/>
        <v>0</v>
      </c>
      <c r="F36" s="7">
        <v>1</v>
      </c>
    </row>
    <row r="37" spans="1:6" x14ac:dyDescent="0.35">
      <c r="A37" t="s">
        <v>34</v>
      </c>
      <c r="B37" t="s">
        <v>20</v>
      </c>
      <c r="C37">
        <v>0</v>
      </c>
      <c r="D37">
        <v>36</v>
      </c>
      <c r="E37" s="3">
        <f t="shared" si="0"/>
        <v>0</v>
      </c>
      <c r="F37" s="7">
        <v>1</v>
      </c>
    </row>
    <row r="38" spans="1:6" x14ac:dyDescent="0.35">
      <c r="A38" t="s">
        <v>34</v>
      </c>
      <c r="B38" t="s">
        <v>20</v>
      </c>
      <c r="C38">
        <v>0</v>
      </c>
      <c r="D38">
        <v>37</v>
      </c>
      <c r="E38" s="3">
        <f t="shared" si="0"/>
        <v>0</v>
      </c>
      <c r="F38" s="7">
        <v>1</v>
      </c>
    </row>
  </sheetData>
  <sheetProtection algorithmName="SHA-512" hashValue="KSXnsaOB4WYwPm+HQRd8P4ZYSRcxGF8+IGflUqF5btra4n69CN5pxXuOLJ1vv0FXB/wNjpZ1Qfy8MVxnRu32gw==" saltValue="Ric1mwOyJNHlgCoVZ/OU3Q==" spinCount="100000" sheet="1" objects="1" scenarios="1"/>
  <sortState xmlns:xlrd2="http://schemas.microsoft.com/office/spreadsheetml/2017/richdata2" ref="A2:F93">
    <sortCondition descending="1" ref="C1:C93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7876-5767-4E0B-B756-8192233DDFBC}">
  <dimension ref="A1:E133"/>
  <sheetViews>
    <sheetView tabSelected="1" workbookViewId="0">
      <selection activeCell="E1" sqref="E1"/>
    </sheetView>
  </sheetViews>
  <sheetFormatPr defaultRowHeight="14.5" x14ac:dyDescent="0.35"/>
  <cols>
    <col min="1" max="1" width="15.7265625" bestFit="1" customWidth="1"/>
    <col min="2" max="2" width="8.26953125" bestFit="1" customWidth="1"/>
    <col min="3" max="3" width="11.81640625" customWidth="1"/>
    <col min="4" max="4" width="11" customWidth="1"/>
    <col min="5" max="5" width="11.36328125" style="17" customWidth="1"/>
  </cols>
  <sheetData>
    <row r="1" spans="1:5" ht="29" x14ac:dyDescent="0.35">
      <c r="A1" s="27" t="s">
        <v>3</v>
      </c>
      <c r="B1" s="27" t="s">
        <v>4</v>
      </c>
      <c r="C1" s="26" t="s">
        <v>31</v>
      </c>
      <c r="D1" s="26" t="s">
        <v>32</v>
      </c>
      <c r="E1" s="28" t="s">
        <v>33</v>
      </c>
    </row>
    <row r="2" spans="1:5" x14ac:dyDescent="0.35">
      <c r="A2" t="s">
        <v>34</v>
      </c>
      <c r="B2" t="s">
        <v>20</v>
      </c>
      <c r="C2">
        <v>4</v>
      </c>
      <c r="D2">
        <v>4</v>
      </c>
      <c r="E2" s="17">
        <f t="shared" ref="E2:E33" si="0">SUM(C2:D2)</f>
        <v>8</v>
      </c>
    </row>
    <row r="3" spans="1:5" x14ac:dyDescent="0.35">
      <c r="A3" t="s">
        <v>34</v>
      </c>
      <c r="B3" t="s">
        <v>20</v>
      </c>
      <c r="C3">
        <v>4</v>
      </c>
      <c r="D3">
        <v>4</v>
      </c>
      <c r="E3" s="17">
        <f t="shared" si="0"/>
        <v>8</v>
      </c>
    </row>
    <row r="4" spans="1:5" x14ac:dyDescent="0.35">
      <c r="A4" t="s">
        <v>34</v>
      </c>
      <c r="B4" t="s">
        <v>20</v>
      </c>
      <c r="C4">
        <v>4</v>
      </c>
      <c r="D4">
        <v>4</v>
      </c>
      <c r="E4" s="17">
        <f t="shared" si="0"/>
        <v>8</v>
      </c>
    </row>
    <row r="5" spans="1:5" x14ac:dyDescent="0.35">
      <c r="A5" t="s">
        <v>34</v>
      </c>
      <c r="B5" t="s">
        <v>20</v>
      </c>
      <c r="C5">
        <v>3</v>
      </c>
      <c r="D5">
        <v>3</v>
      </c>
      <c r="E5" s="17">
        <f t="shared" si="0"/>
        <v>6</v>
      </c>
    </row>
    <row r="6" spans="1:5" x14ac:dyDescent="0.35">
      <c r="A6" t="s">
        <v>34</v>
      </c>
      <c r="B6" t="s">
        <v>20</v>
      </c>
      <c r="C6">
        <v>4</v>
      </c>
      <c r="D6">
        <v>4</v>
      </c>
      <c r="E6" s="17">
        <f t="shared" si="0"/>
        <v>8</v>
      </c>
    </row>
    <row r="7" spans="1:5" x14ac:dyDescent="0.35">
      <c r="A7" t="s">
        <v>34</v>
      </c>
      <c r="B7" t="s">
        <v>20</v>
      </c>
      <c r="C7">
        <v>4</v>
      </c>
      <c r="D7">
        <v>4</v>
      </c>
      <c r="E7" s="17">
        <f t="shared" si="0"/>
        <v>8</v>
      </c>
    </row>
    <row r="8" spans="1:5" x14ac:dyDescent="0.35">
      <c r="A8" t="s">
        <v>34</v>
      </c>
      <c r="B8" t="s">
        <v>20</v>
      </c>
      <c r="C8">
        <v>4</v>
      </c>
      <c r="D8">
        <v>4</v>
      </c>
      <c r="E8" s="17">
        <f>SUM(C8:D8)</f>
        <v>8</v>
      </c>
    </row>
    <row r="9" spans="1:5" x14ac:dyDescent="0.35">
      <c r="A9" t="s">
        <v>34</v>
      </c>
      <c r="B9" t="s">
        <v>20</v>
      </c>
      <c r="C9">
        <v>4</v>
      </c>
      <c r="D9">
        <v>4</v>
      </c>
      <c r="E9" s="17">
        <f t="shared" si="0"/>
        <v>8</v>
      </c>
    </row>
    <row r="10" spans="1:5" x14ac:dyDescent="0.35">
      <c r="A10" t="s">
        <v>34</v>
      </c>
      <c r="B10" t="s">
        <v>20</v>
      </c>
      <c r="C10">
        <v>5</v>
      </c>
      <c r="D10">
        <v>3</v>
      </c>
      <c r="E10" s="17">
        <f t="shared" si="0"/>
        <v>8</v>
      </c>
    </row>
    <row r="11" spans="1:5" x14ac:dyDescent="0.35">
      <c r="A11" t="s">
        <v>34</v>
      </c>
      <c r="B11" t="s">
        <v>20</v>
      </c>
      <c r="C11">
        <v>1</v>
      </c>
      <c r="D11">
        <v>1</v>
      </c>
      <c r="E11" s="17">
        <f t="shared" si="0"/>
        <v>2</v>
      </c>
    </row>
    <row r="12" spans="1:5" x14ac:dyDescent="0.35">
      <c r="A12" t="s">
        <v>34</v>
      </c>
      <c r="B12" t="s">
        <v>20</v>
      </c>
      <c r="C12">
        <v>7</v>
      </c>
      <c r="D12">
        <v>3</v>
      </c>
      <c r="E12" s="17">
        <f t="shared" si="0"/>
        <v>10</v>
      </c>
    </row>
    <row r="13" spans="1:5" x14ac:dyDescent="0.35">
      <c r="A13" t="s">
        <v>34</v>
      </c>
      <c r="B13" t="s">
        <v>20</v>
      </c>
      <c r="C13">
        <v>7</v>
      </c>
      <c r="D13">
        <v>5</v>
      </c>
      <c r="E13" s="17">
        <f t="shared" si="0"/>
        <v>12</v>
      </c>
    </row>
    <row r="14" spans="1:5" x14ac:dyDescent="0.35">
      <c r="A14" t="s">
        <v>34</v>
      </c>
      <c r="B14" t="s">
        <v>20</v>
      </c>
      <c r="C14">
        <v>5</v>
      </c>
      <c r="D14">
        <v>3</v>
      </c>
      <c r="E14" s="17">
        <f t="shared" si="0"/>
        <v>8</v>
      </c>
    </row>
    <row r="15" spans="1:5" x14ac:dyDescent="0.35">
      <c r="A15" t="s">
        <v>34</v>
      </c>
      <c r="B15" t="s">
        <v>20</v>
      </c>
      <c r="C15">
        <v>7</v>
      </c>
      <c r="D15">
        <v>9</v>
      </c>
      <c r="E15" s="17">
        <f t="shared" si="0"/>
        <v>16</v>
      </c>
    </row>
    <row r="16" spans="1:5" x14ac:dyDescent="0.35">
      <c r="A16" t="s">
        <v>34</v>
      </c>
      <c r="B16" t="s">
        <v>20</v>
      </c>
      <c r="C16">
        <v>4</v>
      </c>
      <c r="D16">
        <v>2</v>
      </c>
      <c r="E16" s="17">
        <f t="shared" si="0"/>
        <v>6</v>
      </c>
    </row>
    <row r="17" spans="1:5" x14ac:dyDescent="0.35">
      <c r="A17" t="s">
        <v>34</v>
      </c>
      <c r="B17" t="s">
        <v>20</v>
      </c>
      <c r="C17">
        <v>7</v>
      </c>
      <c r="D17">
        <v>9</v>
      </c>
      <c r="E17" s="17">
        <f t="shared" si="0"/>
        <v>16</v>
      </c>
    </row>
    <row r="18" spans="1:5" x14ac:dyDescent="0.35">
      <c r="A18" t="s">
        <v>34</v>
      </c>
      <c r="B18" t="s">
        <v>20</v>
      </c>
      <c r="C18">
        <v>3</v>
      </c>
      <c r="D18">
        <v>3</v>
      </c>
      <c r="E18" s="17">
        <f t="shared" si="0"/>
        <v>6</v>
      </c>
    </row>
    <row r="19" spans="1:5" x14ac:dyDescent="0.35">
      <c r="A19" t="s">
        <v>34</v>
      </c>
      <c r="B19" t="s">
        <v>20</v>
      </c>
      <c r="C19">
        <v>1</v>
      </c>
      <c r="D19">
        <v>1</v>
      </c>
      <c r="E19" s="17">
        <f t="shared" si="0"/>
        <v>2</v>
      </c>
    </row>
    <row r="20" spans="1:5" x14ac:dyDescent="0.35">
      <c r="A20" t="s">
        <v>34</v>
      </c>
      <c r="B20" t="s">
        <v>20</v>
      </c>
      <c r="C20">
        <v>1</v>
      </c>
      <c r="D20">
        <v>1</v>
      </c>
      <c r="E20" s="17">
        <f t="shared" si="0"/>
        <v>2</v>
      </c>
    </row>
    <row r="21" spans="1:5" x14ac:dyDescent="0.35">
      <c r="A21" t="s">
        <v>34</v>
      </c>
      <c r="B21" t="s">
        <v>20</v>
      </c>
      <c r="C21">
        <v>7</v>
      </c>
      <c r="D21">
        <v>3</v>
      </c>
      <c r="E21" s="17">
        <f t="shared" si="0"/>
        <v>10</v>
      </c>
    </row>
    <row r="22" spans="1:5" x14ac:dyDescent="0.35">
      <c r="A22" t="s">
        <v>34</v>
      </c>
      <c r="B22" t="s">
        <v>20</v>
      </c>
      <c r="C22">
        <v>3</v>
      </c>
      <c r="D22">
        <v>3</v>
      </c>
      <c r="E22" s="17">
        <f t="shared" si="0"/>
        <v>6</v>
      </c>
    </row>
    <row r="23" spans="1:5" x14ac:dyDescent="0.35">
      <c r="A23" t="s">
        <v>34</v>
      </c>
      <c r="B23" t="s">
        <v>20</v>
      </c>
      <c r="C23">
        <v>2</v>
      </c>
      <c r="D23">
        <v>2</v>
      </c>
      <c r="E23" s="17">
        <f t="shared" si="0"/>
        <v>4</v>
      </c>
    </row>
    <row r="24" spans="1:5" x14ac:dyDescent="0.35">
      <c r="A24" t="s">
        <v>34</v>
      </c>
      <c r="B24" t="s">
        <v>20</v>
      </c>
      <c r="C24">
        <v>7</v>
      </c>
      <c r="D24">
        <v>7</v>
      </c>
      <c r="E24" s="17">
        <f t="shared" si="0"/>
        <v>14</v>
      </c>
    </row>
    <row r="25" spans="1:5" x14ac:dyDescent="0.35">
      <c r="A25" t="s">
        <v>34</v>
      </c>
      <c r="B25" t="s">
        <v>20</v>
      </c>
      <c r="C25">
        <v>5</v>
      </c>
      <c r="D25">
        <v>5</v>
      </c>
      <c r="E25" s="17">
        <f t="shared" si="0"/>
        <v>10</v>
      </c>
    </row>
    <row r="26" spans="1:5" x14ac:dyDescent="0.35">
      <c r="A26" t="s">
        <v>34</v>
      </c>
      <c r="B26" t="s">
        <v>20</v>
      </c>
      <c r="C26">
        <v>3</v>
      </c>
      <c r="D26">
        <v>3</v>
      </c>
      <c r="E26" s="17">
        <f t="shared" si="0"/>
        <v>6</v>
      </c>
    </row>
    <row r="27" spans="1:5" x14ac:dyDescent="0.35">
      <c r="A27" t="s">
        <v>34</v>
      </c>
      <c r="B27" t="s">
        <v>20</v>
      </c>
      <c r="C27">
        <v>4</v>
      </c>
      <c r="D27">
        <v>4</v>
      </c>
      <c r="E27" s="17">
        <f t="shared" si="0"/>
        <v>8</v>
      </c>
    </row>
    <row r="28" spans="1:5" x14ac:dyDescent="0.35">
      <c r="A28" t="s">
        <v>34</v>
      </c>
      <c r="B28" t="s">
        <v>20</v>
      </c>
      <c r="C28">
        <v>2</v>
      </c>
      <c r="D28">
        <v>1</v>
      </c>
      <c r="E28" s="17">
        <f t="shared" si="0"/>
        <v>3</v>
      </c>
    </row>
    <row r="29" spans="1:5" x14ac:dyDescent="0.35">
      <c r="A29" t="s">
        <v>34</v>
      </c>
      <c r="B29" t="s">
        <v>20</v>
      </c>
      <c r="C29">
        <v>7</v>
      </c>
      <c r="D29">
        <v>7</v>
      </c>
      <c r="E29" s="17">
        <f t="shared" si="0"/>
        <v>14</v>
      </c>
    </row>
    <row r="30" spans="1:5" x14ac:dyDescent="0.35">
      <c r="A30" t="s">
        <v>34</v>
      </c>
      <c r="B30" t="s">
        <v>20</v>
      </c>
      <c r="C30">
        <v>5</v>
      </c>
      <c r="D30">
        <v>5</v>
      </c>
      <c r="E30" s="17">
        <f t="shared" si="0"/>
        <v>10</v>
      </c>
    </row>
    <row r="31" spans="1:5" x14ac:dyDescent="0.35">
      <c r="A31" t="s">
        <v>34</v>
      </c>
      <c r="B31" t="s">
        <v>20</v>
      </c>
      <c r="C31">
        <v>5</v>
      </c>
      <c r="D31">
        <v>3</v>
      </c>
      <c r="E31" s="17">
        <f t="shared" si="0"/>
        <v>8</v>
      </c>
    </row>
    <row r="32" spans="1:5" x14ac:dyDescent="0.35">
      <c r="A32" t="s">
        <v>34</v>
      </c>
      <c r="B32" t="s">
        <v>20</v>
      </c>
      <c r="C32">
        <v>9</v>
      </c>
      <c r="D32">
        <v>9</v>
      </c>
      <c r="E32" s="17">
        <f t="shared" si="0"/>
        <v>18</v>
      </c>
    </row>
    <row r="33" spans="1:5" x14ac:dyDescent="0.35">
      <c r="A33" t="s">
        <v>34</v>
      </c>
      <c r="B33" t="s">
        <v>20</v>
      </c>
      <c r="C33">
        <v>5</v>
      </c>
      <c r="D33">
        <v>3</v>
      </c>
      <c r="E33" s="17">
        <f t="shared" si="0"/>
        <v>8</v>
      </c>
    </row>
    <row r="34" spans="1:5" x14ac:dyDescent="0.35">
      <c r="A34" t="s">
        <v>34</v>
      </c>
      <c r="B34" t="s">
        <v>20</v>
      </c>
      <c r="C34">
        <v>0</v>
      </c>
      <c r="D34">
        <v>0</v>
      </c>
      <c r="E34" s="17">
        <f t="shared" ref="E34:E38" si="1">SUM(C34:D34)</f>
        <v>0</v>
      </c>
    </row>
    <row r="35" spans="1:5" x14ac:dyDescent="0.35">
      <c r="A35" t="s">
        <v>34</v>
      </c>
      <c r="B35" t="s">
        <v>20</v>
      </c>
      <c r="C35">
        <v>5</v>
      </c>
      <c r="D35">
        <v>3</v>
      </c>
      <c r="E35" s="17">
        <f t="shared" si="1"/>
        <v>8</v>
      </c>
    </row>
    <row r="36" spans="1:5" x14ac:dyDescent="0.35">
      <c r="A36" t="s">
        <v>34</v>
      </c>
      <c r="B36" t="s">
        <v>20</v>
      </c>
      <c r="C36">
        <v>3</v>
      </c>
      <c r="D36">
        <v>3</v>
      </c>
      <c r="E36" s="17">
        <f t="shared" si="1"/>
        <v>6</v>
      </c>
    </row>
    <row r="37" spans="1:5" x14ac:dyDescent="0.35">
      <c r="A37" t="s">
        <v>34</v>
      </c>
      <c r="B37" t="s">
        <v>20</v>
      </c>
      <c r="C37">
        <v>7</v>
      </c>
      <c r="D37">
        <v>1</v>
      </c>
      <c r="E37" s="17">
        <f t="shared" si="1"/>
        <v>8</v>
      </c>
    </row>
    <row r="38" spans="1:5" x14ac:dyDescent="0.35">
      <c r="A38" t="s">
        <v>34</v>
      </c>
      <c r="B38" t="s">
        <v>20</v>
      </c>
      <c r="C38">
        <v>4</v>
      </c>
      <c r="D38">
        <v>2</v>
      </c>
      <c r="E38" s="17">
        <f t="shared" si="1"/>
        <v>6</v>
      </c>
    </row>
    <row r="39" spans="1:5" x14ac:dyDescent="0.35">
      <c r="E39"/>
    </row>
    <row r="40" spans="1:5" x14ac:dyDescent="0.35">
      <c r="E40"/>
    </row>
    <row r="41" spans="1:5" x14ac:dyDescent="0.35">
      <c r="E41"/>
    </row>
    <row r="42" spans="1:5" x14ac:dyDescent="0.35">
      <c r="E42"/>
    </row>
    <row r="43" spans="1:5" x14ac:dyDescent="0.35">
      <c r="E43"/>
    </row>
    <row r="44" spans="1:5" x14ac:dyDescent="0.35">
      <c r="E44"/>
    </row>
    <row r="45" spans="1:5" x14ac:dyDescent="0.35">
      <c r="E45"/>
    </row>
    <row r="46" spans="1:5" x14ac:dyDescent="0.35">
      <c r="E46"/>
    </row>
    <row r="47" spans="1:5" x14ac:dyDescent="0.35">
      <c r="E47"/>
    </row>
    <row r="48" spans="1:5" x14ac:dyDescent="0.35">
      <c r="E48"/>
    </row>
    <row r="49" spans="5:5" x14ac:dyDescent="0.35">
      <c r="E49"/>
    </row>
    <row r="50" spans="5:5" x14ac:dyDescent="0.35">
      <c r="E50"/>
    </row>
    <row r="51" spans="5:5" x14ac:dyDescent="0.35">
      <c r="E51"/>
    </row>
    <row r="52" spans="5:5" x14ac:dyDescent="0.35">
      <c r="E52"/>
    </row>
    <row r="53" spans="5:5" x14ac:dyDescent="0.35">
      <c r="E53"/>
    </row>
    <row r="54" spans="5:5" x14ac:dyDescent="0.35">
      <c r="E54"/>
    </row>
    <row r="55" spans="5:5" x14ac:dyDescent="0.35">
      <c r="E55"/>
    </row>
    <row r="56" spans="5:5" x14ac:dyDescent="0.35">
      <c r="E56"/>
    </row>
    <row r="57" spans="5:5" x14ac:dyDescent="0.35">
      <c r="E57"/>
    </row>
    <row r="58" spans="5:5" x14ac:dyDescent="0.35">
      <c r="E58"/>
    </row>
    <row r="59" spans="5:5" x14ac:dyDescent="0.35">
      <c r="E59"/>
    </row>
    <row r="60" spans="5:5" x14ac:dyDescent="0.35">
      <c r="E60"/>
    </row>
    <row r="61" spans="5:5" x14ac:dyDescent="0.35">
      <c r="E61"/>
    </row>
    <row r="62" spans="5:5" x14ac:dyDescent="0.35">
      <c r="E62"/>
    </row>
    <row r="63" spans="5:5" x14ac:dyDescent="0.35">
      <c r="E63"/>
    </row>
    <row r="64" spans="5:5" x14ac:dyDescent="0.35">
      <c r="E64"/>
    </row>
    <row r="65" spans="5:5" x14ac:dyDescent="0.35">
      <c r="E65"/>
    </row>
    <row r="66" spans="5:5" x14ac:dyDescent="0.35">
      <c r="E66"/>
    </row>
    <row r="67" spans="5:5" x14ac:dyDescent="0.35">
      <c r="E67"/>
    </row>
    <row r="68" spans="5:5" x14ac:dyDescent="0.35">
      <c r="E68"/>
    </row>
    <row r="69" spans="5:5" x14ac:dyDescent="0.35">
      <c r="E69"/>
    </row>
    <row r="70" spans="5:5" x14ac:dyDescent="0.35">
      <c r="E70"/>
    </row>
    <row r="71" spans="5:5" x14ac:dyDescent="0.35">
      <c r="E71"/>
    </row>
    <row r="72" spans="5:5" x14ac:dyDescent="0.35">
      <c r="E72"/>
    </row>
    <row r="73" spans="5:5" x14ac:dyDescent="0.35">
      <c r="E73"/>
    </row>
    <row r="74" spans="5:5" x14ac:dyDescent="0.35">
      <c r="E74"/>
    </row>
    <row r="75" spans="5:5" x14ac:dyDescent="0.35">
      <c r="E75"/>
    </row>
    <row r="76" spans="5:5" x14ac:dyDescent="0.35">
      <c r="E76"/>
    </row>
    <row r="77" spans="5:5" x14ac:dyDescent="0.35">
      <c r="E77"/>
    </row>
    <row r="78" spans="5:5" x14ac:dyDescent="0.35">
      <c r="E78"/>
    </row>
    <row r="79" spans="5:5" x14ac:dyDescent="0.35">
      <c r="E79"/>
    </row>
    <row r="80" spans="5:5" x14ac:dyDescent="0.35">
      <c r="E80"/>
    </row>
    <row r="81" spans="5:5" x14ac:dyDescent="0.35">
      <c r="E81"/>
    </row>
    <row r="82" spans="5:5" x14ac:dyDescent="0.35">
      <c r="E82"/>
    </row>
    <row r="83" spans="5:5" x14ac:dyDescent="0.35">
      <c r="E83"/>
    </row>
    <row r="84" spans="5:5" x14ac:dyDescent="0.35">
      <c r="E84"/>
    </row>
    <row r="85" spans="5:5" x14ac:dyDescent="0.35">
      <c r="E85"/>
    </row>
    <row r="86" spans="5:5" x14ac:dyDescent="0.35">
      <c r="E86"/>
    </row>
    <row r="87" spans="5:5" x14ac:dyDescent="0.35">
      <c r="E87"/>
    </row>
    <row r="88" spans="5:5" x14ac:dyDescent="0.35">
      <c r="E88"/>
    </row>
    <row r="89" spans="5:5" x14ac:dyDescent="0.35">
      <c r="E89"/>
    </row>
    <row r="90" spans="5:5" x14ac:dyDescent="0.35">
      <c r="E90"/>
    </row>
    <row r="91" spans="5:5" x14ac:dyDescent="0.35">
      <c r="E91"/>
    </row>
    <row r="92" spans="5:5" x14ac:dyDescent="0.35">
      <c r="E92"/>
    </row>
    <row r="93" spans="5:5" x14ac:dyDescent="0.35">
      <c r="E93"/>
    </row>
    <row r="94" spans="5:5" x14ac:dyDescent="0.35">
      <c r="E94"/>
    </row>
    <row r="95" spans="5:5" x14ac:dyDescent="0.35">
      <c r="E95"/>
    </row>
    <row r="96" spans="5:5" x14ac:dyDescent="0.35">
      <c r="E96"/>
    </row>
    <row r="97" spans="5:5" x14ac:dyDescent="0.35">
      <c r="E97"/>
    </row>
    <row r="98" spans="5:5" x14ac:dyDescent="0.35">
      <c r="E98"/>
    </row>
    <row r="99" spans="5:5" x14ac:dyDescent="0.35">
      <c r="E99"/>
    </row>
    <row r="100" spans="5:5" x14ac:dyDescent="0.35">
      <c r="E100"/>
    </row>
    <row r="101" spans="5:5" x14ac:dyDescent="0.35">
      <c r="E101"/>
    </row>
    <row r="102" spans="5:5" x14ac:dyDescent="0.35">
      <c r="E102"/>
    </row>
    <row r="103" spans="5:5" x14ac:dyDescent="0.35">
      <c r="E103"/>
    </row>
    <row r="104" spans="5:5" x14ac:dyDescent="0.35">
      <c r="E104"/>
    </row>
    <row r="105" spans="5:5" x14ac:dyDescent="0.35">
      <c r="E105"/>
    </row>
    <row r="106" spans="5:5" x14ac:dyDescent="0.35">
      <c r="E106"/>
    </row>
    <row r="107" spans="5:5" x14ac:dyDescent="0.35">
      <c r="E107"/>
    </row>
    <row r="108" spans="5:5" x14ac:dyDescent="0.35">
      <c r="E108"/>
    </row>
    <row r="109" spans="5:5" x14ac:dyDescent="0.35">
      <c r="E109"/>
    </row>
    <row r="110" spans="5:5" x14ac:dyDescent="0.35">
      <c r="E110"/>
    </row>
    <row r="111" spans="5:5" x14ac:dyDescent="0.35">
      <c r="E111"/>
    </row>
    <row r="112" spans="5:5" x14ac:dyDescent="0.35">
      <c r="E112"/>
    </row>
    <row r="113" spans="5:5" x14ac:dyDescent="0.35">
      <c r="E113"/>
    </row>
    <row r="114" spans="5:5" x14ac:dyDescent="0.35">
      <c r="E114"/>
    </row>
    <row r="115" spans="5:5" x14ac:dyDescent="0.35">
      <c r="E115"/>
    </row>
    <row r="116" spans="5:5" x14ac:dyDescent="0.35">
      <c r="E116"/>
    </row>
    <row r="117" spans="5:5" x14ac:dyDescent="0.35">
      <c r="E117"/>
    </row>
    <row r="118" spans="5:5" x14ac:dyDescent="0.35">
      <c r="E118"/>
    </row>
    <row r="119" spans="5:5" x14ac:dyDescent="0.35">
      <c r="E119"/>
    </row>
    <row r="120" spans="5:5" x14ac:dyDescent="0.35">
      <c r="E120"/>
    </row>
    <row r="121" spans="5:5" x14ac:dyDescent="0.35">
      <c r="E121"/>
    </row>
    <row r="122" spans="5:5" x14ac:dyDescent="0.35">
      <c r="E122"/>
    </row>
    <row r="123" spans="5:5" x14ac:dyDescent="0.35">
      <c r="E123"/>
    </row>
    <row r="124" spans="5:5" x14ac:dyDescent="0.35">
      <c r="E124"/>
    </row>
    <row r="125" spans="5:5" x14ac:dyDescent="0.35">
      <c r="E125"/>
    </row>
    <row r="126" spans="5:5" x14ac:dyDescent="0.35">
      <c r="E126"/>
    </row>
    <row r="127" spans="5:5" x14ac:dyDescent="0.35">
      <c r="E127"/>
    </row>
    <row r="128" spans="5:5" x14ac:dyDescent="0.35">
      <c r="E128"/>
    </row>
    <row r="129" spans="5:5" x14ac:dyDescent="0.35">
      <c r="E129"/>
    </row>
    <row r="130" spans="5:5" x14ac:dyDescent="0.35">
      <c r="E130"/>
    </row>
    <row r="131" spans="5:5" x14ac:dyDescent="0.35">
      <c r="E131"/>
    </row>
    <row r="132" spans="5:5" x14ac:dyDescent="0.35">
      <c r="E132"/>
    </row>
    <row r="133" spans="5:5" x14ac:dyDescent="0.35">
      <c r="E133"/>
    </row>
  </sheetData>
  <sheetProtection algorithmName="SHA-512" hashValue="SAlkBe5HsgSRrAfT438wwibmWMRu4kBJlLV4HAnOIK8KiUJdo6gG/8qIcSLUuREjtMJRAfvoWzcXNWTpAcmUVA==" saltValue="HGQ5kZlChPODwRt2yJ4W0A==" spinCount="100000" sheet="1" objects="1" scenarios="1"/>
  <sortState xmlns:xlrd2="http://schemas.microsoft.com/office/spreadsheetml/2017/richdata2" ref="A2:E133">
    <sortCondition ref="B1:B133"/>
  </sortState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6.3 Scoring</vt:lpstr>
      <vt:lpstr>6,7 Scoring</vt:lpstr>
      <vt:lpstr>7,1 Scoring</vt:lpstr>
      <vt:lpstr>Scoring 8.7</vt:lpstr>
      <vt:lpstr>7.2 Scoring</vt:lpstr>
      <vt:lpstr>Scoring 8.8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2022-05-03T13:32:15Z</dcterms:created>
  <dcterms:modified xsi:type="dcterms:W3CDTF">2022-05-16T09:32:46Z</dcterms:modified>
</cp:coreProperties>
</file>