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ED14F04A-87B8-4A10-AF6B-EDB2211D41E2}" xr6:coauthVersionLast="47" xr6:coauthVersionMax="47" xr10:uidLastSave="{00000000-0000-0000-0000-000000000000}"/>
  <bookViews>
    <workbookView xWindow="4480" yWindow="600" windowWidth="20600" windowHeight="20400" xr2:uid="{00000000-000D-0000-FFFF-FFFF00000000}"/>
  </bookViews>
  <sheets>
    <sheet name="6.10 Scores summary" sheetId="22" r:id="rId1"/>
    <sheet name="6.10 Race" sheetId="18" r:id="rId2"/>
    <sheet name="6.10 Women" sheetId="17" r:id="rId3"/>
    <sheet name="6.10 - Youth" sheetId="16" r:id="rId4"/>
    <sheet name="6.10 Disability" sheetId="15" r:id="rId5"/>
    <sheet name="6.10 Data" sheetId="20" r:id="rId6"/>
    <sheet name="6.10 Original worksheet" sheetId="7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1" i="22" l="1"/>
  <c r="H7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H5" i="22"/>
  <c r="H4" i="22"/>
  <c r="G64" i="22"/>
  <c r="G71" i="22"/>
  <c r="G47" i="22"/>
  <c r="G46" i="22"/>
  <c r="G70" i="22"/>
  <c r="G69" i="22"/>
  <c r="G68" i="22"/>
  <c r="G67" i="22"/>
  <c r="G45" i="22"/>
  <c r="G44" i="22"/>
  <c r="G43" i="22"/>
  <c r="G66" i="22"/>
  <c r="G65" i="22"/>
  <c r="G42" i="22"/>
  <c r="G41" i="22"/>
  <c r="G63" i="22"/>
  <c r="G40" i="22"/>
  <c r="G39" i="22"/>
  <c r="G38" i="22"/>
  <c r="G37" i="22"/>
  <c r="G36" i="22"/>
  <c r="G35" i="22"/>
  <c r="G34" i="22"/>
  <c r="G33" i="22"/>
  <c r="G32" i="22"/>
  <c r="G10" i="22"/>
  <c r="G31" i="22"/>
  <c r="G62" i="22"/>
  <c r="G30" i="22"/>
  <c r="G29" i="22"/>
  <c r="G61" i="22"/>
  <c r="G60" i="22"/>
  <c r="G28" i="22"/>
  <c r="G27" i="22"/>
  <c r="G26" i="22"/>
  <c r="G25" i="22"/>
  <c r="G9" i="22"/>
  <c r="G8" i="22"/>
  <c r="G59" i="22"/>
  <c r="G58" i="22"/>
  <c r="G24" i="22"/>
  <c r="G23" i="22"/>
  <c r="G7" i="22"/>
  <c r="G57" i="22"/>
  <c r="G56" i="22"/>
  <c r="G22" i="22"/>
  <c r="G55" i="22"/>
  <c r="G21" i="22"/>
  <c r="G54" i="22"/>
  <c r="G20" i="22"/>
  <c r="G19" i="22"/>
  <c r="G18" i="22"/>
  <c r="G17" i="22"/>
  <c r="G53" i="22"/>
  <c r="G52" i="22"/>
  <c r="G6" i="22"/>
  <c r="G16" i="22"/>
  <c r="G15" i="22"/>
  <c r="G51" i="22"/>
  <c r="G14" i="22"/>
  <c r="C24" i="15"/>
  <c r="C25" i="15"/>
  <c r="C26" i="15" s="1"/>
  <c r="B24" i="15" s="1"/>
  <c r="C33" i="15"/>
  <c r="C34" i="15"/>
  <c r="C35" i="15"/>
  <c r="B33" i="15" s="1"/>
  <c r="C42" i="15"/>
  <c r="C43" i="15"/>
  <c r="C44" i="15" s="1"/>
  <c r="B42" i="15" s="1"/>
  <c r="C51" i="15"/>
  <c r="C52" i="15"/>
  <c r="C53" i="15"/>
  <c r="B51" i="15" s="1"/>
  <c r="C60" i="15"/>
  <c r="C61" i="15"/>
  <c r="C62" i="15" s="1"/>
  <c r="B60" i="15" s="1"/>
  <c r="C69" i="15"/>
  <c r="C70" i="15"/>
  <c r="C71" i="15"/>
  <c r="B69" i="15" s="1"/>
  <c r="C78" i="15"/>
  <c r="C79" i="15"/>
  <c r="C80" i="15" s="1"/>
  <c r="B78" i="15" s="1"/>
  <c r="C87" i="15"/>
  <c r="C88" i="15"/>
  <c r="C89" i="15"/>
  <c r="B87" i="15" s="1"/>
  <c r="C96" i="15"/>
  <c r="C97" i="15"/>
  <c r="C98" i="15" s="1"/>
  <c r="B96" i="15" s="1"/>
  <c r="C105" i="15"/>
  <c r="C106" i="15"/>
  <c r="C107" i="15"/>
  <c r="B105" i="15" s="1"/>
  <c r="C114" i="15"/>
  <c r="C115" i="15"/>
  <c r="C116" i="15" s="1"/>
  <c r="B114" i="15" s="1"/>
  <c r="C123" i="15"/>
  <c r="C124" i="15"/>
  <c r="C125" i="15"/>
  <c r="B123" i="15" s="1"/>
  <c r="C132" i="15"/>
  <c r="C133" i="15"/>
  <c r="C134" i="15" s="1"/>
  <c r="B132" i="15" s="1"/>
  <c r="C141" i="15"/>
  <c r="C142" i="15"/>
  <c r="C143" i="15"/>
  <c r="B141" i="15" s="1"/>
  <c r="C150" i="15"/>
  <c r="C151" i="15"/>
  <c r="C152" i="15" s="1"/>
  <c r="B150" i="15" s="1"/>
  <c r="C159" i="15"/>
  <c r="C160" i="15"/>
  <c r="C161" i="15"/>
  <c r="B159" i="15" s="1"/>
  <c r="C168" i="15"/>
  <c r="C169" i="15"/>
  <c r="C170" i="15" s="1"/>
  <c r="B168" i="15" s="1"/>
  <c r="C177" i="15"/>
  <c r="C178" i="15"/>
  <c r="C179" i="15"/>
  <c r="B177" i="15" s="1"/>
  <c r="C186" i="15"/>
  <c r="C187" i="15"/>
  <c r="C188" i="15" s="1"/>
  <c r="B186" i="15" s="1"/>
  <c r="C195" i="15"/>
  <c r="C196" i="15"/>
  <c r="C197" i="15"/>
  <c r="B195" i="15" s="1"/>
  <c r="C204" i="15"/>
  <c r="C205" i="15"/>
  <c r="C206" i="15" s="1"/>
  <c r="B204" i="15" s="1"/>
  <c r="C213" i="15"/>
  <c r="C214" i="15"/>
  <c r="C215" i="15"/>
  <c r="B213" i="15" s="1"/>
  <c r="C222" i="15"/>
  <c r="C223" i="15"/>
  <c r="C224" i="15" s="1"/>
  <c r="B222" i="15" s="1"/>
  <c r="C231" i="15"/>
  <c r="C232" i="15"/>
  <c r="C233" i="15"/>
  <c r="B231" i="15" s="1"/>
  <c r="C240" i="15"/>
  <c r="C241" i="15"/>
  <c r="C242" i="15" s="1"/>
  <c r="B240" i="15" s="1"/>
  <c r="C249" i="15"/>
  <c r="C250" i="15"/>
  <c r="C251" i="15"/>
  <c r="B249" i="15" s="1"/>
  <c r="C258" i="15"/>
  <c r="C259" i="15"/>
  <c r="C260" i="15" s="1"/>
  <c r="B258" i="15" s="1"/>
  <c r="C267" i="15"/>
  <c r="C268" i="15"/>
  <c r="C269" i="15"/>
  <c r="B267" i="15" s="1"/>
  <c r="C276" i="15"/>
  <c r="C277" i="15"/>
  <c r="C278" i="15" s="1"/>
  <c r="B276" i="15" s="1"/>
  <c r="C285" i="15"/>
  <c r="C286" i="15"/>
  <c r="C287" i="15"/>
  <c r="B285" i="15" s="1"/>
  <c r="C294" i="15"/>
  <c r="C295" i="15"/>
  <c r="C296" i="15" s="1"/>
  <c r="B294" i="15" s="1"/>
  <c r="C303" i="15"/>
  <c r="C304" i="15"/>
  <c r="C305" i="15"/>
  <c r="B303" i="15" s="1"/>
  <c r="C312" i="15"/>
  <c r="C313" i="15"/>
  <c r="C314" i="15" s="1"/>
  <c r="B312" i="15" s="1"/>
  <c r="C321" i="15"/>
  <c r="C322" i="15"/>
  <c r="C323" i="15"/>
  <c r="B321" i="15" s="1"/>
  <c r="C330" i="15"/>
  <c r="C331" i="15"/>
  <c r="C332" i="15" s="1"/>
  <c r="B330" i="15" s="1"/>
  <c r="C339" i="15"/>
  <c r="C340" i="15"/>
  <c r="C341" i="15"/>
  <c r="B339" i="15" s="1"/>
  <c r="C348" i="15"/>
  <c r="C349" i="15"/>
  <c r="C350" i="15" s="1"/>
  <c r="B348" i="15" s="1"/>
  <c r="C357" i="15"/>
  <c r="C358" i="15"/>
  <c r="C359" i="15"/>
  <c r="B357" i="15" s="1"/>
  <c r="C366" i="15"/>
  <c r="C367" i="15"/>
  <c r="C368" i="15" s="1"/>
  <c r="B366" i="15" s="1"/>
  <c r="C375" i="15"/>
  <c r="C376" i="15"/>
  <c r="C377" i="15"/>
  <c r="B375" i="15" s="1"/>
  <c r="C384" i="15"/>
  <c r="C385" i="15"/>
  <c r="C386" i="15" s="1"/>
  <c r="B384" i="15" s="1"/>
  <c r="C393" i="15"/>
  <c r="C394" i="15"/>
  <c r="C395" i="15"/>
  <c r="B393" i="15" s="1"/>
  <c r="C402" i="15"/>
  <c r="C403" i="15"/>
  <c r="C404" i="15" s="1"/>
  <c r="B402" i="15" s="1"/>
  <c r="C411" i="15"/>
  <c r="C412" i="15"/>
  <c r="C413" i="15"/>
  <c r="B411" i="15" s="1"/>
  <c r="C420" i="15"/>
  <c r="C421" i="15"/>
  <c r="C422" i="15" s="1"/>
  <c r="B420" i="15" s="1"/>
  <c r="C429" i="15"/>
  <c r="C430" i="15"/>
  <c r="C431" i="15"/>
  <c r="B429" i="15" s="1"/>
  <c r="C438" i="15"/>
  <c r="C439" i="15"/>
  <c r="C440" i="15" s="1"/>
  <c r="B438" i="15" s="1"/>
  <c r="C447" i="15"/>
  <c r="C448" i="15"/>
  <c r="C449" i="15"/>
  <c r="B447" i="15" s="1"/>
  <c r="C456" i="15"/>
  <c r="C457" i="15"/>
  <c r="C458" i="15" s="1"/>
  <c r="B456" i="15" s="1"/>
  <c r="C465" i="15"/>
  <c r="C466" i="15"/>
  <c r="C467" i="15"/>
  <c r="B465" i="15" s="1"/>
  <c r="C474" i="15"/>
  <c r="C475" i="15"/>
  <c r="C476" i="15" s="1"/>
  <c r="B474" i="15" s="1"/>
  <c r="C483" i="15"/>
  <c r="C484" i="15"/>
  <c r="C485" i="15"/>
  <c r="B483" i="15" s="1"/>
  <c r="C492" i="15"/>
  <c r="C493" i="15"/>
  <c r="C494" i="15" s="1"/>
  <c r="B492" i="15" s="1"/>
  <c r="C501" i="15"/>
  <c r="C502" i="15"/>
  <c r="C503" i="15"/>
  <c r="B501" i="15" s="1"/>
  <c r="C510" i="15"/>
  <c r="C511" i="15"/>
  <c r="C512" i="15" s="1"/>
  <c r="B510" i="15" s="1"/>
  <c r="C519" i="15"/>
  <c r="C520" i="15"/>
  <c r="C521" i="15"/>
  <c r="B519" i="15" s="1"/>
  <c r="C528" i="15"/>
  <c r="C529" i="15"/>
  <c r="C530" i="15" s="1"/>
  <c r="B528" i="15" s="1"/>
  <c r="C537" i="15"/>
  <c r="C538" i="15"/>
  <c r="C539" i="15"/>
  <c r="B537" i="15" s="1"/>
  <c r="C546" i="15"/>
  <c r="C547" i="15"/>
  <c r="C548" i="15" s="1"/>
  <c r="B546" i="15" s="1"/>
  <c r="C555" i="15"/>
  <c r="C556" i="15"/>
  <c r="C557" i="15"/>
  <c r="B555" i="15" s="1"/>
  <c r="C564" i="15"/>
  <c r="C565" i="15"/>
  <c r="C566" i="15" s="1"/>
  <c r="B564" i="15" s="1"/>
  <c r="C573" i="15"/>
  <c r="C574" i="15"/>
  <c r="C575" i="15"/>
  <c r="B573" i="15" s="1"/>
  <c r="C582" i="15"/>
  <c r="C583" i="15"/>
  <c r="C584" i="15" s="1"/>
  <c r="B582" i="15" s="1"/>
  <c r="C591" i="15"/>
  <c r="C592" i="15"/>
  <c r="C593" i="15"/>
  <c r="B591" i="15" s="1"/>
  <c r="C600" i="15"/>
  <c r="C601" i="15"/>
  <c r="C602" i="15" s="1"/>
  <c r="B600" i="15" s="1"/>
  <c r="C609" i="15"/>
  <c r="C610" i="15"/>
  <c r="C611" i="15"/>
  <c r="B609" i="15" s="1"/>
  <c r="C618" i="15"/>
  <c r="C619" i="15"/>
  <c r="C620" i="15" s="1"/>
  <c r="B618" i="15" s="1"/>
  <c r="B15" i="15"/>
  <c r="C23" i="16"/>
  <c r="C24" i="16"/>
  <c r="C25" i="16"/>
  <c r="B23" i="16" s="1"/>
  <c r="C32" i="16"/>
  <c r="C33" i="16"/>
  <c r="C34" i="16" s="1"/>
  <c r="B32" i="16" s="1"/>
  <c r="C41" i="16"/>
  <c r="C42" i="16"/>
  <c r="C43" i="16" s="1"/>
  <c r="B41" i="16" s="1"/>
  <c r="C50" i="16"/>
  <c r="C51" i="16"/>
  <c r="C52" i="16"/>
  <c r="B50" i="16" s="1"/>
  <c r="C59" i="16"/>
  <c r="C60" i="16"/>
  <c r="C61" i="16"/>
  <c r="B59" i="16" s="1"/>
  <c r="C68" i="16"/>
  <c r="C69" i="16"/>
  <c r="C70" i="16" s="1"/>
  <c r="B68" i="16" s="1"/>
  <c r="C77" i="16"/>
  <c r="C78" i="16"/>
  <c r="C79" i="16" s="1"/>
  <c r="B77" i="16" s="1"/>
  <c r="C86" i="16"/>
  <c r="C87" i="16"/>
  <c r="C88" i="16"/>
  <c r="B86" i="16" s="1"/>
  <c r="C95" i="16"/>
  <c r="C96" i="16"/>
  <c r="C97" i="16"/>
  <c r="B95" i="16" s="1"/>
  <c r="C104" i="16"/>
  <c r="C105" i="16"/>
  <c r="C106" i="16" s="1"/>
  <c r="B104" i="16" s="1"/>
  <c r="C113" i="16"/>
  <c r="C114" i="16"/>
  <c r="C115" i="16" s="1"/>
  <c r="B113" i="16" s="1"/>
  <c r="C122" i="16"/>
  <c r="C123" i="16"/>
  <c r="C124" i="16"/>
  <c r="B122" i="16" s="1"/>
  <c r="C131" i="16"/>
  <c r="C132" i="16"/>
  <c r="C133" i="16"/>
  <c r="B131" i="16" s="1"/>
  <c r="C140" i="16"/>
  <c r="C141" i="16"/>
  <c r="C142" i="16" s="1"/>
  <c r="B140" i="16" s="1"/>
  <c r="C149" i="16"/>
  <c r="C150" i="16"/>
  <c r="C151" i="16" s="1"/>
  <c r="B149" i="16" s="1"/>
  <c r="C158" i="16"/>
  <c r="C159" i="16"/>
  <c r="C160" i="16"/>
  <c r="B158" i="16" s="1"/>
  <c r="C167" i="16"/>
  <c r="C168" i="16"/>
  <c r="C169" i="16"/>
  <c r="B167" i="16" s="1"/>
  <c r="C176" i="16"/>
  <c r="C177" i="16"/>
  <c r="C178" i="16" s="1"/>
  <c r="B176" i="16" s="1"/>
  <c r="C185" i="16"/>
  <c r="C186" i="16"/>
  <c r="C187" i="16" s="1"/>
  <c r="B185" i="16" s="1"/>
  <c r="C194" i="16"/>
  <c r="C195" i="16"/>
  <c r="C196" i="16"/>
  <c r="B194" i="16" s="1"/>
  <c r="C203" i="16"/>
  <c r="C204" i="16"/>
  <c r="C205" i="16"/>
  <c r="B203" i="16" s="1"/>
  <c r="C212" i="16"/>
  <c r="C213" i="16"/>
  <c r="C214" i="16" s="1"/>
  <c r="B212" i="16" s="1"/>
  <c r="C221" i="16"/>
  <c r="C222" i="16"/>
  <c r="C223" i="16" s="1"/>
  <c r="B221" i="16" s="1"/>
  <c r="C230" i="16"/>
  <c r="C231" i="16"/>
  <c r="C232" i="16"/>
  <c r="B230" i="16" s="1"/>
  <c r="C239" i="16"/>
  <c r="C240" i="16"/>
  <c r="C241" i="16"/>
  <c r="B239" i="16" s="1"/>
  <c r="C248" i="16"/>
  <c r="C249" i="16"/>
  <c r="C250" i="16" s="1"/>
  <c r="B248" i="16" s="1"/>
  <c r="C257" i="16"/>
  <c r="C258" i="16"/>
  <c r="C259" i="16" s="1"/>
  <c r="B257" i="16" s="1"/>
  <c r="C266" i="16"/>
  <c r="C267" i="16"/>
  <c r="C268" i="16"/>
  <c r="B266" i="16" s="1"/>
  <c r="C275" i="16"/>
  <c r="C276" i="16"/>
  <c r="C277" i="16"/>
  <c r="B275" i="16" s="1"/>
  <c r="C284" i="16"/>
  <c r="C285" i="16"/>
  <c r="C286" i="16" s="1"/>
  <c r="B284" i="16" s="1"/>
  <c r="C293" i="16"/>
  <c r="C294" i="16"/>
  <c r="C295" i="16" s="1"/>
  <c r="B293" i="16" s="1"/>
  <c r="C302" i="16"/>
  <c r="C303" i="16"/>
  <c r="C304" i="16"/>
  <c r="B302" i="16" s="1"/>
  <c r="C311" i="16"/>
  <c r="C312" i="16"/>
  <c r="C313" i="16"/>
  <c r="B311" i="16" s="1"/>
  <c r="C320" i="16"/>
  <c r="C321" i="16"/>
  <c r="C322" i="16" s="1"/>
  <c r="B320" i="16" s="1"/>
  <c r="C329" i="16"/>
  <c r="C330" i="16"/>
  <c r="C331" i="16" s="1"/>
  <c r="B329" i="16" s="1"/>
  <c r="C338" i="16"/>
  <c r="C339" i="16"/>
  <c r="C340" i="16"/>
  <c r="B338" i="16" s="1"/>
  <c r="C347" i="16"/>
  <c r="C348" i="16"/>
  <c r="C349" i="16"/>
  <c r="B347" i="16" s="1"/>
  <c r="C356" i="16"/>
  <c r="C357" i="16"/>
  <c r="C358" i="16" s="1"/>
  <c r="B356" i="16" s="1"/>
  <c r="C365" i="16"/>
  <c r="C366" i="16"/>
  <c r="C367" i="16" s="1"/>
  <c r="B365" i="16" s="1"/>
  <c r="C374" i="16"/>
  <c r="C375" i="16"/>
  <c r="C376" i="16"/>
  <c r="B374" i="16" s="1"/>
  <c r="C383" i="16"/>
  <c r="C384" i="16"/>
  <c r="C385" i="16"/>
  <c r="B383" i="16" s="1"/>
  <c r="C392" i="16"/>
  <c r="C393" i="16"/>
  <c r="C394" i="16" s="1"/>
  <c r="B392" i="16" s="1"/>
  <c r="C401" i="16"/>
  <c r="C402" i="16"/>
  <c r="C403" i="16" s="1"/>
  <c r="B401" i="16" s="1"/>
  <c r="C410" i="16"/>
  <c r="C411" i="16"/>
  <c r="C412" i="16"/>
  <c r="B410" i="16" s="1"/>
  <c r="C419" i="16"/>
  <c r="C420" i="16"/>
  <c r="C421" i="16"/>
  <c r="B419" i="16" s="1"/>
  <c r="C428" i="16"/>
  <c r="C429" i="16"/>
  <c r="C430" i="16" s="1"/>
  <c r="B428" i="16" s="1"/>
  <c r="C437" i="16"/>
  <c r="C438" i="16"/>
  <c r="C439" i="16" s="1"/>
  <c r="B437" i="16" s="1"/>
  <c r="C446" i="16"/>
  <c r="C447" i="16"/>
  <c r="C448" i="16"/>
  <c r="B446" i="16" s="1"/>
  <c r="C455" i="16"/>
  <c r="C456" i="16"/>
  <c r="C457" i="16"/>
  <c r="B455" i="16" s="1"/>
  <c r="C464" i="16"/>
  <c r="C465" i="16"/>
  <c r="C466" i="16" s="1"/>
  <c r="B464" i="16" s="1"/>
  <c r="C473" i="16"/>
  <c r="C474" i="16"/>
  <c r="C475" i="16" s="1"/>
  <c r="B473" i="16" s="1"/>
  <c r="C482" i="16"/>
  <c r="C483" i="16"/>
  <c r="C484" i="16"/>
  <c r="B482" i="16" s="1"/>
  <c r="C491" i="16"/>
  <c r="C492" i="16"/>
  <c r="C493" i="16"/>
  <c r="B491" i="16" s="1"/>
  <c r="C500" i="16"/>
  <c r="C501" i="16"/>
  <c r="C502" i="16" s="1"/>
  <c r="B500" i="16" s="1"/>
  <c r="C509" i="16"/>
  <c r="C510" i="16"/>
  <c r="C511" i="16" s="1"/>
  <c r="B509" i="16" s="1"/>
  <c r="C518" i="16"/>
  <c r="C519" i="16"/>
  <c r="C520" i="16"/>
  <c r="B518" i="16" s="1"/>
  <c r="C527" i="16"/>
  <c r="C528" i="16"/>
  <c r="C529" i="16"/>
  <c r="B527" i="16" s="1"/>
  <c r="C536" i="16"/>
  <c r="C537" i="16"/>
  <c r="C538" i="16" s="1"/>
  <c r="B536" i="16" s="1"/>
  <c r="C545" i="16"/>
  <c r="C546" i="16"/>
  <c r="C547" i="16" s="1"/>
  <c r="B545" i="16" s="1"/>
  <c r="C554" i="16"/>
  <c r="C555" i="16"/>
  <c r="C556" i="16"/>
  <c r="B554" i="16" s="1"/>
  <c r="C563" i="16"/>
  <c r="C564" i="16"/>
  <c r="C565" i="16"/>
  <c r="B563" i="16" s="1"/>
  <c r="C572" i="16"/>
  <c r="C573" i="16"/>
  <c r="C574" i="16" s="1"/>
  <c r="B572" i="16" s="1"/>
  <c r="C581" i="16"/>
  <c r="C582" i="16"/>
  <c r="C583" i="16" s="1"/>
  <c r="B581" i="16" s="1"/>
  <c r="C590" i="16"/>
  <c r="C591" i="16"/>
  <c r="C592" i="16"/>
  <c r="B590" i="16" s="1"/>
  <c r="C599" i="16"/>
  <c r="C600" i="16"/>
  <c r="C601" i="16"/>
  <c r="B599" i="16" s="1"/>
  <c r="C608" i="16"/>
  <c r="C609" i="16"/>
  <c r="C610" i="16" s="1"/>
  <c r="B608" i="16" s="1"/>
  <c r="C617" i="16"/>
  <c r="C618" i="16"/>
  <c r="C619" i="16" s="1"/>
  <c r="B617" i="16" s="1"/>
  <c r="B14" i="16"/>
  <c r="G50" i="22"/>
  <c r="G48" i="22" l="1"/>
  <c r="G12" i="22"/>
  <c r="G4" i="22"/>
  <c r="G13" i="22"/>
  <c r="G5" i="22"/>
  <c r="G11" i="22"/>
  <c r="G49" i="22"/>
  <c r="J626" i="15"/>
  <c r="I626" i="15"/>
  <c r="J625" i="15"/>
  <c r="I625" i="15"/>
  <c r="J624" i="15"/>
  <c r="I624" i="15"/>
  <c r="J623" i="15"/>
  <c r="I623" i="15"/>
  <c r="J622" i="15"/>
  <c r="I622" i="15"/>
  <c r="J621" i="15"/>
  <c r="I621" i="15"/>
  <c r="J620" i="15"/>
  <c r="I620" i="15"/>
  <c r="J619" i="15"/>
  <c r="I619" i="15"/>
  <c r="J618" i="15"/>
  <c r="I618" i="15"/>
  <c r="J617" i="15"/>
  <c r="I617" i="15"/>
  <c r="J616" i="15"/>
  <c r="I616" i="15"/>
  <c r="J615" i="15"/>
  <c r="I615" i="15"/>
  <c r="J614" i="15"/>
  <c r="I614" i="15"/>
  <c r="J613" i="15"/>
  <c r="I613" i="15"/>
  <c r="J612" i="15"/>
  <c r="I612" i="15"/>
  <c r="J611" i="15"/>
  <c r="I611" i="15"/>
  <c r="J610" i="15"/>
  <c r="I610" i="15"/>
  <c r="J609" i="15"/>
  <c r="I609" i="15"/>
  <c r="J608" i="15"/>
  <c r="I608" i="15"/>
  <c r="J607" i="15"/>
  <c r="I607" i="15"/>
  <c r="J606" i="15"/>
  <c r="I606" i="15"/>
  <c r="J605" i="15"/>
  <c r="I605" i="15"/>
  <c r="J604" i="15"/>
  <c r="I604" i="15"/>
  <c r="J603" i="15"/>
  <c r="I603" i="15"/>
  <c r="J602" i="15"/>
  <c r="I602" i="15"/>
  <c r="J601" i="15"/>
  <c r="I601" i="15"/>
  <c r="J600" i="15"/>
  <c r="I600" i="15"/>
  <c r="J599" i="15"/>
  <c r="I599" i="15"/>
  <c r="J598" i="15"/>
  <c r="I598" i="15"/>
  <c r="J597" i="15"/>
  <c r="I597" i="15"/>
  <c r="J596" i="15"/>
  <c r="I596" i="15"/>
  <c r="J595" i="15"/>
  <c r="I595" i="15"/>
  <c r="J594" i="15"/>
  <c r="I594" i="15"/>
  <c r="J593" i="15"/>
  <c r="I593" i="15"/>
  <c r="J592" i="15"/>
  <c r="I592" i="15"/>
  <c r="J591" i="15"/>
  <c r="I591" i="15"/>
  <c r="J590" i="15"/>
  <c r="I590" i="15"/>
  <c r="J589" i="15"/>
  <c r="I589" i="15"/>
  <c r="J588" i="15"/>
  <c r="I588" i="15"/>
  <c r="J587" i="15"/>
  <c r="I587" i="15"/>
  <c r="J586" i="15"/>
  <c r="I586" i="15"/>
  <c r="J585" i="15"/>
  <c r="I585" i="15"/>
  <c r="J584" i="15"/>
  <c r="I584" i="15"/>
  <c r="J583" i="15"/>
  <c r="I583" i="15"/>
  <c r="J582" i="15"/>
  <c r="I582" i="15"/>
  <c r="J581" i="15"/>
  <c r="I581" i="15"/>
  <c r="J580" i="15"/>
  <c r="I580" i="15"/>
  <c r="J579" i="15"/>
  <c r="I579" i="15"/>
  <c r="J578" i="15"/>
  <c r="I578" i="15"/>
  <c r="J577" i="15"/>
  <c r="I577" i="15"/>
  <c r="J576" i="15"/>
  <c r="I576" i="15"/>
  <c r="J575" i="15"/>
  <c r="I575" i="15"/>
  <c r="J574" i="15"/>
  <c r="I574" i="15"/>
  <c r="J573" i="15"/>
  <c r="I573" i="15"/>
  <c r="J572" i="15"/>
  <c r="I572" i="15"/>
  <c r="J571" i="15"/>
  <c r="I571" i="15"/>
  <c r="J570" i="15"/>
  <c r="I570" i="15"/>
  <c r="J569" i="15"/>
  <c r="I569" i="15"/>
  <c r="J568" i="15"/>
  <c r="I568" i="15"/>
  <c r="J567" i="15"/>
  <c r="I567" i="15"/>
  <c r="J566" i="15"/>
  <c r="I566" i="15"/>
  <c r="J565" i="15"/>
  <c r="I565" i="15"/>
  <c r="J564" i="15"/>
  <c r="I564" i="15"/>
  <c r="J563" i="15"/>
  <c r="I563" i="15"/>
  <c r="J562" i="15"/>
  <c r="I562" i="15"/>
  <c r="J561" i="15"/>
  <c r="I561" i="15"/>
  <c r="J560" i="15"/>
  <c r="I560" i="15"/>
  <c r="J559" i="15"/>
  <c r="I559" i="15"/>
  <c r="J558" i="15"/>
  <c r="I558" i="15"/>
  <c r="J557" i="15"/>
  <c r="I557" i="15"/>
  <c r="J556" i="15"/>
  <c r="I556" i="15"/>
  <c r="J555" i="15"/>
  <c r="I555" i="15"/>
  <c r="J554" i="15"/>
  <c r="I554" i="15"/>
  <c r="J553" i="15"/>
  <c r="I553" i="15"/>
  <c r="J552" i="15"/>
  <c r="I552" i="15"/>
  <c r="J551" i="15"/>
  <c r="I551" i="15"/>
  <c r="J550" i="15"/>
  <c r="I550" i="15"/>
  <c r="J549" i="15"/>
  <c r="I549" i="15"/>
  <c r="J548" i="15"/>
  <c r="I548" i="15"/>
  <c r="J547" i="15"/>
  <c r="I547" i="15"/>
  <c r="J546" i="15"/>
  <c r="I546" i="15"/>
  <c r="J545" i="15"/>
  <c r="I545" i="15"/>
  <c r="J544" i="15"/>
  <c r="I544" i="15"/>
  <c r="J543" i="15"/>
  <c r="I543" i="15"/>
  <c r="J542" i="15"/>
  <c r="I542" i="15"/>
  <c r="J541" i="15"/>
  <c r="I541" i="15"/>
  <c r="J540" i="15"/>
  <c r="I540" i="15"/>
  <c r="J539" i="15"/>
  <c r="I539" i="15"/>
  <c r="J538" i="15"/>
  <c r="I538" i="15"/>
  <c r="J537" i="15"/>
  <c r="I537" i="15"/>
  <c r="J536" i="15"/>
  <c r="I536" i="15"/>
  <c r="J535" i="15"/>
  <c r="I535" i="15"/>
  <c r="J534" i="15"/>
  <c r="I534" i="15"/>
  <c r="J533" i="15"/>
  <c r="I533" i="15"/>
  <c r="J532" i="15"/>
  <c r="I532" i="15"/>
  <c r="J531" i="15"/>
  <c r="I531" i="15"/>
  <c r="J530" i="15"/>
  <c r="I530" i="15"/>
  <c r="J529" i="15"/>
  <c r="I529" i="15"/>
  <c r="J528" i="15"/>
  <c r="I528" i="15"/>
  <c r="J527" i="15"/>
  <c r="I527" i="15"/>
  <c r="J526" i="15"/>
  <c r="I526" i="15"/>
  <c r="J525" i="15"/>
  <c r="I525" i="15"/>
  <c r="J524" i="15"/>
  <c r="I524" i="15"/>
  <c r="J523" i="15"/>
  <c r="I523" i="15"/>
  <c r="J522" i="15"/>
  <c r="I522" i="15"/>
  <c r="J521" i="15"/>
  <c r="I521" i="15"/>
  <c r="J520" i="15"/>
  <c r="I520" i="15"/>
  <c r="J519" i="15"/>
  <c r="I519" i="15"/>
  <c r="J518" i="15"/>
  <c r="I518" i="15"/>
  <c r="J517" i="15"/>
  <c r="I517" i="15"/>
  <c r="J516" i="15"/>
  <c r="I516" i="15"/>
  <c r="J515" i="15"/>
  <c r="I515" i="15"/>
  <c r="J514" i="15"/>
  <c r="I514" i="15"/>
  <c r="J513" i="15"/>
  <c r="I513" i="15"/>
  <c r="J512" i="15"/>
  <c r="I512" i="15"/>
  <c r="J511" i="15"/>
  <c r="I511" i="15"/>
  <c r="J510" i="15"/>
  <c r="I510" i="15"/>
  <c r="J509" i="15"/>
  <c r="I509" i="15"/>
  <c r="J508" i="15"/>
  <c r="I508" i="15"/>
  <c r="J507" i="15"/>
  <c r="I507" i="15"/>
  <c r="J506" i="15"/>
  <c r="I506" i="15"/>
  <c r="J505" i="15"/>
  <c r="I505" i="15"/>
  <c r="J504" i="15"/>
  <c r="I504" i="15"/>
  <c r="J503" i="15"/>
  <c r="I503" i="15"/>
  <c r="J502" i="15"/>
  <c r="I502" i="15"/>
  <c r="J501" i="15"/>
  <c r="I501" i="15"/>
  <c r="J500" i="15"/>
  <c r="I500" i="15"/>
  <c r="J499" i="15"/>
  <c r="I499" i="15"/>
  <c r="J498" i="15"/>
  <c r="I498" i="15"/>
  <c r="J497" i="15"/>
  <c r="I497" i="15"/>
  <c r="J496" i="15"/>
  <c r="I496" i="15"/>
  <c r="J495" i="15"/>
  <c r="I495" i="15"/>
  <c r="J494" i="15"/>
  <c r="I494" i="15"/>
  <c r="J493" i="15"/>
  <c r="I493" i="15"/>
  <c r="J492" i="15"/>
  <c r="I492" i="15"/>
  <c r="J491" i="15"/>
  <c r="I491" i="15"/>
  <c r="J490" i="15"/>
  <c r="I490" i="15"/>
  <c r="J489" i="15"/>
  <c r="I489" i="15"/>
  <c r="J488" i="15"/>
  <c r="I488" i="15"/>
  <c r="J487" i="15"/>
  <c r="I487" i="15"/>
  <c r="J486" i="15"/>
  <c r="I486" i="15"/>
  <c r="J485" i="15"/>
  <c r="I485" i="15"/>
  <c r="J484" i="15"/>
  <c r="I484" i="15"/>
  <c r="J483" i="15"/>
  <c r="I483" i="15"/>
  <c r="J482" i="15"/>
  <c r="I482" i="15"/>
  <c r="J481" i="15"/>
  <c r="I481" i="15"/>
  <c r="J480" i="15"/>
  <c r="I480" i="15"/>
  <c r="J479" i="15"/>
  <c r="I479" i="15"/>
  <c r="J478" i="15"/>
  <c r="I478" i="15"/>
  <c r="J477" i="15"/>
  <c r="I477" i="15"/>
  <c r="J476" i="15"/>
  <c r="I476" i="15"/>
  <c r="J475" i="15"/>
  <c r="I475" i="15"/>
  <c r="J474" i="15"/>
  <c r="I474" i="15"/>
  <c r="J473" i="15"/>
  <c r="I473" i="15"/>
  <c r="J472" i="15"/>
  <c r="I472" i="15"/>
  <c r="J471" i="15"/>
  <c r="I471" i="15"/>
  <c r="J470" i="15"/>
  <c r="I470" i="15"/>
  <c r="J469" i="15"/>
  <c r="I469" i="15"/>
  <c r="J468" i="15"/>
  <c r="I468" i="15"/>
  <c r="J467" i="15"/>
  <c r="I467" i="15"/>
  <c r="J466" i="15"/>
  <c r="I466" i="15"/>
  <c r="J465" i="15"/>
  <c r="I465" i="15"/>
  <c r="J464" i="15"/>
  <c r="I464" i="15"/>
  <c r="J463" i="15"/>
  <c r="I463" i="15"/>
  <c r="J462" i="15"/>
  <c r="I462" i="15"/>
  <c r="J461" i="15"/>
  <c r="I461" i="15"/>
  <c r="J460" i="15"/>
  <c r="I460" i="15"/>
  <c r="J459" i="15"/>
  <c r="I459" i="15"/>
  <c r="J458" i="15"/>
  <c r="I458" i="15"/>
  <c r="J457" i="15"/>
  <c r="I457" i="15"/>
  <c r="J456" i="15"/>
  <c r="I456" i="15"/>
  <c r="J455" i="15"/>
  <c r="I455" i="15"/>
  <c r="J454" i="15"/>
  <c r="I454" i="15"/>
  <c r="J453" i="15"/>
  <c r="I453" i="15"/>
  <c r="J452" i="15"/>
  <c r="I452" i="15"/>
  <c r="J451" i="15"/>
  <c r="I451" i="15"/>
  <c r="J450" i="15"/>
  <c r="I450" i="15"/>
  <c r="J449" i="15"/>
  <c r="I449" i="15"/>
  <c r="J448" i="15"/>
  <c r="I448" i="15"/>
  <c r="J447" i="15"/>
  <c r="I447" i="15"/>
  <c r="J446" i="15"/>
  <c r="I446" i="15"/>
  <c r="J445" i="15"/>
  <c r="I445" i="15"/>
  <c r="J444" i="15"/>
  <c r="I444" i="15"/>
  <c r="J443" i="15"/>
  <c r="I443" i="15"/>
  <c r="J442" i="15"/>
  <c r="I442" i="15"/>
  <c r="J441" i="15"/>
  <c r="I441" i="15"/>
  <c r="J440" i="15"/>
  <c r="I440" i="15"/>
  <c r="J439" i="15"/>
  <c r="I439" i="15"/>
  <c r="J438" i="15"/>
  <c r="I438" i="15"/>
  <c r="J437" i="15"/>
  <c r="I437" i="15"/>
  <c r="J436" i="15"/>
  <c r="I436" i="15"/>
  <c r="J435" i="15"/>
  <c r="I435" i="15"/>
  <c r="J434" i="15"/>
  <c r="I434" i="15"/>
  <c r="J433" i="15"/>
  <c r="I433" i="15"/>
  <c r="J432" i="15"/>
  <c r="I432" i="15"/>
  <c r="J431" i="15"/>
  <c r="I431" i="15"/>
  <c r="J430" i="15"/>
  <c r="I430" i="15"/>
  <c r="J429" i="15"/>
  <c r="I429" i="15"/>
  <c r="J428" i="15"/>
  <c r="I428" i="15"/>
  <c r="J427" i="15"/>
  <c r="I427" i="15"/>
  <c r="J426" i="15"/>
  <c r="I426" i="15"/>
  <c r="J425" i="15"/>
  <c r="I425" i="15"/>
  <c r="J424" i="15"/>
  <c r="I424" i="15"/>
  <c r="J423" i="15"/>
  <c r="I423" i="15"/>
  <c r="J422" i="15"/>
  <c r="I422" i="15"/>
  <c r="J421" i="15"/>
  <c r="I421" i="15"/>
  <c r="J420" i="15"/>
  <c r="I420" i="15"/>
  <c r="J419" i="15"/>
  <c r="I419" i="15"/>
  <c r="J418" i="15"/>
  <c r="I418" i="15"/>
  <c r="J417" i="15"/>
  <c r="I417" i="15"/>
  <c r="J416" i="15"/>
  <c r="I416" i="15"/>
  <c r="J415" i="15"/>
  <c r="I415" i="15"/>
  <c r="J414" i="15"/>
  <c r="I414" i="15"/>
  <c r="J413" i="15"/>
  <c r="I413" i="15"/>
  <c r="J412" i="15"/>
  <c r="I412" i="15"/>
  <c r="J411" i="15"/>
  <c r="I411" i="15"/>
  <c r="J410" i="15"/>
  <c r="I410" i="15"/>
  <c r="J409" i="15"/>
  <c r="I409" i="15"/>
  <c r="J408" i="15"/>
  <c r="I408" i="15"/>
  <c r="J407" i="15"/>
  <c r="I407" i="15"/>
  <c r="J406" i="15"/>
  <c r="I406" i="15"/>
  <c r="J405" i="15"/>
  <c r="I405" i="15"/>
  <c r="J404" i="15"/>
  <c r="I404" i="15"/>
  <c r="J403" i="15"/>
  <c r="I403" i="15"/>
  <c r="J402" i="15"/>
  <c r="I402" i="15"/>
  <c r="J401" i="15"/>
  <c r="I401" i="15"/>
  <c r="J400" i="15"/>
  <c r="I400" i="15"/>
  <c r="J399" i="15"/>
  <c r="I399" i="15"/>
  <c r="J398" i="15"/>
  <c r="I398" i="15"/>
  <c r="J397" i="15"/>
  <c r="I397" i="15"/>
  <c r="J396" i="15"/>
  <c r="I396" i="15"/>
  <c r="J395" i="15"/>
  <c r="I395" i="15"/>
  <c r="J394" i="15"/>
  <c r="I394" i="15"/>
  <c r="J393" i="15"/>
  <c r="I393" i="15"/>
  <c r="J392" i="15"/>
  <c r="I392" i="15"/>
  <c r="J391" i="15"/>
  <c r="I391" i="15"/>
  <c r="J390" i="15"/>
  <c r="I390" i="15"/>
  <c r="J389" i="15"/>
  <c r="I389" i="15"/>
  <c r="J388" i="15"/>
  <c r="I388" i="15"/>
  <c r="J387" i="15"/>
  <c r="I387" i="15"/>
  <c r="J386" i="15"/>
  <c r="I386" i="15"/>
  <c r="J385" i="15"/>
  <c r="I385" i="15"/>
  <c r="J384" i="15"/>
  <c r="I384" i="15"/>
  <c r="J383" i="15"/>
  <c r="I383" i="15"/>
  <c r="J382" i="15"/>
  <c r="I382" i="15"/>
  <c r="J381" i="15"/>
  <c r="I381" i="15"/>
  <c r="J380" i="15"/>
  <c r="I380" i="15"/>
  <c r="J379" i="15"/>
  <c r="I379" i="15"/>
  <c r="J378" i="15"/>
  <c r="I378" i="15"/>
  <c r="J377" i="15"/>
  <c r="I377" i="15"/>
  <c r="J376" i="15"/>
  <c r="I376" i="15"/>
  <c r="J375" i="15"/>
  <c r="I375" i="15"/>
  <c r="J374" i="15"/>
  <c r="I374" i="15"/>
  <c r="J373" i="15"/>
  <c r="I373" i="15"/>
  <c r="J372" i="15"/>
  <c r="I372" i="15"/>
  <c r="J371" i="15"/>
  <c r="I371" i="15"/>
  <c r="J370" i="15"/>
  <c r="I370" i="15"/>
  <c r="J369" i="15"/>
  <c r="I369" i="15"/>
  <c r="J368" i="15"/>
  <c r="I368" i="15"/>
  <c r="J367" i="15"/>
  <c r="I367" i="15"/>
  <c r="J366" i="15"/>
  <c r="I366" i="15"/>
  <c r="J365" i="15"/>
  <c r="I365" i="15"/>
  <c r="J364" i="15"/>
  <c r="I364" i="15"/>
  <c r="J363" i="15"/>
  <c r="I363" i="15"/>
  <c r="J362" i="15"/>
  <c r="I362" i="15"/>
  <c r="J361" i="15"/>
  <c r="I361" i="15"/>
  <c r="J360" i="15"/>
  <c r="I360" i="15"/>
  <c r="J359" i="15"/>
  <c r="I359" i="15"/>
  <c r="J358" i="15"/>
  <c r="I358" i="15"/>
  <c r="J357" i="15"/>
  <c r="I357" i="15"/>
  <c r="J356" i="15"/>
  <c r="I356" i="15"/>
  <c r="J355" i="15"/>
  <c r="I355" i="15"/>
  <c r="J354" i="15"/>
  <c r="I354" i="15"/>
  <c r="J353" i="15"/>
  <c r="I353" i="15"/>
  <c r="J352" i="15"/>
  <c r="I352" i="15"/>
  <c r="J351" i="15"/>
  <c r="I351" i="15"/>
  <c r="J350" i="15"/>
  <c r="I350" i="15"/>
  <c r="J349" i="15"/>
  <c r="I349" i="15"/>
  <c r="J348" i="15"/>
  <c r="I348" i="15"/>
  <c r="J347" i="15"/>
  <c r="I347" i="15"/>
  <c r="J346" i="15"/>
  <c r="I346" i="15"/>
  <c r="J345" i="15"/>
  <c r="I345" i="15"/>
  <c r="J344" i="15"/>
  <c r="I344" i="15"/>
  <c r="J343" i="15"/>
  <c r="I343" i="15"/>
  <c r="J342" i="15"/>
  <c r="I342" i="15"/>
  <c r="J341" i="15"/>
  <c r="I341" i="15"/>
  <c r="J340" i="15"/>
  <c r="I340" i="15"/>
  <c r="J339" i="15"/>
  <c r="I339" i="15"/>
  <c r="J338" i="15"/>
  <c r="I338" i="15"/>
  <c r="J337" i="15"/>
  <c r="I337" i="15"/>
  <c r="J336" i="15"/>
  <c r="I336" i="15"/>
  <c r="J335" i="15"/>
  <c r="I335" i="15"/>
  <c r="J334" i="15"/>
  <c r="I334" i="15"/>
  <c r="J333" i="15"/>
  <c r="I333" i="15"/>
  <c r="J332" i="15"/>
  <c r="I332" i="15"/>
  <c r="J331" i="15"/>
  <c r="I331" i="15"/>
  <c r="J330" i="15"/>
  <c r="I330" i="15"/>
  <c r="J329" i="15"/>
  <c r="I329" i="15"/>
  <c r="J328" i="15"/>
  <c r="I328" i="15"/>
  <c r="J327" i="15"/>
  <c r="I327" i="15"/>
  <c r="J326" i="15"/>
  <c r="I326" i="15"/>
  <c r="J325" i="15"/>
  <c r="I325" i="15"/>
  <c r="J324" i="15"/>
  <c r="I324" i="15"/>
  <c r="J323" i="15"/>
  <c r="I323" i="15"/>
  <c r="J322" i="15"/>
  <c r="I322" i="15"/>
  <c r="J321" i="15"/>
  <c r="I321" i="15"/>
  <c r="J320" i="15"/>
  <c r="I320" i="15"/>
  <c r="J319" i="15"/>
  <c r="I319" i="15"/>
  <c r="J318" i="15"/>
  <c r="I318" i="15"/>
  <c r="J317" i="15"/>
  <c r="I317" i="15"/>
  <c r="J316" i="15"/>
  <c r="I316" i="15"/>
  <c r="J315" i="15"/>
  <c r="I315" i="15"/>
  <c r="J314" i="15"/>
  <c r="I314" i="15"/>
  <c r="J313" i="15"/>
  <c r="I313" i="15"/>
  <c r="J312" i="15"/>
  <c r="I312" i="15"/>
  <c r="J311" i="15"/>
  <c r="I311" i="15"/>
  <c r="J310" i="15"/>
  <c r="I310" i="15"/>
  <c r="J309" i="15"/>
  <c r="I309" i="15"/>
  <c r="J308" i="15"/>
  <c r="I308" i="15"/>
  <c r="J307" i="15"/>
  <c r="I307" i="15"/>
  <c r="J306" i="15"/>
  <c r="I306" i="15"/>
  <c r="J305" i="15"/>
  <c r="I305" i="15"/>
  <c r="J304" i="15"/>
  <c r="I304" i="15"/>
  <c r="J303" i="15"/>
  <c r="I303" i="15"/>
  <c r="J302" i="15"/>
  <c r="I302" i="15"/>
  <c r="J301" i="15"/>
  <c r="I301" i="15"/>
  <c r="J300" i="15"/>
  <c r="I300" i="15"/>
  <c r="J299" i="15"/>
  <c r="I299" i="15"/>
  <c r="J298" i="15"/>
  <c r="I298" i="15"/>
  <c r="J297" i="15"/>
  <c r="I297" i="15"/>
  <c r="J296" i="15"/>
  <c r="I296" i="15"/>
  <c r="J295" i="15"/>
  <c r="I295" i="15"/>
  <c r="J294" i="15"/>
  <c r="I294" i="15"/>
  <c r="J293" i="15"/>
  <c r="I293" i="15"/>
  <c r="J292" i="15"/>
  <c r="I292" i="15"/>
  <c r="J291" i="15"/>
  <c r="I291" i="15"/>
  <c r="J290" i="15"/>
  <c r="I290" i="15"/>
  <c r="J289" i="15"/>
  <c r="I289" i="15"/>
  <c r="J288" i="15"/>
  <c r="I288" i="15"/>
  <c r="J287" i="15"/>
  <c r="I287" i="15"/>
  <c r="J286" i="15"/>
  <c r="I286" i="15"/>
  <c r="J285" i="15"/>
  <c r="I285" i="15"/>
  <c r="J284" i="15"/>
  <c r="I284" i="15"/>
  <c r="J283" i="15"/>
  <c r="I283" i="15"/>
  <c r="J282" i="15"/>
  <c r="I282" i="15"/>
  <c r="J281" i="15"/>
  <c r="I281" i="15"/>
  <c r="J280" i="15"/>
  <c r="I280" i="15"/>
  <c r="J279" i="15"/>
  <c r="I279" i="15"/>
  <c r="J278" i="15"/>
  <c r="I278" i="15"/>
  <c r="J277" i="15"/>
  <c r="I277" i="15"/>
  <c r="J276" i="15"/>
  <c r="I276" i="15"/>
  <c r="J275" i="15"/>
  <c r="I275" i="15"/>
  <c r="J274" i="15"/>
  <c r="I274" i="15"/>
  <c r="J273" i="15"/>
  <c r="I273" i="15"/>
  <c r="J272" i="15"/>
  <c r="I272" i="15"/>
  <c r="J271" i="15"/>
  <c r="I271" i="15"/>
  <c r="J270" i="15"/>
  <c r="I270" i="15"/>
  <c r="J269" i="15"/>
  <c r="I269" i="15"/>
  <c r="J268" i="15"/>
  <c r="I268" i="15"/>
  <c r="J267" i="15"/>
  <c r="I267" i="15"/>
  <c r="J266" i="15"/>
  <c r="I266" i="15"/>
  <c r="J265" i="15"/>
  <c r="I265" i="15"/>
  <c r="J264" i="15"/>
  <c r="I264" i="15"/>
  <c r="J263" i="15"/>
  <c r="I263" i="15"/>
  <c r="J262" i="15"/>
  <c r="I262" i="15"/>
  <c r="J261" i="15"/>
  <c r="I261" i="15"/>
  <c r="J260" i="15"/>
  <c r="I260" i="15"/>
  <c r="J259" i="15"/>
  <c r="I259" i="15"/>
  <c r="J258" i="15"/>
  <c r="I258" i="15"/>
  <c r="J257" i="15"/>
  <c r="I257" i="15"/>
  <c r="J256" i="15"/>
  <c r="I256" i="15"/>
  <c r="J255" i="15"/>
  <c r="I255" i="15"/>
  <c r="J254" i="15"/>
  <c r="I254" i="15"/>
  <c r="J253" i="15"/>
  <c r="I253" i="15"/>
  <c r="J252" i="15"/>
  <c r="I252" i="15"/>
  <c r="J251" i="15"/>
  <c r="I251" i="15"/>
  <c r="J250" i="15"/>
  <c r="I250" i="15"/>
  <c r="J249" i="15"/>
  <c r="I249" i="15"/>
  <c r="J248" i="15"/>
  <c r="I248" i="15"/>
  <c r="J247" i="15"/>
  <c r="I247" i="15"/>
  <c r="J246" i="15"/>
  <c r="I246" i="15"/>
  <c r="J245" i="15"/>
  <c r="I245" i="15"/>
  <c r="J244" i="15"/>
  <c r="I244" i="15"/>
  <c r="J243" i="15"/>
  <c r="I243" i="15"/>
  <c r="J242" i="15"/>
  <c r="I242" i="15"/>
  <c r="J241" i="15"/>
  <c r="I241" i="15"/>
  <c r="J240" i="15"/>
  <c r="I240" i="15"/>
  <c r="J239" i="15"/>
  <c r="I239" i="15"/>
  <c r="J238" i="15"/>
  <c r="I238" i="15"/>
  <c r="J237" i="15"/>
  <c r="I237" i="15"/>
  <c r="J236" i="15"/>
  <c r="I236" i="15"/>
  <c r="J235" i="15"/>
  <c r="I235" i="15"/>
  <c r="J234" i="15"/>
  <c r="I234" i="15"/>
  <c r="J233" i="15"/>
  <c r="I233" i="15"/>
  <c r="J232" i="15"/>
  <c r="I232" i="15"/>
  <c r="J231" i="15"/>
  <c r="I231" i="15"/>
  <c r="J230" i="15"/>
  <c r="I230" i="15"/>
  <c r="J229" i="15"/>
  <c r="I229" i="15"/>
  <c r="J228" i="15"/>
  <c r="I228" i="15"/>
  <c r="J227" i="15"/>
  <c r="I227" i="15"/>
  <c r="J226" i="15"/>
  <c r="I226" i="15"/>
  <c r="J225" i="15"/>
  <c r="I225" i="15"/>
  <c r="J224" i="15"/>
  <c r="I224" i="15"/>
  <c r="J223" i="15"/>
  <c r="I223" i="15"/>
  <c r="J222" i="15"/>
  <c r="I222" i="15"/>
  <c r="J221" i="15"/>
  <c r="I221" i="15"/>
  <c r="J220" i="15"/>
  <c r="I220" i="15"/>
  <c r="J219" i="15"/>
  <c r="I219" i="15"/>
  <c r="J218" i="15"/>
  <c r="I218" i="15"/>
  <c r="J217" i="15"/>
  <c r="I217" i="15"/>
  <c r="J216" i="15"/>
  <c r="I216" i="15"/>
  <c r="J215" i="15"/>
  <c r="I215" i="15"/>
  <c r="J214" i="15"/>
  <c r="I214" i="15"/>
  <c r="J213" i="15"/>
  <c r="I213" i="15"/>
  <c r="J212" i="15"/>
  <c r="I212" i="15"/>
  <c r="J211" i="15"/>
  <c r="I211" i="15"/>
  <c r="J210" i="15"/>
  <c r="I210" i="15"/>
  <c r="J209" i="15"/>
  <c r="I209" i="15"/>
  <c r="J208" i="15"/>
  <c r="I208" i="15"/>
  <c r="J207" i="15"/>
  <c r="I207" i="15"/>
  <c r="J206" i="15"/>
  <c r="I206" i="15"/>
  <c r="J205" i="15"/>
  <c r="I205" i="15"/>
  <c r="J204" i="15"/>
  <c r="I204" i="15"/>
  <c r="J203" i="15"/>
  <c r="I203" i="15"/>
  <c r="J202" i="15"/>
  <c r="I202" i="15"/>
  <c r="J201" i="15"/>
  <c r="I201" i="15"/>
  <c r="J200" i="15"/>
  <c r="I200" i="15"/>
  <c r="J199" i="15"/>
  <c r="I199" i="15"/>
  <c r="J198" i="15"/>
  <c r="I198" i="15"/>
  <c r="J197" i="15"/>
  <c r="I197" i="15"/>
  <c r="J196" i="15"/>
  <c r="I196" i="15"/>
  <c r="J195" i="15"/>
  <c r="I195" i="15"/>
  <c r="J194" i="15"/>
  <c r="I194" i="15"/>
  <c r="J193" i="15"/>
  <c r="I193" i="15"/>
  <c r="J192" i="15"/>
  <c r="I192" i="15"/>
  <c r="J191" i="15"/>
  <c r="I191" i="15"/>
  <c r="J190" i="15"/>
  <c r="I190" i="15"/>
  <c r="J189" i="15"/>
  <c r="I189" i="15"/>
  <c r="J188" i="15"/>
  <c r="I188" i="15"/>
  <c r="J187" i="15"/>
  <c r="I187" i="15"/>
  <c r="J186" i="15"/>
  <c r="I186" i="15"/>
  <c r="J185" i="15"/>
  <c r="I185" i="15"/>
  <c r="J184" i="15"/>
  <c r="I184" i="15"/>
  <c r="J183" i="15"/>
  <c r="I183" i="15"/>
  <c r="J182" i="15"/>
  <c r="I182" i="15"/>
  <c r="J181" i="15"/>
  <c r="I181" i="15"/>
  <c r="J180" i="15"/>
  <c r="I180" i="15"/>
  <c r="J179" i="15"/>
  <c r="I179" i="15"/>
  <c r="J178" i="15"/>
  <c r="I178" i="15"/>
  <c r="J177" i="15"/>
  <c r="I177" i="15"/>
  <c r="J176" i="15"/>
  <c r="I176" i="15"/>
  <c r="J175" i="15"/>
  <c r="I175" i="15"/>
  <c r="J174" i="15"/>
  <c r="I174" i="15"/>
  <c r="J173" i="15"/>
  <c r="I173" i="15"/>
  <c r="J172" i="15"/>
  <c r="I172" i="15"/>
  <c r="J171" i="15"/>
  <c r="I171" i="15"/>
  <c r="J170" i="15"/>
  <c r="I170" i="15"/>
  <c r="J169" i="15"/>
  <c r="I169" i="15"/>
  <c r="J168" i="15"/>
  <c r="I168" i="15"/>
  <c r="J167" i="15"/>
  <c r="I167" i="15"/>
  <c r="J166" i="15"/>
  <c r="I166" i="15"/>
  <c r="J165" i="15"/>
  <c r="I165" i="15"/>
  <c r="J164" i="15"/>
  <c r="I164" i="15"/>
  <c r="J163" i="15"/>
  <c r="I163" i="15"/>
  <c r="J162" i="15"/>
  <c r="I162" i="15"/>
  <c r="J161" i="15"/>
  <c r="I161" i="15"/>
  <c r="J160" i="15"/>
  <c r="I160" i="15"/>
  <c r="J159" i="15"/>
  <c r="I159" i="15"/>
  <c r="J158" i="15"/>
  <c r="I158" i="15"/>
  <c r="J157" i="15"/>
  <c r="I157" i="15"/>
  <c r="J156" i="15"/>
  <c r="I156" i="15"/>
  <c r="J155" i="15"/>
  <c r="I155" i="15"/>
  <c r="J154" i="15"/>
  <c r="I154" i="15"/>
  <c r="J153" i="15"/>
  <c r="I153" i="15"/>
  <c r="J152" i="15"/>
  <c r="I152" i="15"/>
  <c r="J151" i="15"/>
  <c r="I151" i="15"/>
  <c r="J150" i="15"/>
  <c r="I150" i="15"/>
  <c r="J149" i="15"/>
  <c r="I149" i="15"/>
  <c r="J148" i="15"/>
  <c r="I148" i="15"/>
  <c r="J147" i="15"/>
  <c r="I147" i="15"/>
  <c r="J146" i="15"/>
  <c r="I146" i="15"/>
  <c r="J145" i="15"/>
  <c r="I145" i="15"/>
  <c r="J144" i="15"/>
  <c r="I144" i="15"/>
  <c r="J143" i="15"/>
  <c r="I143" i="15"/>
  <c r="J142" i="15"/>
  <c r="I142" i="15"/>
  <c r="J141" i="15"/>
  <c r="I141" i="15"/>
  <c r="J140" i="15"/>
  <c r="I140" i="15"/>
  <c r="J139" i="15"/>
  <c r="I139" i="15"/>
  <c r="J138" i="15"/>
  <c r="I138" i="15"/>
  <c r="J137" i="15"/>
  <c r="I137" i="15"/>
  <c r="J136" i="15"/>
  <c r="I136" i="15"/>
  <c r="J135" i="15"/>
  <c r="I135" i="15"/>
  <c r="J134" i="15"/>
  <c r="I134" i="15"/>
  <c r="J133" i="15"/>
  <c r="I133" i="15"/>
  <c r="J132" i="15"/>
  <c r="I132" i="15"/>
  <c r="J131" i="15"/>
  <c r="I131" i="15"/>
  <c r="J130" i="15"/>
  <c r="I130" i="15"/>
  <c r="J129" i="15"/>
  <c r="I129" i="15"/>
  <c r="J128" i="15"/>
  <c r="I128" i="15"/>
  <c r="J127" i="15"/>
  <c r="I127" i="15"/>
  <c r="J126" i="15"/>
  <c r="I126" i="15"/>
  <c r="J125" i="15"/>
  <c r="I125" i="15"/>
  <c r="J124" i="15"/>
  <c r="I124" i="15"/>
  <c r="J123" i="15"/>
  <c r="I123" i="15"/>
  <c r="J122" i="15"/>
  <c r="I122" i="15"/>
  <c r="J121" i="15"/>
  <c r="I121" i="15"/>
  <c r="J120" i="15"/>
  <c r="I120" i="15"/>
  <c r="J119" i="15"/>
  <c r="I119" i="15"/>
  <c r="J118" i="15"/>
  <c r="I118" i="15"/>
  <c r="J117" i="15"/>
  <c r="I117" i="15"/>
  <c r="J116" i="15"/>
  <c r="I116" i="15"/>
  <c r="J115" i="15"/>
  <c r="I115" i="15"/>
  <c r="J114" i="15"/>
  <c r="I114" i="15"/>
  <c r="J113" i="15"/>
  <c r="I113" i="15"/>
  <c r="J112" i="15"/>
  <c r="I112" i="15"/>
  <c r="J111" i="15"/>
  <c r="I111" i="15"/>
  <c r="J110" i="15"/>
  <c r="I110" i="15"/>
  <c r="J109" i="15"/>
  <c r="I109" i="15"/>
  <c r="J108" i="15"/>
  <c r="I108" i="15"/>
  <c r="J107" i="15"/>
  <c r="I107" i="15"/>
  <c r="J106" i="15"/>
  <c r="I106" i="15"/>
  <c r="J105" i="15"/>
  <c r="I105" i="15"/>
  <c r="J104" i="15"/>
  <c r="I104" i="15"/>
  <c r="J103" i="15"/>
  <c r="I103" i="15"/>
  <c r="J102" i="15"/>
  <c r="I102" i="15"/>
  <c r="J101" i="15"/>
  <c r="I101" i="15"/>
  <c r="J100" i="15"/>
  <c r="I100" i="15"/>
  <c r="J99" i="15"/>
  <c r="I99" i="15"/>
  <c r="J98" i="15"/>
  <c r="I98" i="15"/>
  <c r="J97" i="15"/>
  <c r="I97" i="15"/>
  <c r="J96" i="15"/>
  <c r="I96" i="15"/>
  <c r="J95" i="15"/>
  <c r="I95" i="15"/>
  <c r="J94" i="15"/>
  <c r="I94" i="15"/>
  <c r="J93" i="15"/>
  <c r="I93" i="15"/>
  <c r="J92" i="15"/>
  <c r="I92" i="15"/>
  <c r="J91" i="15"/>
  <c r="I91" i="15"/>
  <c r="J90" i="15"/>
  <c r="I90" i="15"/>
  <c r="J89" i="15"/>
  <c r="I89" i="15"/>
  <c r="J88" i="15"/>
  <c r="I88" i="15"/>
  <c r="J87" i="15"/>
  <c r="I87" i="15"/>
  <c r="J86" i="15"/>
  <c r="I86" i="15"/>
  <c r="J85" i="15"/>
  <c r="I85" i="15"/>
  <c r="J84" i="15"/>
  <c r="I84" i="15"/>
  <c r="J83" i="15"/>
  <c r="I83" i="15"/>
  <c r="J82" i="15"/>
  <c r="I82" i="15"/>
  <c r="J81" i="15"/>
  <c r="I81" i="15"/>
  <c r="J80" i="15"/>
  <c r="I80" i="15"/>
  <c r="J79" i="15"/>
  <c r="I79" i="15"/>
  <c r="J78" i="15"/>
  <c r="I78" i="15"/>
  <c r="J77" i="15"/>
  <c r="I77" i="15"/>
  <c r="J76" i="15"/>
  <c r="I76" i="15"/>
  <c r="J75" i="15"/>
  <c r="I75" i="15"/>
  <c r="J74" i="15"/>
  <c r="I74" i="15"/>
  <c r="J73" i="15"/>
  <c r="I73" i="15"/>
  <c r="J72" i="15"/>
  <c r="I72" i="15"/>
  <c r="J71" i="15"/>
  <c r="I71" i="15"/>
  <c r="J70" i="15"/>
  <c r="I70" i="15"/>
  <c r="J69" i="15"/>
  <c r="I69" i="15"/>
  <c r="J68" i="15"/>
  <c r="I68" i="15"/>
  <c r="J67" i="15"/>
  <c r="I67" i="15"/>
  <c r="J66" i="15"/>
  <c r="I66" i="15"/>
  <c r="J65" i="15"/>
  <c r="I65" i="15"/>
  <c r="J64" i="15"/>
  <c r="I64" i="15"/>
  <c r="J63" i="15"/>
  <c r="I63" i="15"/>
  <c r="J62" i="15"/>
  <c r="I62" i="15"/>
  <c r="J61" i="15"/>
  <c r="I61" i="15"/>
  <c r="J60" i="15"/>
  <c r="I60" i="15"/>
  <c r="J59" i="15"/>
  <c r="I59" i="15"/>
  <c r="J58" i="15"/>
  <c r="I58" i="15"/>
  <c r="J57" i="15"/>
  <c r="I57" i="15"/>
  <c r="J56" i="15"/>
  <c r="I56" i="15"/>
  <c r="J55" i="15"/>
  <c r="I55" i="15"/>
  <c r="J54" i="15"/>
  <c r="I54" i="15"/>
  <c r="J53" i="15"/>
  <c r="I53" i="15"/>
  <c r="J52" i="15"/>
  <c r="I52" i="15"/>
  <c r="J51" i="15"/>
  <c r="I51" i="15"/>
  <c r="J50" i="15"/>
  <c r="I50" i="15"/>
  <c r="J49" i="15"/>
  <c r="I49" i="15"/>
  <c r="J48" i="15"/>
  <c r="I48" i="15"/>
  <c r="J47" i="15"/>
  <c r="I47" i="15"/>
  <c r="J46" i="15"/>
  <c r="I46" i="15"/>
  <c r="J45" i="15"/>
  <c r="I45" i="15"/>
  <c r="J44" i="15"/>
  <c r="I44" i="15"/>
  <c r="J43" i="15"/>
  <c r="I43" i="15"/>
  <c r="J42" i="15"/>
  <c r="I42" i="15"/>
  <c r="J41" i="15"/>
  <c r="I41" i="15"/>
  <c r="J40" i="15"/>
  <c r="I40" i="15"/>
  <c r="J39" i="15"/>
  <c r="I39" i="15"/>
  <c r="J38" i="15"/>
  <c r="I38" i="15"/>
  <c r="J37" i="15"/>
  <c r="I37" i="15"/>
  <c r="J36" i="15"/>
  <c r="I36" i="15"/>
  <c r="J35" i="15"/>
  <c r="I35" i="15"/>
  <c r="J34" i="15"/>
  <c r="I34" i="15"/>
  <c r="J33" i="15"/>
  <c r="I33" i="15"/>
  <c r="J32" i="15"/>
  <c r="I32" i="15"/>
  <c r="J31" i="15"/>
  <c r="I31" i="15"/>
  <c r="J30" i="15"/>
  <c r="I30" i="15"/>
  <c r="J29" i="15"/>
  <c r="I29" i="15"/>
  <c r="J28" i="15"/>
  <c r="I28" i="15"/>
  <c r="J27" i="15"/>
  <c r="I27" i="15"/>
  <c r="J26" i="15"/>
  <c r="I26" i="15"/>
  <c r="J25" i="15"/>
  <c r="I25" i="15"/>
  <c r="J24" i="15"/>
  <c r="I24" i="15"/>
  <c r="J625" i="16"/>
  <c r="I625" i="16"/>
  <c r="J624" i="16"/>
  <c r="I624" i="16"/>
  <c r="J623" i="16"/>
  <c r="I623" i="16"/>
  <c r="J622" i="16"/>
  <c r="I622" i="16"/>
  <c r="J621" i="16"/>
  <c r="I621" i="16"/>
  <c r="J620" i="16"/>
  <c r="I620" i="16"/>
  <c r="J619" i="16"/>
  <c r="I619" i="16"/>
  <c r="J618" i="16"/>
  <c r="I618" i="16"/>
  <c r="J617" i="16"/>
  <c r="I617" i="16"/>
  <c r="J616" i="16"/>
  <c r="I616" i="16"/>
  <c r="J615" i="16"/>
  <c r="I615" i="16"/>
  <c r="J614" i="16"/>
  <c r="I614" i="16"/>
  <c r="J613" i="16"/>
  <c r="I613" i="16"/>
  <c r="J612" i="16"/>
  <c r="I612" i="16"/>
  <c r="J611" i="16"/>
  <c r="I611" i="16"/>
  <c r="J610" i="16"/>
  <c r="I610" i="16"/>
  <c r="J609" i="16"/>
  <c r="I609" i="16"/>
  <c r="J608" i="16"/>
  <c r="I608" i="16"/>
  <c r="J607" i="16"/>
  <c r="I607" i="16"/>
  <c r="J606" i="16"/>
  <c r="I606" i="16"/>
  <c r="J605" i="16"/>
  <c r="I605" i="16"/>
  <c r="J604" i="16"/>
  <c r="I604" i="16"/>
  <c r="J603" i="16"/>
  <c r="I603" i="16"/>
  <c r="J602" i="16"/>
  <c r="I602" i="16"/>
  <c r="J601" i="16"/>
  <c r="I601" i="16"/>
  <c r="J600" i="16"/>
  <c r="I600" i="16"/>
  <c r="J599" i="16"/>
  <c r="I599" i="16"/>
  <c r="J598" i="16"/>
  <c r="I598" i="16"/>
  <c r="J597" i="16"/>
  <c r="I597" i="16"/>
  <c r="J596" i="16"/>
  <c r="I596" i="16"/>
  <c r="J595" i="16"/>
  <c r="I595" i="16"/>
  <c r="J594" i="16"/>
  <c r="I594" i="16"/>
  <c r="J593" i="16"/>
  <c r="I593" i="16"/>
  <c r="J592" i="16"/>
  <c r="I592" i="16"/>
  <c r="J591" i="16"/>
  <c r="I591" i="16"/>
  <c r="J590" i="16"/>
  <c r="I590" i="16"/>
  <c r="J589" i="16"/>
  <c r="I589" i="16"/>
  <c r="J588" i="16"/>
  <c r="I588" i="16"/>
  <c r="J587" i="16"/>
  <c r="I587" i="16"/>
  <c r="J586" i="16"/>
  <c r="I586" i="16"/>
  <c r="J585" i="16"/>
  <c r="I585" i="16"/>
  <c r="J584" i="16"/>
  <c r="I584" i="16"/>
  <c r="J583" i="16"/>
  <c r="I583" i="16"/>
  <c r="J582" i="16"/>
  <c r="I582" i="16"/>
  <c r="J581" i="16"/>
  <c r="I581" i="16"/>
  <c r="J580" i="16"/>
  <c r="I580" i="16"/>
  <c r="J579" i="16"/>
  <c r="I579" i="16"/>
  <c r="J578" i="16"/>
  <c r="I578" i="16"/>
  <c r="J577" i="16"/>
  <c r="I577" i="16"/>
  <c r="J576" i="16"/>
  <c r="I576" i="16"/>
  <c r="J575" i="16"/>
  <c r="I575" i="16"/>
  <c r="J574" i="16"/>
  <c r="I574" i="16"/>
  <c r="J573" i="16"/>
  <c r="I573" i="16"/>
  <c r="J572" i="16"/>
  <c r="I572" i="16"/>
  <c r="J571" i="16"/>
  <c r="I571" i="16"/>
  <c r="J570" i="16"/>
  <c r="I570" i="16"/>
  <c r="J569" i="16"/>
  <c r="I569" i="16"/>
  <c r="J568" i="16"/>
  <c r="I568" i="16"/>
  <c r="J567" i="16"/>
  <c r="I567" i="16"/>
  <c r="J566" i="16"/>
  <c r="I566" i="16"/>
  <c r="J565" i="16"/>
  <c r="I565" i="16"/>
  <c r="J564" i="16"/>
  <c r="I564" i="16"/>
  <c r="J563" i="16"/>
  <c r="I563" i="16"/>
  <c r="J562" i="16"/>
  <c r="I562" i="16"/>
  <c r="J561" i="16"/>
  <c r="I561" i="16"/>
  <c r="J560" i="16"/>
  <c r="I560" i="16"/>
  <c r="J559" i="16"/>
  <c r="I559" i="16"/>
  <c r="J558" i="16"/>
  <c r="I558" i="16"/>
  <c r="J557" i="16"/>
  <c r="I557" i="16"/>
  <c r="J556" i="16"/>
  <c r="I556" i="16"/>
  <c r="J555" i="16"/>
  <c r="I555" i="16"/>
  <c r="J554" i="16"/>
  <c r="I554" i="16"/>
  <c r="J553" i="16"/>
  <c r="I553" i="16"/>
  <c r="J552" i="16"/>
  <c r="I552" i="16"/>
  <c r="J551" i="16"/>
  <c r="I551" i="16"/>
  <c r="J550" i="16"/>
  <c r="I550" i="16"/>
  <c r="J549" i="16"/>
  <c r="I549" i="16"/>
  <c r="J548" i="16"/>
  <c r="I548" i="16"/>
  <c r="J547" i="16"/>
  <c r="I547" i="16"/>
  <c r="J546" i="16"/>
  <c r="I546" i="16"/>
  <c r="J545" i="16"/>
  <c r="I545" i="16"/>
  <c r="J544" i="16"/>
  <c r="I544" i="16"/>
  <c r="J543" i="16"/>
  <c r="I543" i="16"/>
  <c r="J542" i="16"/>
  <c r="I542" i="16"/>
  <c r="J541" i="16"/>
  <c r="I541" i="16"/>
  <c r="J540" i="16"/>
  <c r="I540" i="16"/>
  <c r="J539" i="16"/>
  <c r="I539" i="16"/>
  <c r="J538" i="16"/>
  <c r="I538" i="16"/>
  <c r="J537" i="16"/>
  <c r="I537" i="16"/>
  <c r="J536" i="16"/>
  <c r="I536" i="16"/>
  <c r="J535" i="16"/>
  <c r="I535" i="16"/>
  <c r="J534" i="16"/>
  <c r="I534" i="16"/>
  <c r="J533" i="16"/>
  <c r="I533" i="16"/>
  <c r="J532" i="16"/>
  <c r="I532" i="16"/>
  <c r="J531" i="16"/>
  <c r="I531" i="16"/>
  <c r="J530" i="16"/>
  <c r="I530" i="16"/>
  <c r="J529" i="16"/>
  <c r="I529" i="16"/>
  <c r="J528" i="16"/>
  <c r="I528" i="16"/>
  <c r="J527" i="16"/>
  <c r="I527" i="16"/>
  <c r="J526" i="16"/>
  <c r="I526" i="16"/>
  <c r="J525" i="16"/>
  <c r="I525" i="16"/>
  <c r="J524" i="16"/>
  <c r="I524" i="16"/>
  <c r="J523" i="16"/>
  <c r="I523" i="16"/>
  <c r="J522" i="16"/>
  <c r="I522" i="16"/>
  <c r="J521" i="16"/>
  <c r="I521" i="16"/>
  <c r="J520" i="16"/>
  <c r="I520" i="16"/>
  <c r="J519" i="16"/>
  <c r="I519" i="16"/>
  <c r="J518" i="16"/>
  <c r="I518" i="16"/>
  <c r="J517" i="16"/>
  <c r="I517" i="16"/>
  <c r="J516" i="16"/>
  <c r="I516" i="16"/>
  <c r="J515" i="16"/>
  <c r="I515" i="16"/>
  <c r="J514" i="16"/>
  <c r="I514" i="16"/>
  <c r="J513" i="16"/>
  <c r="I513" i="16"/>
  <c r="J512" i="16"/>
  <c r="I512" i="16"/>
  <c r="J511" i="16"/>
  <c r="I511" i="16"/>
  <c r="J510" i="16"/>
  <c r="I510" i="16"/>
  <c r="J509" i="16"/>
  <c r="I509" i="16"/>
  <c r="J508" i="16"/>
  <c r="I508" i="16"/>
  <c r="J507" i="16"/>
  <c r="I507" i="16"/>
  <c r="J506" i="16"/>
  <c r="I506" i="16"/>
  <c r="J505" i="16"/>
  <c r="I505" i="16"/>
  <c r="J504" i="16"/>
  <c r="I504" i="16"/>
  <c r="J503" i="16"/>
  <c r="I503" i="16"/>
  <c r="J502" i="16"/>
  <c r="I502" i="16"/>
  <c r="J501" i="16"/>
  <c r="I501" i="16"/>
  <c r="J500" i="16"/>
  <c r="I500" i="16"/>
  <c r="J499" i="16"/>
  <c r="I499" i="16"/>
  <c r="J498" i="16"/>
  <c r="I498" i="16"/>
  <c r="J497" i="16"/>
  <c r="I497" i="16"/>
  <c r="J496" i="16"/>
  <c r="I496" i="16"/>
  <c r="J495" i="16"/>
  <c r="I495" i="16"/>
  <c r="J494" i="16"/>
  <c r="I494" i="16"/>
  <c r="J493" i="16"/>
  <c r="I493" i="16"/>
  <c r="J492" i="16"/>
  <c r="I492" i="16"/>
  <c r="J491" i="16"/>
  <c r="I491" i="16"/>
  <c r="J490" i="16"/>
  <c r="I490" i="16"/>
  <c r="J489" i="16"/>
  <c r="I489" i="16"/>
  <c r="J488" i="16"/>
  <c r="I488" i="16"/>
  <c r="J487" i="16"/>
  <c r="I487" i="16"/>
  <c r="J486" i="16"/>
  <c r="I486" i="16"/>
  <c r="J485" i="16"/>
  <c r="I485" i="16"/>
  <c r="J484" i="16"/>
  <c r="I484" i="16"/>
  <c r="J483" i="16"/>
  <c r="I483" i="16"/>
  <c r="J482" i="16"/>
  <c r="I482" i="16"/>
  <c r="J481" i="16"/>
  <c r="I481" i="16"/>
  <c r="J480" i="16"/>
  <c r="I480" i="16"/>
  <c r="J479" i="16"/>
  <c r="I479" i="16"/>
  <c r="J478" i="16"/>
  <c r="I478" i="16"/>
  <c r="J477" i="16"/>
  <c r="I477" i="16"/>
  <c r="J476" i="16"/>
  <c r="I476" i="16"/>
  <c r="J475" i="16"/>
  <c r="I475" i="16"/>
  <c r="J474" i="16"/>
  <c r="I474" i="16"/>
  <c r="J473" i="16"/>
  <c r="I473" i="16"/>
  <c r="J472" i="16"/>
  <c r="I472" i="16"/>
  <c r="J471" i="16"/>
  <c r="I471" i="16"/>
  <c r="J470" i="16"/>
  <c r="I470" i="16"/>
  <c r="J469" i="16"/>
  <c r="I469" i="16"/>
  <c r="J468" i="16"/>
  <c r="I468" i="16"/>
  <c r="J467" i="16"/>
  <c r="I467" i="16"/>
  <c r="J466" i="16"/>
  <c r="I466" i="16"/>
  <c r="J465" i="16"/>
  <c r="I465" i="16"/>
  <c r="J464" i="16"/>
  <c r="I464" i="16"/>
  <c r="J463" i="16"/>
  <c r="I463" i="16"/>
  <c r="J462" i="16"/>
  <c r="I462" i="16"/>
  <c r="J461" i="16"/>
  <c r="I461" i="16"/>
  <c r="J460" i="16"/>
  <c r="I460" i="16"/>
  <c r="J459" i="16"/>
  <c r="I459" i="16"/>
  <c r="J458" i="16"/>
  <c r="I458" i="16"/>
  <c r="J457" i="16"/>
  <c r="I457" i="16"/>
  <c r="J456" i="16"/>
  <c r="I456" i="16"/>
  <c r="J455" i="16"/>
  <c r="I455" i="16"/>
  <c r="J454" i="16"/>
  <c r="I454" i="16"/>
  <c r="J453" i="16"/>
  <c r="I453" i="16"/>
  <c r="J452" i="16"/>
  <c r="I452" i="16"/>
  <c r="J451" i="16"/>
  <c r="I451" i="16"/>
  <c r="J450" i="16"/>
  <c r="I450" i="16"/>
  <c r="J449" i="16"/>
  <c r="I449" i="16"/>
  <c r="J448" i="16"/>
  <c r="I448" i="16"/>
  <c r="J447" i="16"/>
  <c r="I447" i="16"/>
  <c r="J446" i="16"/>
  <c r="I446" i="16"/>
  <c r="J445" i="16"/>
  <c r="I445" i="16"/>
  <c r="J444" i="16"/>
  <c r="I444" i="16"/>
  <c r="J443" i="16"/>
  <c r="I443" i="16"/>
  <c r="J442" i="16"/>
  <c r="I442" i="16"/>
  <c r="J441" i="16"/>
  <c r="I441" i="16"/>
  <c r="J440" i="16"/>
  <c r="I440" i="16"/>
  <c r="J439" i="16"/>
  <c r="I439" i="16"/>
  <c r="J438" i="16"/>
  <c r="I438" i="16"/>
  <c r="J437" i="16"/>
  <c r="I437" i="16"/>
  <c r="J436" i="16"/>
  <c r="I436" i="16"/>
  <c r="J435" i="16"/>
  <c r="I435" i="16"/>
  <c r="J434" i="16"/>
  <c r="I434" i="16"/>
  <c r="J433" i="16"/>
  <c r="I433" i="16"/>
  <c r="J432" i="16"/>
  <c r="I432" i="16"/>
  <c r="J431" i="16"/>
  <c r="I431" i="16"/>
  <c r="J430" i="16"/>
  <c r="I430" i="16"/>
  <c r="J429" i="16"/>
  <c r="I429" i="16"/>
  <c r="J428" i="16"/>
  <c r="I428" i="16"/>
  <c r="J427" i="16"/>
  <c r="I427" i="16"/>
  <c r="J426" i="16"/>
  <c r="I426" i="16"/>
  <c r="J425" i="16"/>
  <c r="I425" i="16"/>
  <c r="J424" i="16"/>
  <c r="I424" i="16"/>
  <c r="J423" i="16"/>
  <c r="I423" i="16"/>
  <c r="J422" i="16"/>
  <c r="I422" i="16"/>
  <c r="J421" i="16"/>
  <c r="I421" i="16"/>
  <c r="J420" i="16"/>
  <c r="I420" i="16"/>
  <c r="J419" i="16"/>
  <c r="I419" i="16"/>
  <c r="J418" i="16"/>
  <c r="I418" i="16"/>
  <c r="J417" i="16"/>
  <c r="I417" i="16"/>
  <c r="J416" i="16"/>
  <c r="I416" i="16"/>
  <c r="J415" i="16"/>
  <c r="I415" i="16"/>
  <c r="J414" i="16"/>
  <c r="I414" i="16"/>
  <c r="J413" i="16"/>
  <c r="I413" i="16"/>
  <c r="J412" i="16"/>
  <c r="I412" i="16"/>
  <c r="J411" i="16"/>
  <c r="I411" i="16"/>
  <c r="J410" i="16"/>
  <c r="I410" i="16"/>
  <c r="J409" i="16"/>
  <c r="I409" i="16"/>
  <c r="J408" i="16"/>
  <c r="I408" i="16"/>
  <c r="J407" i="16"/>
  <c r="I407" i="16"/>
  <c r="J406" i="16"/>
  <c r="I406" i="16"/>
  <c r="J405" i="16"/>
  <c r="I405" i="16"/>
  <c r="J404" i="16"/>
  <c r="I404" i="16"/>
  <c r="J403" i="16"/>
  <c r="I403" i="16"/>
  <c r="J402" i="16"/>
  <c r="I402" i="16"/>
  <c r="J401" i="16"/>
  <c r="I401" i="16"/>
  <c r="J400" i="16"/>
  <c r="I400" i="16"/>
  <c r="J399" i="16"/>
  <c r="I399" i="16"/>
  <c r="J398" i="16"/>
  <c r="I398" i="16"/>
  <c r="J397" i="16"/>
  <c r="I397" i="16"/>
  <c r="J396" i="16"/>
  <c r="I396" i="16"/>
  <c r="J395" i="16"/>
  <c r="I395" i="16"/>
  <c r="J394" i="16"/>
  <c r="I394" i="16"/>
  <c r="J393" i="16"/>
  <c r="I393" i="16"/>
  <c r="J392" i="16"/>
  <c r="I392" i="16"/>
  <c r="J391" i="16"/>
  <c r="I391" i="16"/>
  <c r="J390" i="16"/>
  <c r="I390" i="16"/>
  <c r="J389" i="16"/>
  <c r="I389" i="16"/>
  <c r="J388" i="16"/>
  <c r="I388" i="16"/>
  <c r="J387" i="16"/>
  <c r="I387" i="16"/>
  <c r="J386" i="16"/>
  <c r="I386" i="16"/>
  <c r="J385" i="16"/>
  <c r="I385" i="16"/>
  <c r="J384" i="16"/>
  <c r="I384" i="16"/>
  <c r="J383" i="16"/>
  <c r="I383" i="16"/>
  <c r="J382" i="16"/>
  <c r="I382" i="16"/>
  <c r="J381" i="16"/>
  <c r="I381" i="16"/>
  <c r="J380" i="16"/>
  <c r="I380" i="16"/>
  <c r="J379" i="16"/>
  <c r="I379" i="16"/>
  <c r="J378" i="16"/>
  <c r="I378" i="16"/>
  <c r="J377" i="16"/>
  <c r="I377" i="16"/>
  <c r="J376" i="16"/>
  <c r="I376" i="16"/>
  <c r="J375" i="16"/>
  <c r="I375" i="16"/>
  <c r="J374" i="16"/>
  <c r="I374" i="16"/>
  <c r="J373" i="16"/>
  <c r="I373" i="16"/>
  <c r="J372" i="16"/>
  <c r="I372" i="16"/>
  <c r="J371" i="16"/>
  <c r="I371" i="16"/>
  <c r="J370" i="16"/>
  <c r="I370" i="16"/>
  <c r="J369" i="16"/>
  <c r="I369" i="16"/>
  <c r="J368" i="16"/>
  <c r="I368" i="16"/>
  <c r="J367" i="16"/>
  <c r="I367" i="16"/>
  <c r="J366" i="16"/>
  <c r="I366" i="16"/>
  <c r="J365" i="16"/>
  <c r="I365" i="16"/>
  <c r="J364" i="16"/>
  <c r="I364" i="16"/>
  <c r="J363" i="16"/>
  <c r="I363" i="16"/>
  <c r="J362" i="16"/>
  <c r="I362" i="16"/>
  <c r="J361" i="16"/>
  <c r="I361" i="16"/>
  <c r="J360" i="16"/>
  <c r="I360" i="16"/>
  <c r="J359" i="16"/>
  <c r="I359" i="16"/>
  <c r="J358" i="16"/>
  <c r="I358" i="16"/>
  <c r="J357" i="16"/>
  <c r="I357" i="16"/>
  <c r="J356" i="16"/>
  <c r="I356" i="16"/>
  <c r="J355" i="16"/>
  <c r="I355" i="16"/>
  <c r="J354" i="16"/>
  <c r="I354" i="16"/>
  <c r="J353" i="16"/>
  <c r="I353" i="16"/>
  <c r="J352" i="16"/>
  <c r="I352" i="16"/>
  <c r="J351" i="16"/>
  <c r="I351" i="16"/>
  <c r="J350" i="16"/>
  <c r="I350" i="16"/>
  <c r="J349" i="16"/>
  <c r="I349" i="16"/>
  <c r="J348" i="16"/>
  <c r="I348" i="16"/>
  <c r="J347" i="16"/>
  <c r="I347" i="16"/>
  <c r="J346" i="16"/>
  <c r="I346" i="16"/>
  <c r="J345" i="16"/>
  <c r="I345" i="16"/>
  <c r="J344" i="16"/>
  <c r="I344" i="16"/>
  <c r="J343" i="16"/>
  <c r="I343" i="16"/>
  <c r="J342" i="16"/>
  <c r="I342" i="16"/>
  <c r="J341" i="16"/>
  <c r="I341" i="16"/>
  <c r="J340" i="16"/>
  <c r="I340" i="16"/>
  <c r="J339" i="16"/>
  <c r="I339" i="16"/>
  <c r="J338" i="16"/>
  <c r="I338" i="16"/>
  <c r="J337" i="16"/>
  <c r="I337" i="16"/>
  <c r="J336" i="16"/>
  <c r="I336" i="16"/>
  <c r="J335" i="16"/>
  <c r="I335" i="16"/>
  <c r="J334" i="16"/>
  <c r="I334" i="16"/>
  <c r="J333" i="16"/>
  <c r="I333" i="16"/>
  <c r="J332" i="16"/>
  <c r="I332" i="16"/>
  <c r="J331" i="16"/>
  <c r="I331" i="16"/>
  <c r="J330" i="16"/>
  <c r="I330" i="16"/>
  <c r="J329" i="16"/>
  <c r="I329" i="16"/>
  <c r="J328" i="16"/>
  <c r="I328" i="16"/>
  <c r="J327" i="16"/>
  <c r="I327" i="16"/>
  <c r="J326" i="16"/>
  <c r="I326" i="16"/>
  <c r="J325" i="16"/>
  <c r="I325" i="16"/>
  <c r="J324" i="16"/>
  <c r="I324" i="16"/>
  <c r="J323" i="16"/>
  <c r="I323" i="16"/>
  <c r="J322" i="16"/>
  <c r="I322" i="16"/>
  <c r="J321" i="16"/>
  <c r="I321" i="16"/>
  <c r="J320" i="16"/>
  <c r="I320" i="16"/>
  <c r="J319" i="16"/>
  <c r="I319" i="16"/>
  <c r="J318" i="16"/>
  <c r="I318" i="16"/>
  <c r="J317" i="16"/>
  <c r="I317" i="16"/>
  <c r="J316" i="16"/>
  <c r="I316" i="16"/>
  <c r="J315" i="16"/>
  <c r="I315" i="16"/>
  <c r="J314" i="16"/>
  <c r="I314" i="16"/>
  <c r="J313" i="16"/>
  <c r="I313" i="16"/>
  <c r="J312" i="16"/>
  <c r="I312" i="16"/>
  <c r="J311" i="16"/>
  <c r="I311" i="16"/>
  <c r="J310" i="16"/>
  <c r="I310" i="16"/>
  <c r="J309" i="16"/>
  <c r="I309" i="16"/>
  <c r="J308" i="16"/>
  <c r="I308" i="16"/>
  <c r="J307" i="16"/>
  <c r="I307" i="16"/>
  <c r="J306" i="16"/>
  <c r="I306" i="16"/>
  <c r="J305" i="16"/>
  <c r="I305" i="16"/>
  <c r="J304" i="16"/>
  <c r="I304" i="16"/>
  <c r="J303" i="16"/>
  <c r="I303" i="16"/>
  <c r="J302" i="16"/>
  <c r="I302" i="16"/>
  <c r="J301" i="16"/>
  <c r="I301" i="16"/>
  <c r="J300" i="16"/>
  <c r="I300" i="16"/>
  <c r="J299" i="16"/>
  <c r="I299" i="16"/>
  <c r="J298" i="16"/>
  <c r="I298" i="16"/>
  <c r="J297" i="16"/>
  <c r="I297" i="16"/>
  <c r="J296" i="16"/>
  <c r="I296" i="16"/>
  <c r="J295" i="16"/>
  <c r="I295" i="16"/>
  <c r="J294" i="16"/>
  <c r="I294" i="16"/>
  <c r="J293" i="16"/>
  <c r="I293" i="16"/>
  <c r="J292" i="16"/>
  <c r="I292" i="16"/>
  <c r="J291" i="16"/>
  <c r="I291" i="16"/>
  <c r="J290" i="16"/>
  <c r="I290" i="16"/>
  <c r="J289" i="16"/>
  <c r="I289" i="16"/>
  <c r="J288" i="16"/>
  <c r="I288" i="16"/>
  <c r="J287" i="16"/>
  <c r="I287" i="16"/>
  <c r="J286" i="16"/>
  <c r="I286" i="16"/>
  <c r="J285" i="16"/>
  <c r="I285" i="16"/>
  <c r="J284" i="16"/>
  <c r="I284" i="16"/>
  <c r="J283" i="16"/>
  <c r="I283" i="16"/>
  <c r="J282" i="16"/>
  <c r="I282" i="16"/>
  <c r="J281" i="16"/>
  <c r="I281" i="16"/>
  <c r="J280" i="16"/>
  <c r="I280" i="16"/>
  <c r="J279" i="16"/>
  <c r="I279" i="16"/>
  <c r="J278" i="16"/>
  <c r="I278" i="16"/>
  <c r="J277" i="16"/>
  <c r="I277" i="16"/>
  <c r="J276" i="16"/>
  <c r="I276" i="16"/>
  <c r="J275" i="16"/>
  <c r="I275" i="16"/>
  <c r="J274" i="16"/>
  <c r="I274" i="16"/>
  <c r="J273" i="16"/>
  <c r="I273" i="16"/>
  <c r="J272" i="16"/>
  <c r="I272" i="16"/>
  <c r="J271" i="16"/>
  <c r="I271" i="16"/>
  <c r="J270" i="16"/>
  <c r="I270" i="16"/>
  <c r="J269" i="16"/>
  <c r="I269" i="16"/>
  <c r="J268" i="16"/>
  <c r="I268" i="16"/>
  <c r="J267" i="16"/>
  <c r="I267" i="16"/>
  <c r="J266" i="16"/>
  <c r="I266" i="16"/>
  <c r="J265" i="16"/>
  <c r="I265" i="16"/>
  <c r="J264" i="16"/>
  <c r="I264" i="16"/>
  <c r="J263" i="16"/>
  <c r="I263" i="16"/>
  <c r="J262" i="16"/>
  <c r="I262" i="16"/>
  <c r="J261" i="16"/>
  <c r="I261" i="16"/>
  <c r="J260" i="16"/>
  <c r="I260" i="16"/>
  <c r="J259" i="16"/>
  <c r="I259" i="16"/>
  <c r="J258" i="16"/>
  <c r="I258" i="16"/>
  <c r="J257" i="16"/>
  <c r="I257" i="16"/>
  <c r="J256" i="16"/>
  <c r="I256" i="16"/>
  <c r="J255" i="16"/>
  <c r="I255" i="16"/>
  <c r="J254" i="16"/>
  <c r="I254" i="16"/>
  <c r="J253" i="16"/>
  <c r="I253" i="16"/>
  <c r="J252" i="16"/>
  <c r="I252" i="16"/>
  <c r="J251" i="16"/>
  <c r="I251" i="16"/>
  <c r="J250" i="16"/>
  <c r="I250" i="16"/>
  <c r="J249" i="16"/>
  <c r="I249" i="16"/>
  <c r="J248" i="16"/>
  <c r="I248" i="16"/>
  <c r="J247" i="16"/>
  <c r="I247" i="16"/>
  <c r="J246" i="16"/>
  <c r="I246" i="16"/>
  <c r="J245" i="16"/>
  <c r="I245" i="16"/>
  <c r="J244" i="16"/>
  <c r="I244" i="16"/>
  <c r="J243" i="16"/>
  <c r="I243" i="16"/>
  <c r="J242" i="16"/>
  <c r="I242" i="16"/>
  <c r="J241" i="16"/>
  <c r="I241" i="16"/>
  <c r="J240" i="16"/>
  <c r="I240" i="16"/>
  <c r="J239" i="16"/>
  <c r="I239" i="16"/>
  <c r="J238" i="16"/>
  <c r="I238" i="16"/>
  <c r="J237" i="16"/>
  <c r="I237" i="16"/>
  <c r="J236" i="16"/>
  <c r="I236" i="16"/>
  <c r="J235" i="16"/>
  <c r="I235" i="16"/>
  <c r="J234" i="16"/>
  <c r="I234" i="16"/>
  <c r="J233" i="16"/>
  <c r="I233" i="16"/>
  <c r="J232" i="16"/>
  <c r="I232" i="16"/>
  <c r="J231" i="16"/>
  <c r="I231" i="16"/>
  <c r="J230" i="16"/>
  <c r="I230" i="16"/>
  <c r="J229" i="16"/>
  <c r="I229" i="16"/>
  <c r="J228" i="16"/>
  <c r="I228" i="16"/>
  <c r="J227" i="16"/>
  <c r="I227" i="16"/>
  <c r="J226" i="16"/>
  <c r="I226" i="16"/>
  <c r="J225" i="16"/>
  <c r="I225" i="16"/>
  <c r="J224" i="16"/>
  <c r="I224" i="16"/>
  <c r="J223" i="16"/>
  <c r="I223" i="16"/>
  <c r="J222" i="16"/>
  <c r="I222" i="16"/>
  <c r="J221" i="16"/>
  <c r="I221" i="16"/>
  <c r="J220" i="16"/>
  <c r="I220" i="16"/>
  <c r="J219" i="16"/>
  <c r="I219" i="16"/>
  <c r="J218" i="16"/>
  <c r="I218" i="16"/>
  <c r="J217" i="16"/>
  <c r="I217" i="16"/>
  <c r="J216" i="16"/>
  <c r="I216" i="16"/>
  <c r="J215" i="16"/>
  <c r="I215" i="16"/>
  <c r="J214" i="16"/>
  <c r="I214" i="16"/>
  <c r="J213" i="16"/>
  <c r="I213" i="16"/>
  <c r="J212" i="16"/>
  <c r="I212" i="16"/>
  <c r="J211" i="16"/>
  <c r="I211" i="16"/>
  <c r="J210" i="16"/>
  <c r="I210" i="16"/>
  <c r="J209" i="16"/>
  <c r="I209" i="16"/>
  <c r="J208" i="16"/>
  <c r="I208" i="16"/>
  <c r="J207" i="16"/>
  <c r="I207" i="16"/>
  <c r="J206" i="16"/>
  <c r="I206" i="16"/>
  <c r="J205" i="16"/>
  <c r="I205" i="16"/>
  <c r="J204" i="16"/>
  <c r="I204" i="16"/>
  <c r="J203" i="16"/>
  <c r="I203" i="16"/>
  <c r="J202" i="16"/>
  <c r="I202" i="16"/>
  <c r="J201" i="16"/>
  <c r="I201" i="16"/>
  <c r="J200" i="16"/>
  <c r="I200" i="16"/>
  <c r="J199" i="16"/>
  <c r="I199" i="16"/>
  <c r="J198" i="16"/>
  <c r="I198" i="16"/>
  <c r="J197" i="16"/>
  <c r="I197" i="16"/>
  <c r="J196" i="16"/>
  <c r="I196" i="16"/>
  <c r="J195" i="16"/>
  <c r="I195" i="16"/>
  <c r="J194" i="16"/>
  <c r="I194" i="16"/>
  <c r="J193" i="16"/>
  <c r="I193" i="16"/>
  <c r="J192" i="16"/>
  <c r="I192" i="16"/>
  <c r="J191" i="16"/>
  <c r="I191" i="16"/>
  <c r="J190" i="16"/>
  <c r="I190" i="16"/>
  <c r="J189" i="16"/>
  <c r="I189" i="16"/>
  <c r="J188" i="16"/>
  <c r="I188" i="16"/>
  <c r="J187" i="16"/>
  <c r="I187" i="16"/>
  <c r="J186" i="16"/>
  <c r="I186" i="16"/>
  <c r="J185" i="16"/>
  <c r="I185" i="16"/>
  <c r="J184" i="16"/>
  <c r="I184" i="16"/>
  <c r="J183" i="16"/>
  <c r="I183" i="16"/>
  <c r="J182" i="16"/>
  <c r="I182" i="16"/>
  <c r="J181" i="16"/>
  <c r="I181" i="16"/>
  <c r="J180" i="16"/>
  <c r="I180" i="16"/>
  <c r="J179" i="16"/>
  <c r="I179" i="16"/>
  <c r="J178" i="16"/>
  <c r="I178" i="16"/>
  <c r="J177" i="16"/>
  <c r="I177" i="16"/>
  <c r="J176" i="16"/>
  <c r="I176" i="16"/>
  <c r="J175" i="16"/>
  <c r="I175" i="16"/>
  <c r="J174" i="16"/>
  <c r="I174" i="16"/>
  <c r="J173" i="16"/>
  <c r="I173" i="16"/>
  <c r="J172" i="16"/>
  <c r="I172" i="16"/>
  <c r="J171" i="16"/>
  <c r="I171" i="16"/>
  <c r="J170" i="16"/>
  <c r="I170" i="16"/>
  <c r="J169" i="16"/>
  <c r="I169" i="16"/>
  <c r="J168" i="16"/>
  <c r="I168" i="16"/>
  <c r="J167" i="16"/>
  <c r="I167" i="16"/>
  <c r="J166" i="16"/>
  <c r="I166" i="16"/>
  <c r="J165" i="16"/>
  <c r="I165" i="16"/>
  <c r="J164" i="16"/>
  <c r="I164" i="16"/>
  <c r="J163" i="16"/>
  <c r="I163" i="16"/>
  <c r="J162" i="16"/>
  <c r="I162" i="16"/>
  <c r="J161" i="16"/>
  <c r="I161" i="16"/>
  <c r="J160" i="16"/>
  <c r="I160" i="16"/>
  <c r="J159" i="16"/>
  <c r="I159" i="16"/>
  <c r="J158" i="16"/>
  <c r="I158" i="16"/>
  <c r="J157" i="16"/>
  <c r="I157" i="16"/>
  <c r="J156" i="16"/>
  <c r="I156" i="16"/>
  <c r="J155" i="16"/>
  <c r="I155" i="16"/>
  <c r="J154" i="16"/>
  <c r="I154" i="16"/>
  <c r="J153" i="16"/>
  <c r="I153" i="16"/>
  <c r="J152" i="16"/>
  <c r="I152" i="16"/>
  <c r="J151" i="16"/>
  <c r="I151" i="16"/>
  <c r="J150" i="16"/>
  <c r="I150" i="16"/>
  <c r="J149" i="16"/>
  <c r="I149" i="16"/>
  <c r="J148" i="16"/>
  <c r="I148" i="16"/>
  <c r="J147" i="16"/>
  <c r="I147" i="16"/>
  <c r="J146" i="16"/>
  <c r="I146" i="16"/>
  <c r="J145" i="16"/>
  <c r="I145" i="16"/>
  <c r="J144" i="16"/>
  <c r="I144" i="16"/>
  <c r="J143" i="16"/>
  <c r="I143" i="16"/>
  <c r="J142" i="16"/>
  <c r="I142" i="16"/>
  <c r="J141" i="16"/>
  <c r="I141" i="16"/>
  <c r="J140" i="16"/>
  <c r="I140" i="16"/>
  <c r="J139" i="16"/>
  <c r="I139" i="16"/>
  <c r="J138" i="16"/>
  <c r="I138" i="16"/>
  <c r="J137" i="16"/>
  <c r="I137" i="16"/>
  <c r="J136" i="16"/>
  <c r="I136" i="16"/>
  <c r="J135" i="16"/>
  <c r="I135" i="16"/>
  <c r="J134" i="16"/>
  <c r="I134" i="16"/>
  <c r="J133" i="16"/>
  <c r="I133" i="16"/>
  <c r="J132" i="16"/>
  <c r="I132" i="16"/>
  <c r="J131" i="16"/>
  <c r="I131" i="16"/>
  <c r="J130" i="16"/>
  <c r="I130" i="16"/>
  <c r="J129" i="16"/>
  <c r="I129" i="16"/>
  <c r="J128" i="16"/>
  <c r="I128" i="16"/>
  <c r="J127" i="16"/>
  <c r="I127" i="16"/>
  <c r="J126" i="16"/>
  <c r="I126" i="16"/>
  <c r="J125" i="16"/>
  <c r="I125" i="16"/>
  <c r="J124" i="16"/>
  <c r="I124" i="16"/>
  <c r="J123" i="16"/>
  <c r="I123" i="16"/>
  <c r="J122" i="16"/>
  <c r="I122" i="16"/>
  <c r="J121" i="16"/>
  <c r="I121" i="16"/>
  <c r="J120" i="16"/>
  <c r="I120" i="16"/>
  <c r="J119" i="16"/>
  <c r="I119" i="16"/>
  <c r="J118" i="16"/>
  <c r="I118" i="16"/>
  <c r="J117" i="16"/>
  <c r="I117" i="16"/>
  <c r="J116" i="16"/>
  <c r="I116" i="16"/>
  <c r="J115" i="16"/>
  <c r="I115" i="16"/>
  <c r="J114" i="16"/>
  <c r="I114" i="16"/>
  <c r="J113" i="16"/>
  <c r="I113" i="16"/>
  <c r="J112" i="16"/>
  <c r="I112" i="16"/>
  <c r="J111" i="16"/>
  <c r="I111" i="16"/>
  <c r="J110" i="16"/>
  <c r="I110" i="16"/>
  <c r="J109" i="16"/>
  <c r="I109" i="16"/>
  <c r="J108" i="16"/>
  <c r="I108" i="16"/>
  <c r="J107" i="16"/>
  <c r="I107" i="16"/>
  <c r="J106" i="16"/>
  <c r="I106" i="16"/>
  <c r="J105" i="16"/>
  <c r="I105" i="16"/>
  <c r="J104" i="16"/>
  <c r="I104" i="16"/>
  <c r="J103" i="16"/>
  <c r="I103" i="16"/>
  <c r="J102" i="16"/>
  <c r="I102" i="16"/>
  <c r="J101" i="16"/>
  <c r="I101" i="16"/>
  <c r="J100" i="16"/>
  <c r="I100" i="16"/>
  <c r="J99" i="16"/>
  <c r="I99" i="16"/>
  <c r="J98" i="16"/>
  <c r="I98" i="16"/>
  <c r="J97" i="16"/>
  <c r="I97" i="16"/>
  <c r="J96" i="16"/>
  <c r="I96" i="16"/>
  <c r="J95" i="16"/>
  <c r="I95" i="16"/>
  <c r="J94" i="16"/>
  <c r="I94" i="16"/>
  <c r="J93" i="16"/>
  <c r="I93" i="16"/>
  <c r="J92" i="16"/>
  <c r="I92" i="16"/>
  <c r="J91" i="16"/>
  <c r="I91" i="16"/>
  <c r="J90" i="16"/>
  <c r="I90" i="16"/>
  <c r="J89" i="16"/>
  <c r="I89" i="16"/>
  <c r="J88" i="16"/>
  <c r="I88" i="16"/>
  <c r="J87" i="16"/>
  <c r="I87" i="16"/>
  <c r="J86" i="16"/>
  <c r="I86" i="16"/>
  <c r="J85" i="16"/>
  <c r="I85" i="16"/>
  <c r="J84" i="16"/>
  <c r="I84" i="16"/>
  <c r="J83" i="16"/>
  <c r="I83" i="16"/>
  <c r="J82" i="16"/>
  <c r="I82" i="16"/>
  <c r="J81" i="16"/>
  <c r="I81" i="16"/>
  <c r="J80" i="16"/>
  <c r="I80" i="16"/>
  <c r="J79" i="16"/>
  <c r="I79" i="16"/>
  <c r="J78" i="16"/>
  <c r="I78" i="16"/>
  <c r="J77" i="16"/>
  <c r="I77" i="16"/>
  <c r="J76" i="16"/>
  <c r="I76" i="16"/>
  <c r="J75" i="16"/>
  <c r="I75" i="16"/>
  <c r="J74" i="16"/>
  <c r="I74" i="16"/>
  <c r="J73" i="16"/>
  <c r="I73" i="16"/>
  <c r="J72" i="16"/>
  <c r="I72" i="16"/>
  <c r="J71" i="16"/>
  <c r="I71" i="16"/>
  <c r="J70" i="16"/>
  <c r="I70" i="16"/>
  <c r="J69" i="16"/>
  <c r="I69" i="16"/>
  <c r="J68" i="16"/>
  <c r="I68" i="16"/>
  <c r="J67" i="16"/>
  <c r="I67" i="16"/>
  <c r="J66" i="16"/>
  <c r="I66" i="16"/>
  <c r="J65" i="16"/>
  <c r="I65" i="16"/>
  <c r="J64" i="16"/>
  <c r="I64" i="16"/>
  <c r="J63" i="16"/>
  <c r="I63" i="16"/>
  <c r="J62" i="16"/>
  <c r="I62" i="16"/>
  <c r="J61" i="16"/>
  <c r="I61" i="16"/>
  <c r="J60" i="16"/>
  <c r="I60" i="16"/>
  <c r="J59" i="16"/>
  <c r="I59" i="16"/>
  <c r="J58" i="16"/>
  <c r="I58" i="16"/>
  <c r="J57" i="16"/>
  <c r="I57" i="16"/>
  <c r="J56" i="16"/>
  <c r="I56" i="16"/>
  <c r="J55" i="16"/>
  <c r="I55" i="16"/>
  <c r="J54" i="16"/>
  <c r="I54" i="16"/>
  <c r="J53" i="16"/>
  <c r="I53" i="16"/>
  <c r="J52" i="16"/>
  <c r="I52" i="16"/>
  <c r="J51" i="16"/>
  <c r="I51" i="16"/>
  <c r="J50" i="16"/>
  <c r="I50" i="16"/>
  <c r="J49" i="16"/>
  <c r="I49" i="16"/>
  <c r="J48" i="16"/>
  <c r="I48" i="16"/>
  <c r="J47" i="16"/>
  <c r="I47" i="16"/>
  <c r="J46" i="16"/>
  <c r="I46" i="16"/>
  <c r="J45" i="16"/>
  <c r="I45" i="16"/>
  <c r="J44" i="16"/>
  <c r="I44" i="16"/>
  <c r="J43" i="16"/>
  <c r="I43" i="16"/>
  <c r="J42" i="16"/>
  <c r="I42" i="16"/>
  <c r="J41" i="16"/>
  <c r="I41" i="16"/>
  <c r="J40" i="16"/>
  <c r="I40" i="16"/>
  <c r="J39" i="16"/>
  <c r="I39" i="16"/>
  <c r="J38" i="16"/>
  <c r="I38" i="16"/>
  <c r="J37" i="16"/>
  <c r="I37" i="16"/>
  <c r="J36" i="16"/>
  <c r="I36" i="16"/>
  <c r="J35" i="16"/>
  <c r="I35" i="16"/>
  <c r="J34" i="16"/>
  <c r="I34" i="16"/>
  <c r="J33" i="16"/>
  <c r="I33" i="16"/>
  <c r="J32" i="16"/>
  <c r="I32" i="16"/>
  <c r="J31" i="16"/>
  <c r="I31" i="16"/>
  <c r="J30" i="16"/>
  <c r="I30" i="16"/>
  <c r="J29" i="16"/>
  <c r="I29" i="16"/>
  <c r="J28" i="16"/>
  <c r="I28" i="16"/>
  <c r="J27" i="16"/>
  <c r="I27" i="16"/>
  <c r="J26" i="16"/>
  <c r="I26" i="16"/>
  <c r="J25" i="16"/>
  <c r="I25" i="16"/>
  <c r="J24" i="16"/>
  <c r="I24" i="16"/>
  <c r="J23" i="16"/>
  <c r="I23" i="16"/>
  <c r="J628" i="17"/>
  <c r="I628" i="17"/>
  <c r="J627" i="17"/>
  <c r="I627" i="17"/>
  <c r="J626" i="17"/>
  <c r="I626" i="17"/>
  <c r="J625" i="17"/>
  <c r="I625" i="17"/>
  <c r="J624" i="17"/>
  <c r="I624" i="17"/>
  <c r="J623" i="17"/>
  <c r="I623" i="17"/>
  <c r="J622" i="17"/>
  <c r="I622" i="17"/>
  <c r="J621" i="17"/>
  <c r="I621" i="17"/>
  <c r="J620" i="17"/>
  <c r="I620" i="17"/>
  <c r="J619" i="17"/>
  <c r="I619" i="17"/>
  <c r="J618" i="17"/>
  <c r="I618" i="17"/>
  <c r="J617" i="17"/>
  <c r="I617" i="17"/>
  <c r="J616" i="17"/>
  <c r="I616" i="17"/>
  <c r="J615" i="17"/>
  <c r="I615" i="17"/>
  <c r="J614" i="17"/>
  <c r="I614" i="17"/>
  <c r="J613" i="17"/>
  <c r="I613" i="17"/>
  <c r="J612" i="17"/>
  <c r="I612" i="17"/>
  <c r="J611" i="17"/>
  <c r="I611" i="17"/>
  <c r="J610" i="17"/>
  <c r="I610" i="17"/>
  <c r="J609" i="17"/>
  <c r="I609" i="17"/>
  <c r="J608" i="17"/>
  <c r="I608" i="17"/>
  <c r="J607" i="17"/>
  <c r="I607" i="17"/>
  <c r="J606" i="17"/>
  <c r="I606" i="17"/>
  <c r="J605" i="17"/>
  <c r="I605" i="17"/>
  <c r="J604" i="17"/>
  <c r="I604" i="17"/>
  <c r="J603" i="17"/>
  <c r="I603" i="17"/>
  <c r="J602" i="17"/>
  <c r="I602" i="17"/>
  <c r="J601" i="17"/>
  <c r="I601" i="17"/>
  <c r="J600" i="17"/>
  <c r="I600" i="17"/>
  <c r="J599" i="17"/>
  <c r="I599" i="17"/>
  <c r="J598" i="17"/>
  <c r="I598" i="17"/>
  <c r="J597" i="17"/>
  <c r="I597" i="17"/>
  <c r="J596" i="17"/>
  <c r="I596" i="17"/>
  <c r="J595" i="17"/>
  <c r="I595" i="17"/>
  <c r="J594" i="17"/>
  <c r="I594" i="17"/>
  <c r="J593" i="17"/>
  <c r="I593" i="17"/>
  <c r="J592" i="17"/>
  <c r="I592" i="17"/>
  <c r="J591" i="17"/>
  <c r="I591" i="17"/>
  <c r="J590" i="17"/>
  <c r="I590" i="17"/>
  <c r="J589" i="17"/>
  <c r="I589" i="17"/>
  <c r="J588" i="17"/>
  <c r="I588" i="17"/>
  <c r="J587" i="17"/>
  <c r="I587" i="17"/>
  <c r="J586" i="17"/>
  <c r="I586" i="17"/>
  <c r="J585" i="17"/>
  <c r="I585" i="17"/>
  <c r="J584" i="17"/>
  <c r="I584" i="17"/>
  <c r="J583" i="17"/>
  <c r="I583" i="17"/>
  <c r="J582" i="17"/>
  <c r="I582" i="17"/>
  <c r="J581" i="17"/>
  <c r="I581" i="17"/>
  <c r="J580" i="17"/>
  <c r="I580" i="17"/>
  <c r="J579" i="17"/>
  <c r="I579" i="17"/>
  <c r="J578" i="17"/>
  <c r="I578" i="17"/>
  <c r="J577" i="17"/>
  <c r="I577" i="17"/>
  <c r="J576" i="17"/>
  <c r="I576" i="17"/>
  <c r="J575" i="17"/>
  <c r="I575" i="17"/>
  <c r="J574" i="17"/>
  <c r="I574" i="17"/>
  <c r="J573" i="17"/>
  <c r="I573" i="17"/>
  <c r="J572" i="17"/>
  <c r="I572" i="17"/>
  <c r="J571" i="17"/>
  <c r="I571" i="17"/>
  <c r="J570" i="17"/>
  <c r="I570" i="17"/>
  <c r="J569" i="17"/>
  <c r="I569" i="17"/>
  <c r="J568" i="17"/>
  <c r="I568" i="17"/>
  <c r="J567" i="17"/>
  <c r="I567" i="17"/>
  <c r="J566" i="17"/>
  <c r="C567" i="17" s="1"/>
  <c r="I566" i="17"/>
  <c r="J565" i="17"/>
  <c r="I565" i="17"/>
  <c r="J564" i="17"/>
  <c r="I564" i="17"/>
  <c r="J563" i="17"/>
  <c r="I563" i="17"/>
  <c r="J562" i="17"/>
  <c r="I562" i="17"/>
  <c r="J561" i="17"/>
  <c r="I561" i="17"/>
  <c r="J560" i="17"/>
  <c r="I560" i="17"/>
  <c r="J559" i="17"/>
  <c r="I559" i="17"/>
  <c r="J558" i="17"/>
  <c r="I558" i="17"/>
  <c r="J557" i="17"/>
  <c r="I557" i="17"/>
  <c r="J556" i="17"/>
  <c r="I556" i="17"/>
  <c r="J555" i="17"/>
  <c r="I555" i="17"/>
  <c r="J554" i="17"/>
  <c r="I554" i="17"/>
  <c r="J553" i="17"/>
  <c r="I553" i="17"/>
  <c r="J552" i="17"/>
  <c r="I552" i="17"/>
  <c r="J551" i="17"/>
  <c r="I551" i="17"/>
  <c r="J550" i="17"/>
  <c r="I550" i="17"/>
  <c r="J549" i="17"/>
  <c r="I549" i="17"/>
  <c r="J548" i="17"/>
  <c r="I548" i="17"/>
  <c r="J547" i="17"/>
  <c r="I547" i="17"/>
  <c r="J546" i="17"/>
  <c r="I546" i="17"/>
  <c r="J545" i="17"/>
  <c r="I545" i="17"/>
  <c r="J544" i="17"/>
  <c r="I544" i="17"/>
  <c r="J543" i="17"/>
  <c r="I543" i="17"/>
  <c r="J542" i="17"/>
  <c r="I542" i="17"/>
  <c r="J541" i="17"/>
  <c r="I541" i="17"/>
  <c r="J540" i="17"/>
  <c r="I540" i="17"/>
  <c r="J539" i="17"/>
  <c r="I539" i="17"/>
  <c r="J538" i="17"/>
  <c r="I538" i="17"/>
  <c r="J537" i="17"/>
  <c r="I537" i="17"/>
  <c r="J536" i="17"/>
  <c r="I536" i="17"/>
  <c r="J535" i="17"/>
  <c r="I535" i="17"/>
  <c r="J534" i="17"/>
  <c r="I534" i="17"/>
  <c r="J533" i="17"/>
  <c r="I533" i="17"/>
  <c r="J532" i="17"/>
  <c r="I532" i="17"/>
  <c r="J531" i="17"/>
  <c r="I531" i="17"/>
  <c r="J530" i="17"/>
  <c r="I530" i="17"/>
  <c r="J529" i="17"/>
  <c r="I529" i="17"/>
  <c r="J528" i="17"/>
  <c r="I528" i="17"/>
  <c r="J527" i="17"/>
  <c r="I527" i="17"/>
  <c r="J526" i="17"/>
  <c r="I526" i="17"/>
  <c r="J525" i="17"/>
  <c r="I525" i="17"/>
  <c r="J524" i="17"/>
  <c r="I524" i="17"/>
  <c r="J523" i="17"/>
  <c r="I523" i="17"/>
  <c r="J522" i="17"/>
  <c r="I522" i="17"/>
  <c r="J521" i="17"/>
  <c r="I521" i="17"/>
  <c r="J520" i="17"/>
  <c r="I520" i="17"/>
  <c r="J519" i="17"/>
  <c r="I519" i="17"/>
  <c r="J518" i="17"/>
  <c r="I518" i="17"/>
  <c r="J517" i="17"/>
  <c r="I517" i="17"/>
  <c r="J516" i="17"/>
  <c r="I516" i="17"/>
  <c r="J515" i="17"/>
  <c r="I515" i="17"/>
  <c r="J514" i="17"/>
  <c r="I514" i="17"/>
  <c r="J513" i="17"/>
  <c r="I513" i="17"/>
  <c r="J512" i="17"/>
  <c r="I512" i="17"/>
  <c r="J511" i="17"/>
  <c r="I511" i="17"/>
  <c r="J510" i="17"/>
  <c r="I510" i="17"/>
  <c r="J509" i="17"/>
  <c r="I509" i="17"/>
  <c r="J508" i="17"/>
  <c r="I508" i="17"/>
  <c r="J507" i="17"/>
  <c r="I507" i="17"/>
  <c r="J506" i="17"/>
  <c r="I506" i="17"/>
  <c r="J505" i="17"/>
  <c r="I505" i="17"/>
  <c r="J504" i="17"/>
  <c r="I504" i="17"/>
  <c r="J503" i="17"/>
  <c r="C504" i="17" s="1"/>
  <c r="C505" i="17" s="1"/>
  <c r="B503" i="17" s="1"/>
  <c r="I503" i="17"/>
  <c r="C503" i="17" s="1"/>
  <c r="J502" i="17"/>
  <c r="I502" i="17"/>
  <c r="J501" i="17"/>
  <c r="I501" i="17"/>
  <c r="J500" i="17"/>
  <c r="I500" i="17"/>
  <c r="J499" i="17"/>
  <c r="I499" i="17"/>
  <c r="J498" i="17"/>
  <c r="I498" i="17"/>
  <c r="J497" i="17"/>
  <c r="I497" i="17"/>
  <c r="J496" i="17"/>
  <c r="I496" i="17"/>
  <c r="J495" i="17"/>
  <c r="I495" i="17"/>
  <c r="J494" i="17"/>
  <c r="I494" i="17"/>
  <c r="J493" i="17"/>
  <c r="I493" i="17"/>
  <c r="J492" i="17"/>
  <c r="I492" i="17"/>
  <c r="J491" i="17"/>
  <c r="I491" i="17"/>
  <c r="J490" i="17"/>
  <c r="I490" i="17"/>
  <c r="J489" i="17"/>
  <c r="I489" i="17"/>
  <c r="J488" i="17"/>
  <c r="I488" i="17"/>
  <c r="J487" i="17"/>
  <c r="I487" i="17"/>
  <c r="J486" i="17"/>
  <c r="I486" i="17"/>
  <c r="J485" i="17"/>
  <c r="I485" i="17"/>
  <c r="J484" i="17"/>
  <c r="I484" i="17"/>
  <c r="J483" i="17"/>
  <c r="I483" i="17"/>
  <c r="J482" i="17"/>
  <c r="I482" i="17"/>
  <c r="J481" i="17"/>
  <c r="I481" i="17"/>
  <c r="J480" i="17"/>
  <c r="I480" i="17"/>
  <c r="J479" i="17"/>
  <c r="I479" i="17"/>
  <c r="J478" i="17"/>
  <c r="I478" i="17"/>
  <c r="J477" i="17"/>
  <c r="I477" i="17"/>
  <c r="J476" i="17"/>
  <c r="I476" i="17"/>
  <c r="J475" i="17"/>
  <c r="I475" i="17"/>
  <c r="J474" i="17"/>
  <c r="I474" i="17"/>
  <c r="J473" i="17"/>
  <c r="I473" i="17"/>
  <c r="J472" i="17"/>
  <c r="I472" i="17"/>
  <c r="J471" i="17"/>
  <c r="I471" i="17"/>
  <c r="J470" i="17"/>
  <c r="I470" i="17"/>
  <c r="J469" i="17"/>
  <c r="I469" i="17"/>
  <c r="J468" i="17"/>
  <c r="I468" i="17"/>
  <c r="J467" i="17"/>
  <c r="I467" i="17"/>
  <c r="J466" i="17"/>
  <c r="I466" i="17"/>
  <c r="J465" i="17"/>
  <c r="I465" i="17"/>
  <c r="J464" i="17"/>
  <c r="I464" i="17"/>
  <c r="J463" i="17"/>
  <c r="I463" i="17"/>
  <c r="J462" i="17"/>
  <c r="I462" i="17"/>
  <c r="J461" i="17"/>
  <c r="I461" i="17"/>
  <c r="J460" i="17"/>
  <c r="I460" i="17"/>
  <c r="J459" i="17"/>
  <c r="I459" i="17"/>
  <c r="J458" i="17"/>
  <c r="I458" i="17"/>
  <c r="J457" i="17"/>
  <c r="I457" i="17"/>
  <c r="J456" i="17"/>
  <c r="I456" i="17"/>
  <c r="J455" i="17"/>
  <c r="I455" i="17"/>
  <c r="J454" i="17"/>
  <c r="I454" i="17"/>
  <c r="J453" i="17"/>
  <c r="I453" i="17"/>
  <c r="J452" i="17"/>
  <c r="I452" i="17"/>
  <c r="J451" i="17"/>
  <c r="I451" i="17"/>
  <c r="J450" i="17"/>
  <c r="I450" i="17"/>
  <c r="J449" i="17"/>
  <c r="I449" i="17"/>
  <c r="J448" i="17"/>
  <c r="I448" i="17"/>
  <c r="J447" i="17"/>
  <c r="I447" i="17"/>
  <c r="J446" i="17"/>
  <c r="I446" i="17"/>
  <c r="J445" i="17"/>
  <c r="I445" i="17"/>
  <c r="J444" i="17"/>
  <c r="I444" i="17"/>
  <c r="J443" i="17"/>
  <c r="I443" i="17"/>
  <c r="J442" i="17"/>
  <c r="I442" i="17"/>
  <c r="J441" i="17"/>
  <c r="I441" i="17"/>
  <c r="J440" i="17"/>
  <c r="I440" i="17"/>
  <c r="J439" i="17"/>
  <c r="I439" i="17"/>
  <c r="J438" i="17"/>
  <c r="I438" i="17"/>
  <c r="J437" i="17"/>
  <c r="I437" i="17"/>
  <c r="J436" i="17"/>
  <c r="I436" i="17"/>
  <c r="J435" i="17"/>
  <c r="I435" i="17"/>
  <c r="J434" i="17"/>
  <c r="I434" i="17"/>
  <c r="J433" i="17"/>
  <c r="I433" i="17"/>
  <c r="J432" i="17"/>
  <c r="I432" i="17"/>
  <c r="J431" i="17"/>
  <c r="I431" i="17"/>
  <c r="J430" i="17"/>
  <c r="I430" i="17"/>
  <c r="J429" i="17"/>
  <c r="I429" i="17"/>
  <c r="J428" i="17"/>
  <c r="I428" i="17"/>
  <c r="J427" i="17"/>
  <c r="I427" i="17"/>
  <c r="J426" i="17"/>
  <c r="I426" i="17"/>
  <c r="J425" i="17"/>
  <c r="I425" i="17"/>
  <c r="J424" i="17"/>
  <c r="I424" i="17"/>
  <c r="J423" i="17"/>
  <c r="I423" i="17"/>
  <c r="J422" i="17"/>
  <c r="C423" i="17" s="1"/>
  <c r="I422" i="17"/>
  <c r="J421" i="17"/>
  <c r="I421" i="17"/>
  <c r="J420" i="17"/>
  <c r="I420" i="17"/>
  <c r="J419" i="17"/>
  <c r="I419" i="17"/>
  <c r="J418" i="17"/>
  <c r="I418" i="17"/>
  <c r="J417" i="17"/>
  <c r="I417" i="17"/>
  <c r="J416" i="17"/>
  <c r="I416" i="17"/>
  <c r="J415" i="17"/>
  <c r="I415" i="17"/>
  <c r="J414" i="17"/>
  <c r="I414" i="17"/>
  <c r="J413" i="17"/>
  <c r="I413" i="17"/>
  <c r="J412" i="17"/>
  <c r="I412" i="17"/>
  <c r="J411" i="17"/>
  <c r="I411" i="17"/>
  <c r="J410" i="17"/>
  <c r="I410" i="17"/>
  <c r="J409" i="17"/>
  <c r="I409" i="17"/>
  <c r="J408" i="17"/>
  <c r="I408" i="17"/>
  <c r="J407" i="17"/>
  <c r="I407" i="17"/>
  <c r="J406" i="17"/>
  <c r="I406" i="17"/>
  <c r="J405" i="17"/>
  <c r="I405" i="17"/>
  <c r="J404" i="17"/>
  <c r="I404" i="17"/>
  <c r="J403" i="17"/>
  <c r="I403" i="17"/>
  <c r="J402" i="17"/>
  <c r="I402" i="17"/>
  <c r="J401" i="17"/>
  <c r="I401" i="17"/>
  <c r="J400" i="17"/>
  <c r="I400" i="17"/>
  <c r="J399" i="17"/>
  <c r="I399" i="17"/>
  <c r="J398" i="17"/>
  <c r="I398" i="17"/>
  <c r="J397" i="17"/>
  <c r="I397" i="17"/>
  <c r="J396" i="17"/>
  <c r="I396" i="17"/>
  <c r="J395" i="17"/>
  <c r="I395" i="17"/>
  <c r="J394" i="17"/>
  <c r="I394" i="17"/>
  <c r="J393" i="17"/>
  <c r="I393" i="17"/>
  <c r="J392" i="17"/>
  <c r="I392" i="17"/>
  <c r="J391" i="17"/>
  <c r="I391" i="17"/>
  <c r="J390" i="17"/>
  <c r="I390" i="17"/>
  <c r="J389" i="17"/>
  <c r="I389" i="17"/>
  <c r="J388" i="17"/>
  <c r="I388" i="17"/>
  <c r="J387" i="17"/>
  <c r="I387" i="17"/>
  <c r="J386" i="17"/>
  <c r="I386" i="17"/>
  <c r="J385" i="17"/>
  <c r="I385" i="17"/>
  <c r="J384" i="17"/>
  <c r="I384" i="17"/>
  <c r="J383" i="17"/>
  <c r="I383" i="17"/>
  <c r="J382" i="17"/>
  <c r="I382" i="17"/>
  <c r="J381" i="17"/>
  <c r="I381" i="17"/>
  <c r="J380" i="17"/>
  <c r="I380" i="17"/>
  <c r="J379" i="17"/>
  <c r="I379" i="17"/>
  <c r="J378" i="17"/>
  <c r="I378" i="17"/>
  <c r="J377" i="17"/>
  <c r="I377" i="17"/>
  <c r="J376" i="17"/>
  <c r="I376" i="17"/>
  <c r="J375" i="17"/>
  <c r="I375" i="17"/>
  <c r="J374" i="17"/>
  <c r="I374" i="17"/>
  <c r="J373" i="17"/>
  <c r="I373" i="17"/>
  <c r="J372" i="17"/>
  <c r="I372" i="17"/>
  <c r="J371" i="17"/>
  <c r="I371" i="17"/>
  <c r="J370" i="17"/>
  <c r="I370" i="17"/>
  <c r="J369" i="17"/>
  <c r="I369" i="17"/>
  <c r="J368" i="17"/>
  <c r="I368" i="17"/>
  <c r="J367" i="17"/>
  <c r="I367" i="17"/>
  <c r="J366" i="17"/>
  <c r="I366" i="17"/>
  <c r="J365" i="17"/>
  <c r="I365" i="17"/>
  <c r="J364" i="17"/>
  <c r="I364" i="17"/>
  <c r="J363" i="17"/>
  <c r="I363" i="17"/>
  <c r="J362" i="17"/>
  <c r="I362" i="17"/>
  <c r="J361" i="17"/>
  <c r="I361" i="17"/>
  <c r="J360" i="17"/>
  <c r="I360" i="17"/>
  <c r="J359" i="17"/>
  <c r="I359" i="17"/>
  <c r="J358" i="17"/>
  <c r="I358" i="17"/>
  <c r="J357" i="17"/>
  <c r="I357" i="17"/>
  <c r="J356" i="17"/>
  <c r="I356" i="17"/>
  <c r="J355" i="17"/>
  <c r="I355" i="17"/>
  <c r="J354" i="17"/>
  <c r="I354" i="17"/>
  <c r="J353" i="17"/>
  <c r="I353" i="17"/>
  <c r="J352" i="17"/>
  <c r="I352" i="17"/>
  <c r="J351" i="17"/>
  <c r="I351" i="17"/>
  <c r="J350" i="17"/>
  <c r="I350" i="17"/>
  <c r="J349" i="17"/>
  <c r="I349" i="17"/>
  <c r="J348" i="17"/>
  <c r="I348" i="17"/>
  <c r="J347" i="17"/>
  <c r="I347" i="17"/>
  <c r="J346" i="17"/>
  <c r="I346" i="17"/>
  <c r="J345" i="17"/>
  <c r="I345" i="17"/>
  <c r="J344" i="17"/>
  <c r="I344" i="17"/>
  <c r="J343" i="17"/>
  <c r="I343" i="17"/>
  <c r="J342" i="17"/>
  <c r="I342" i="17"/>
  <c r="J341" i="17"/>
  <c r="I341" i="17"/>
  <c r="J340" i="17"/>
  <c r="I340" i="17"/>
  <c r="J339" i="17"/>
  <c r="I339" i="17"/>
  <c r="J338" i="17"/>
  <c r="I338" i="17"/>
  <c r="J337" i="17"/>
  <c r="I337" i="17"/>
  <c r="J336" i="17"/>
  <c r="I336" i="17"/>
  <c r="J335" i="17"/>
  <c r="I335" i="17"/>
  <c r="J334" i="17"/>
  <c r="I334" i="17"/>
  <c r="J333" i="17"/>
  <c r="I333" i="17"/>
  <c r="J332" i="17"/>
  <c r="I332" i="17"/>
  <c r="J331" i="17"/>
  <c r="I331" i="17"/>
  <c r="J330" i="17"/>
  <c r="I330" i="17"/>
  <c r="J329" i="17"/>
  <c r="I329" i="17"/>
  <c r="J328" i="17"/>
  <c r="I328" i="17"/>
  <c r="J327" i="17"/>
  <c r="I327" i="17"/>
  <c r="J326" i="17"/>
  <c r="I326" i="17"/>
  <c r="J325" i="17"/>
  <c r="I325" i="17"/>
  <c r="J324" i="17"/>
  <c r="I324" i="17"/>
  <c r="J323" i="17"/>
  <c r="I323" i="17"/>
  <c r="J322" i="17"/>
  <c r="I322" i="17"/>
  <c r="J321" i="17"/>
  <c r="I321" i="17"/>
  <c r="J320" i="17"/>
  <c r="I320" i="17"/>
  <c r="J319" i="17"/>
  <c r="I319" i="17"/>
  <c r="J318" i="17"/>
  <c r="I318" i="17"/>
  <c r="J317" i="17"/>
  <c r="I317" i="17"/>
  <c r="J316" i="17"/>
  <c r="I316" i="17"/>
  <c r="J315" i="17"/>
  <c r="I315" i="17"/>
  <c r="J314" i="17"/>
  <c r="I314" i="17"/>
  <c r="J313" i="17"/>
  <c r="I313" i="17"/>
  <c r="J312" i="17"/>
  <c r="I312" i="17"/>
  <c r="J311" i="17"/>
  <c r="I311" i="17"/>
  <c r="J310" i="17"/>
  <c r="I310" i="17"/>
  <c r="J309" i="17"/>
  <c r="I309" i="17"/>
  <c r="J308" i="17"/>
  <c r="I308" i="17"/>
  <c r="J307" i="17"/>
  <c r="I307" i="17"/>
  <c r="J306" i="17"/>
  <c r="I306" i="17"/>
  <c r="J305" i="17"/>
  <c r="I305" i="17"/>
  <c r="J304" i="17"/>
  <c r="I304" i="17"/>
  <c r="J303" i="17"/>
  <c r="I303" i="17"/>
  <c r="J302" i="17"/>
  <c r="I302" i="17"/>
  <c r="J301" i="17"/>
  <c r="I301" i="17"/>
  <c r="J300" i="17"/>
  <c r="I300" i="17"/>
  <c r="J299" i="17"/>
  <c r="I299" i="17"/>
  <c r="J298" i="17"/>
  <c r="I298" i="17"/>
  <c r="J297" i="17"/>
  <c r="I297" i="17"/>
  <c r="J296" i="17"/>
  <c r="I296" i="17"/>
  <c r="J295" i="17"/>
  <c r="I295" i="17"/>
  <c r="J294" i="17"/>
  <c r="I294" i="17"/>
  <c r="J293" i="17"/>
  <c r="I293" i="17"/>
  <c r="J292" i="17"/>
  <c r="I292" i="17"/>
  <c r="J291" i="17"/>
  <c r="I291" i="17"/>
  <c r="J290" i="17"/>
  <c r="I290" i="17"/>
  <c r="J289" i="17"/>
  <c r="I289" i="17"/>
  <c r="J288" i="17"/>
  <c r="I288" i="17"/>
  <c r="J287" i="17"/>
  <c r="I287" i="17"/>
  <c r="J286" i="17"/>
  <c r="I286" i="17"/>
  <c r="J285" i="17"/>
  <c r="I285" i="17"/>
  <c r="J284" i="17"/>
  <c r="I284" i="17"/>
  <c r="J283" i="17"/>
  <c r="I283" i="17"/>
  <c r="J282" i="17"/>
  <c r="I282" i="17"/>
  <c r="J281" i="17"/>
  <c r="I281" i="17"/>
  <c r="J280" i="17"/>
  <c r="I280" i="17"/>
  <c r="J279" i="17"/>
  <c r="I279" i="17"/>
  <c r="J278" i="17"/>
  <c r="C279" i="17" s="1"/>
  <c r="I278" i="17"/>
  <c r="J277" i="17"/>
  <c r="I277" i="17"/>
  <c r="J276" i="17"/>
  <c r="I276" i="17"/>
  <c r="J275" i="17"/>
  <c r="I275" i="17"/>
  <c r="J274" i="17"/>
  <c r="I274" i="17"/>
  <c r="J273" i="17"/>
  <c r="I273" i="17"/>
  <c r="J272" i="17"/>
  <c r="I272" i="17"/>
  <c r="J271" i="17"/>
  <c r="I271" i="17"/>
  <c r="J270" i="17"/>
  <c r="I270" i="17"/>
  <c r="J269" i="17"/>
  <c r="I269" i="17"/>
  <c r="J268" i="17"/>
  <c r="I268" i="17"/>
  <c r="J267" i="17"/>
  <c r="I267" i="17"/>
  <c r="J266" i="17"/>
  <c r="I266" i="17"/>
  <c r="J265" i="17"/>
  <c r="I265" i="17"/>
  <c r="J264" i="17"/>
  <c r="I264" i="17"/>
  <c r="J263" i="17"/>
  <c r="I263" i="17"/>
  <c r="J262" i="17"/>
  <c r="I262" i="17"/>
  <c r="J261" i="17"/>
  <c r="I261" i="17"/>
  <c r="J260" i="17"/>
  <c r="I260" i="17"/>
  <c r="J259" i="17"/>
  <c r="I259" i="17"/>
  <c r="J258" i="17"/>
  <c r="I258" i="17"/>
  <c r="J257" i="17"/>
  <c r="I257" i="17"/>
  <c r="J256" i="17"/>
  <c r="I256" i="17"/>
  <c r="J255" i="17"/>
  <c r="I255" i="17"/>
  <c r="J254" i="17"/>
  <c r="I254" i="17"/>
  <c r="J253" i="17"/>
  <c r="I253" i="17"/>
  <c r="J252" i="17"/>
  <c r="I252" i="17"/>
  <c r="J251" i="17"/>
  <c r="I251" i="17"/>
  <c r="J250" i="17"/>
  <c r="I250" i="17"/>
  <c r="J249" i="17"/>
  <c r="I249" i="17"/>
  <c r="J248" i="17"/>
  <c r="I248" i="17"/>
  <c r="J247" i="17"/>
  <c r="I247" i="17"/>
  <c r="J246" i="17"/>
  <c r="I246" i="17"/>
  <c r="J245" i="17"/>
  <c r="I245" i="17"/>
  <c r="J244" i="17"/>
  <c r="I244" i="17"/>
  <c r="J243" i="17"/>
  <c r="I243" i="17"/>
  <c r="J242" i="17"/>
  <c r="I242" i="17"/>
  <c r="J241" i="17"/>
  <c r="I241" i="17"/>
  <c r="J240" i="17"/>
  <c r="I240" i="17"/>
  <c r="J239" i="17"/>
  <c r="I239" i="17"/>
  <c r="J238" i="17"/>
  <c r="I238" i="17"/>
  <c r="J237" i="17"/>
  <c r="I237" i="17"/>
  <c r="J236" i="17"/>
  <c r="I236" i="17"/>
  <c r="J235" i="17"/>
  <c r="I235" i="17"/>
  <c r="J234" i="17"/>
  <c r="I234" i="17"/>
  <c r="J233" i="17"/>
  <c r="I233" i="17"/>
  <c r="J232" i="17"/>
  <c r="I232" i="17"/>
  <c r="J231" i="17"/>
  <c r="I231" i="17"/>
  <c r="J230" i="17"/>
  <c r="I230" i="17"/>
  <c r="J229" i="17"/>
  <c r="I229" i="17"/>
  <c r="J228" i="17"/>
  <c r="I228" i="17"/>
  <c r="J227" i="17"/>
  <c r="I227" i="17"/>
  <c r="J226" i="17"/>
  <c r="I226" i="17"/>
  <c r="J225" i="17"/>
  <c r="I225" i="17"/>
  <c r="J224" i="17"/>
  <c r="I224" i="17"/>
  <c r="J223" i="17"/>
  <c r="I223" i="17"/>
  <c r="J222" i="17"/>
  <c r="I222" i="17"/>
  <c r="J221" i="17"/>
  <c r="I221" i="17"/>
  <c r="J220" i="17"/>
  <c r="I220" i="17"/>
  <c r="J219" i="17"/>
  <c r="I219" i="17"/>
  <c r="J218" i="17"/>
  <c r="I218" i="17"/>
  <c r="J217" i="17"/>
  <c r="I217" i="17"/>
  <c r="J216" i="17"/>
  <c r="I216" i="17"/>
  <c r="J215" i="17"/>
  <c r="I215" i="17"/>
  <c r="J214" i="17"/>
  <c r="I214" i="17"/>
  <c r="J213" i="17"/>
  <c r="I213" i="17"/>
  <c r="J212" i="17"/>
  <c r="I212" i="17"/>
  <c r="J211" i="17"/>
  <c r="I211" i="17"/>
  <c r="J210" i="17"/>
  <c r="I210" i="17"/>
  <c r="J209" i="17"/>
  <c r="I209" i="17"/>
  <c r="J208" i="17"/>
  <c r="I208" i="17"/>
  <c r="J207" i="17"/>
  <c r="I207" i="17"/>
  <c r="J206" i="17"/>
  <c r="C207" i="17" s="1"/>
  <c r="I206" i="17"/>
  <c r="J205" i="17"/>
  <c r="I205" i="17"/>
  <c r="J204" i="17"/>
  <c r="I204" i="17"/>
  <c r="J203" i="17"/>
  <c r="I203" i="17"/>
  <c r="J202" i="17"/>
  <c r="I202" i="17"/>
  <c r="J201" i="17"/>
  <c r="I201" i="17"/>
  <c r="J200" i="17"/>
  <c r="I200" i="17"/>
  <c r="J199" i="17"/>
  <c r="I199" i="17"/>
  <c r="J198" i="17"/>
  <c r="I198" i="17"/>
  <c r="J197" i="17"/>
  <c r="I197" i="17"/>
  <c r="J196" i="17"/>
  <c r="I196" i="17"/>
  <c r="J195" i="17"/>
  <c r="I195" i="17"/>
  <c r="J194" i="17"/>
  <c r="I194" i="17"/>
  <c r="J193" i="17"/>
  <c r="I193" i="17"/>
  <c r="J192" i="17"/>
  <c r="I192" i="17"/>
  <c r="J191" i="17"/>
  <c r="I191" i="17"/>
  <c r="J190" i="17"/>
  <c r="I190" i="17"/>
  <c r="J189" i="17"/>
  <c r="I189" i="17"/>
  <c r="J188" i="17"/>
  <c r="I188" i="17"/>
  <c r="J187" i="17"/>
  <c r="I187" i="17"/>
  <c r="J186" i="17"/>
  <c r="I186" i="17"/>
  <c r="J185" i="17"/>
  <c r="I185" i="17"/>
  <c r="J184" i="17"/>
  <c r="I184" i="17"/>
  <c r="J183" i="17"/>
  <c r="I183" i="17"/>
  <c r="J182" i="17"/>
  <c r="I182" i="17"/>
  <c r="J181" i="17"/>
  <c r="I181" i="17"/>
  <c r="J180" i="17"/>
  <c r="I180" i="17"/>
  <c r="J179" i="17"/>
  <c r="I179" i="17"/>
  <c r="J178" i="17"/>
  <c r="I178" i="17"/>
  <c r="J177" i="17"/>
  <c r="I177" i="17"/>
  <c r="J176" i="17"/>
  <c r="I176" i="17"/>
  <c r="J175" i="17"/>
  <c r="I175" i="17"/>
  <c r="J174" i="17"/>
  <c r="I174" i="17"/>
  <c r="J173" i="17"/>
  <c r="I173" i="17"/>
  <c r="J172" i="17"/>
  <c r="I172" i="17"/>
  <c r="J171" i="17"/>
  <c r="I171" i="17"/>
  <c r="J170" i="17"/>
  <c r="I170" i="17"/>
  <c r="J169" i="17"/>
  <c r="I169" i="17"/>
  <c r="J168" i="17"/>
  <c r="I168" i="17"/>
  <c r="J167" i="17"/>
  <c r="I167" i="17"/>
  <c r="J166" i="17"/>
  <c r="I166" i="17"/>
  <c r="J165" i="17"/>
  <c r="I165" i="17"/>
  <c r="J164" i="17"/>
  <c r="I164" i="17"/>
  <c r="J163" i="17"/>
  <c r="I163" i="17"/>
  <c r="J162" i="17"/>
  <c r="I162" i="17"/>
  <c r="J161" i="17"/>
  <c r="I161" i="17"/>
  <c r="J160" i="17"/>
  <c r="I160" i="17"/>
  <c r="J159" i="17"/>
  <c r="I159" i="17"/>
  <c r="J158" i="17"/>
  <c r="I158" i="17"/>
  <c r="J157" i="17"/>
  <c r="I157" i="17"/>
  <c r="J156" i="17"/>
  <c r="I156" i="17"/>
  <c r="J155" i="17"/>
  <c r="I155" i="17"/>
  <c r="J154" i="17"/>
  <c r="I154" i="17"/>
  <c r="J153" i="17"/>
  <c r="I153" i="17"/>
  <c r="J152" i="17"/>
  <c r="I152" i="17"/>
  <c r="J151" i="17"/>
  <c r="I151" i="17"/>
  <c r="J150" i="17"/>
  <c r="I150" i="17"/>
  <c r="J149" i="17"/>
  <c r="I149" i="17"/>
  <c r="J148" i="17"/>
  <c r="I148" i="17"/>
  <c r="J147" i="17"/>
  <c r="I147" i="17"/>
  <c r="J146" i="17"/>
  <c r="I146" i="17"/>
  <c r="J145" i="17"/>
  <c r="I145" i="17"/>
  <c r="J144" i="17"/>
  <c r="I144" i="17"/>
  <c r="J143" i="17"/>
  <c r="I143" i="17"/>
  <c r="J142" i="17"/>
  <c r="I142" i="17"/>
  <c r="J141" i="17"/>
  <c r="I141" i="17"/>
  <c r="J140" i="17"/>
  <c r="I140" i="17"/>
  <c r="J139" i="17"/>
  <c r="I139" i="17"/>
  <c r="J138" i="17"/>
  <c r="I138" i="17"/>
  <c r="J137" i="17"/>
  <c r="I137" i="17"/>
  <c r="J136" i="17"/>
  <c r="I136" i="17"/>
  <c r="J135" i="17"/>
  <c r="I135" i="17"/>
  <c r="J134" i="17"/>
  <c r="C135" i="17" s="1"/>
  <c r="I134" i="17"/>
  <c r="J133" i="17"/>
  <c r="I133" i="17"/>
  <c r="J132" i="17"/>
  <c r="I132" i="17"/>
  <c r="J131" i="17"/>
  <c r="I131" i="17"/>
  <c r="J130" i="17"/>
  <c r="I130" i="17"/>
  <c r="J129" i="17"/>
  <c r="I129" i="17"/>
  <c r="J128" i="17"/>
  <c r="I128" i="17"/>
  <c r="J127" i="17"/>
  <c r="I127" i="17"/>
  <c r="J126" i="17"/>
  <c r="I126" i="17"/>
  <c r="J125" i="17"/>
  <c r="I125" i="17"/>
  <c r="J124" i="17"/>
  <c r="I124" i="17"/>
  <c r="J123" i="17"/>
  <c r="I123" i="17"/>
  <c r="J122" i="17"/>
  <c r="I122" i="17"/>
  <c r="J121" i="17"/>
  <c r="I121" i="17"/>
  <c r="J120" i="17"/>
  <c r="I120" i="17"/>
  <c r="J119" i="17"/>
  <c r="I119" i="17"/>
  <c r="J118" i="17"/>
  <c r="I118" i="17"/>
  <c r="J117" i="17"/>
  <c r="I117" i="17"/>
  <c r="J116" i="17"/>
  <c r="I116" i="17"/>
  <c r="J115" i="17"/>
  <c r="I115" i="17"/>
  <c r="J114" i="17"/>
  <c r="I114" i="17"/>
  <c r="J113" i="17"/>
  <c r="I113" i="17"/>
  <c r="J112" i="17"/>
  <c r="I112" i="17"/>
  <c r="J111" i="17"/>
  <c r="I111" i="17"/>
  <c r="J110" i="17"/>
  <c r="I110" i="17"/>
  <c r="J109" i="17"/>
  <c r="I109" i="17"/>
  <c r="J108" i="17"/>
  <c r="I108" i="17"/>
  <c r="J107" i="17"/>
  <c r="I107" i="17"/>
  <c r="J106" i="17"/>
  <c r="I106" i="17"/>
  <c r="J105" i="17"/>
  <c r="I105" i="17"/>
  <c r="J104" i="17"/>
  <c r="I104" i="17"/>
  <c r="J103" i="17"/>
  <c r="I103" i="17"/>
  <c r="J102" i="17"/>
  <c r="I102" i="17"/>
  <c r="J101" i="17"/>
  <c r="I101" i="17"/>
  <c r="J100" i="17"/>
  <c r="I100" i="17"/>
  <c r="J99" i="17"/>
  <c r="I99" i="17"/>
  <c r="J98" i="17"/>
  <c r="I98" i="17"/>
  <c r="J97" i="17"/>
  <c r="I97" i="17"/>
  <c r="J96" i="17"/>
  <c r="I96" i="17"/>
  <c r="J95" i="17"/>
  <c r="I95" i="17"/>
  <c r="J94" i="17"/>
  <c r="I94" i="17"/>
  <c r="J93" i="17"/>
  <c r="I93" i="17"/>
  <c r="J92" i="17"/>
  <c r="I92" i="17"/>
  <c r="J91" i="17"/>
  <c r="I91" i="17"/>
  <c r="J90" i="17"/>
  <c r="I90" i="17"/>
  <c r="J89" i="17"/>
  <c r="I89" i="17"/>
  <c r="J88" i="17"/>
  <c r="I88" i="17"/>
  <c r="J87" i="17"/>
  <c r="I87" i="17"/>
  <c r="J86" i="17"/>
  <c r="I86" i="17"/>
  <c r="J85" i="17"/>
  <c r="I85" i="17"/>
  <c r="J84" i="17"/>
  <c r="I84" i="17"/>
  <c r="J83" i="17"/>
  <c r="I83" i="17"/>
  <c r="J82" i="17"/>
  <c r="I82" i="17"/>
  <c r="J81" i="17"/>
  <c r="I81" i="17"/>
  <c r="J80" i="17"/>
  <c r="I80" i="17"/>
  <c r="J79" i="17"/>
  <c r="I79" i="17"/>
  <c r="J78" i="17"/>
  <c r="I78" i="17"/>
  <c r="J77" i="17"/>
  <c r="I77" i="17"/>
  <c r="J76" i="17"/>
  <c r="I76" i="17"/>
  <c r="J75" i="17"/>
  <c r="I75" i="17"/>
  <c r="J74" i="17"/>
  <c r="I74" i="17"/>
  <c r="J73" i="17"/>
  <c r="I73" i="17"/>
  <c r="J72" i="17"/>
  <c r="I72" i="17"/>
  <c r="J71" i="17"/>
  <c r="I71" i="17"/>
  <c r="J70" i="17"/>
  <c r="I70" i="17"/>
  <c r="J69" i="17"/>
  <c r="I69" i="17"/>
  <c r="J68" i="17"/>
  <c r="I68" i="17"/>
  <c r="J67" i="17"/>
  <c r="I67" i="17"/>
  <c r="J66" i="17"/>
  <c r="I66" i="17"/>
  <c r="J65" i="17"/>
  <c r="I65" i="17"/>
  <c r="J64" i="17"/>
  <c r="I64" i="17"/>
  <c r="J63" i="17"/>
  <c r="I63" i="17"/>
  <c r="J62" i="17"/>
  <c r="C63" i="17" s="1"/>
  <c r="I62" i="17"/>
  <c r="J61" i="17"/>
  <c r="I61" i="17"/>
  <c r="J60" i="17"/>
  <c r="I60" i="17"/>
  <c r="J59" i="17"/>
  <c r="I59" i="17"/>
  <c r="J58" i="17"/>
  <c r="I58" i="17"/>
  <c r="J57" i="17"/>
  <c r="I57" i="17"/>
  <c r="J56" i="17"/>
  <c r="I56" i="17"/>
  <c r="J55" i="17"/>
  <c r="I55" i="17"/>
  <c r="J54" i="17"/>
  <c r="I54" i="17"/>
  <c r="J53" i="17"/>
  <c r="I53" i="17"/>
  <c r="J52" i="17"/>
  <c r="I52" i="17"/>
  <c r="J51" i="17"/>
  <c r="I51" i="17"/>
  <c r="J50" i="17"/>
  <c r="I50" i="17"/>
  <c r="J49" i="17"/>
  <c r="I49" i="17"/>
  <c r="J48" i="17"/>
  <c r="I48" i="17"/>
  <c r="J47" i="17"/>
  <c r="I47" i="17"/>
  <c r="J46" i="17"/>
  <c r="I46" i="17"/>
  <c r="J45" i="17"/>
  <c r="I45" i="17"/>
  <c r="J44" i="17"/>
  <c r="I44" i="17"/>
  <c r="J43" i="17"/>
  <c r="I43" i="17"/>
  <c r="J42" i="17"/>
  <c r="I42" i="17"/>
  <c r="J41" i="17"/>
  <c r="I41" i="17"/>
  <c r="J40" i="17"/>
  <c r="I40" i="17"/>
  <c r="J39" i="17"/>
  <c r="I39" i="17"/>
  <c r="J38" i="17"/>
  <c r="I38" i="17"/>
  <c r="J37" i="17"/>
  <c r="I37" i="17"/>
  <c r="J36" i="17"/>
  <c r="I36" i="17"/>
  <c r="J35" i="17"/>
  <c r="I35" i="17"/>
  <c r="J34" i="17"/>
  <c r="I34" i="17"/>
  <c r="J33" i="17"/>
  <c r="I33" i="17"/>
  <c r="J32" i="17"/>
  <c r="I32" i="17"/>
  <c r="J31" i="17"/>
  <c r="I31" i="17"/>
  <c r="J30" i="17"/>
  <c r="I30" i="17"/>
  <c r="J29" i="17"/>
  <c r="I29" i="17"/>
  <c r="J28" i="17"/>
  <c r="I28" i="17"/>
  <c r="J27" i="17"/>
  <c r="I27" i="17"/>
  <c r="J26" i="17"/>
  <c r="I26" i="17"/>
  <c r="M625" i="18"/>
  <c r="L625" i="18"/>
  <c r="N625" i="18" s="1"/>
  <c r="M624" i="18"/>
  <c r="L624" i="18"/>
  <c r="N624" i="18" s="1"/>
  <c r="M623" i="18"/>
  <c r="L623" i="18"/>
  <c r="N623" i="18" s="1"/>
  <c r="M622" i="18"/>
  <c r="L622" i="18"/>
  <c r="N622" i="18" s="1"/>
  <c r="M621" i="18"/>
  <c r="L621" i="18"/>
  <c r="N621" i="18" s="1"/>
  <c r="M620" i="18"/>
  <c r="L620" i="18"/>
  <c r="N620" i="18" s="1"/>
  <c r="M619" i="18"/>
  <c r="L619" i="18"/>
  <c r="N619" i="18" s="1"/>
  <c r="M618" i="18"/>
  <c r="L618" i="18"/>
  <c r="N618" i="18" s="1"/>
  <c r="M617" i="18"/>
  <c r="L617" i="18"/>
  <c r="N617" i="18" s="1"/>
  <c r="M616" i="18"/>
  <c r="L616" i="18"/>
  <c r="N616" i="18" s="1"/>
  <c r="M615" i="18"/>
  <c r="L615" i="18"/>
  <c r="N615" i="18" s="1"/>
  <c r="M614" i="18"/>
  <c r="L614" i="18"/>
  <c r="N614" i="18" s="1"/>
  <c r="M613" i="18"/>
  <c r="L613" i="18"/>
  <c r="N613" i="18" s="1"/>
  <c r="M612" i="18"/>
  <c r="L612" i="18"/>
  <c r="N612" i="18" s="1"/>
  <c r="M611" i="18"/>
  <c r="L611" i="18"/>
  <c r="N611" i="18" s="1"/>
  <c r="M610" i="18"/>
  <c r="L610" i="18"/>
  <c r="N610" i="18" s="1"/>
  <c r="M609" i="18"/>
  <c r="L609" i="18"/>
  <c r="N609" i="18" s="1"/>
  <c r="M608" i="18"/>
  <c r="L608" i="18"/>
  <c r="N608" i="18" s="1"/>
  <c r="M607" i="18"/>
  <c r="L607" i="18"/>
  <c r="N607" i="18" s="1"/>
  <c r="M606" i="18"/>
  <c r="L606" i="18"/>
  <c r="N606" i="18" s="1"/>
  <c r="M605" i="18"/>
  <c r="L605" i="18"/>
  <c r="N605" i="18" s="1"/>
  <c r="M604" i="18"/>
  <c r="L604" i="18"/>
  <c r="N604" i="18" s="1"/>
  <c r="M603" i="18"/>
  <c r="L603" i="18"/>
  <c r="N603" i="18" s="1"/>
  <c r="N602" i="18"/>
  <c r="M602" i="18"/>
  <c r="L602" i="18"/>
  <c r="M601" i="18"/>
  <c r="L601" i="18"/>
  <c r="N601" i="18" s="1"/>
  <c r="M600" i="18"/>
  <c r="L600" i="18"/>
  <c r="N600" i="18" s="1"/>
  <c r="N599" i="18"/>
  <c r="M599" i="18"/>
  <c r="L599" i="18"/>
  <c r="M598" i="18"/>
  <c r="L598" i="18"/>
  <c r="N598" i="18" s="1"/>
  <c r="M597" i="18"/>
  <c r="L597" i="18"/>
  <c r="N597" i="18" s="1"/>
  <c r="M596" i="18"/>
  <c r="L596" i="18"/>
  <c r="N596" i="18" s="1"/>
  <c r="M595" i="18"/>
  <c r="L595" i="18"/>
  <c r="N595" i="18" s="1"/>
  <c r="M594" i="18"/>
  <c r="L594" i="18"/>
  <c r="N594" i="18" s="1"/>
  <c r="M593" i="18"/>
  <c r="L593" i="18"/>
  <c r="N593" i="18" s="1"/>
  <c r="M592" i="18"/>
  <c r="L592" i="18"/>
  <c r="N592" i="18" s="1"/>
  <c r="M591" i="18"/>
  <c r="L591" i="18"/>
  <c r="N591" i="18" s="1"/>
  <c r="M590" i="18"/>
  <c r="L590" i="18"/>
  <c r="N590" i="18" s="1"/>
  <c r="M589" i="18"/>
  <c r="L589" i="18"/>
  <c r="N589" i="18" s="1"/>
  <c r="M588" i="18"/>
  <c r="L588" i="18"/>
  <c r="N588" i="18" s="1"/>
  <c r="M587" i="18"/>
  <c r="L587" i="18"/>
  <c r="N587" i="18" s="1"/>
  <c r="M586" i="18"/>
  <c r="L586" i="18"/>
  <c r="N586" i="18" s="1"/>
  <c r="M585" i="18"/>
  <c r="L585" i="18"/>
  <c r="N585" i="18" s="1"/>
  <c r="M584" i="18"/>
  <c r="L584" i="18"/>
  <c r="N584" i="18" s="1"/>
  <c r="N583" i="18"/>
  <c r="M583" i="18"/>
  <c r="L583" i="18"/>
  <c r="M582" i="18"/>
  <c r="L582" i="18"/>
  <c r="N582" i="18" s="1"/>
  <c r="M581" i="18"/>
  <c r="L581" i="18"/>
  <c r="N581" i="18" s="1"/>
  <c r="M580" i="18"/>
  <c r="L580" i="18"/>
  <c r="N580" i="18" s="1"/>
  <c r="M579" i="18"/>
  <c r="L579" i="18"/>
  <c r="N579" i="18" s="1"/>
  <c r="M578" i="18"/>
  <c r="L578" i="18"/>
  <c r="N578" i="18" s="1"/>
  <c r="M577" i="18"/>
  <c r="L577" i="18"/>
  <c r="N577" i="18" s="1"/>
  <c r="M576" i="18"/>
  <c r="L576" i="18"/>
  <c r="N576" i="18" s="1"/>
  <c r="M575" i="18"/>
  <c r="L575" i="18"/>
  <c r="N575" i="18" s="1"/>
  <c r="N574" i="18"/>
  <c r="M574" i="18"/>
  <c r="L574" i="18"/>
  <c r="M573" i="18"/>
  <c r="L573" i="18"/>
  <c r="N573" i="18" s="1"/>
  <c r="M572" i="18"/>
  <c r="L572" i="18"/>
  <c r="N572" i="18" s="1"/>
  <c r="M571" i="18"/>
  <c r="L571" i="18"/>
  <c r="N571" i="18" s="1"/>
  <c r="M570" i="18"/>
  <c r="L570" i="18"/>
  <c r="N570" i="18" s="1"/>
  <c r="M569" i="18"/>
  <c r="L569" i="18"/>
  <c r="N569" i="18" s="1"/>
  <c r="M568" i="18"/>
  <c r="L568" i="18"/>
  <c r="N568" i="18" s="1"/>
  <c r="M567" i="18"/>
  <c r="L567" i="18"/>
  <c r="N567" i="18" s="1"/>
  <c r="M566" i="18"/>
  <c r="L566" i="18"/>
  <c r="N566" i="18" s="1"/>
  <c r="M565" i="18"/>
  <c r="L565" i="18"/>
  <c r="N565" i="18" s="1"/>
  <c r="M564" i="18"/>
  <c r="L564" i="18"/>
  <c r="N564" i="18" s="1"/>
  <c r="M563" i="18"/>
  <c r="L563" i="18"/>
  <c r="N563" i="18" s="1"/>
  <c r="M562" i="18"/>
  <c r="L562" i="18"/>
  <c r="N562" i="18" s="1"/>
  <c r="M561" i="18"/>
  <c r="L561" i="18"/>
  <c r="N561" i="18" s="1"/>
  <c r="M560" i="18"/>
  <c r="L560" i="18"/>
  <c r="N560" i="18" s="1"/>
  <c r="N559" i="18"/>
  <c r="M559" i="18"/>
  <c r="L559" i="18"/>
  <c r="M558" i="18"/>
  <c r="L558" i="18"/>
  <c r="N558" i="18" s="1"/>
  <c r="M557" i="18"/>
  <c r="L557" i="18"/>
  <c r="N557" i="18" s="1"/>
  <c r="M556" i="18"/>
  <c r="L556" i="18"/>
  <c r="N556" i="18" s="1"/>
  <c r="N555" i="18"/>
  <c r="M555" i="18"/>
  <c r="L555" i="18"/>
  <c r="M554" i="18"/>
  <c r="L554" i="18"/>
  <c r="N554" i="18" s="1"/>
  <c r="M553" i="18"/>
  <c r="L553" i="18"/>
  <c r="N553" i="18" s="1"/>
  <c r="M552" i="18"/>
  <c r="L552" i="18"/>
  <c r="N552" i="18" s="1"/>
  <c r="M551" i="18"/>
  <c r="L551" i="18"/>
  <c r="N551" i="18" s="1"/>
  <c r="M550" i="18"/>
  <c r="L550" i="18"/>
  <c r="N550" i="18" s="1"/>
  <c r="M549" i="18"/>
  <c r="L549" i="18"/>
  <c r="N549" i="18" s="1"/>
  <c r="M548" i="18"/>
  <c r="L548" i="18"/>
  <c r="N548" i="18" s="1"/>
  <c r="M547" i="18"/>
  <c r="L547" i="18"/>
  <c r="N547" i="18" s="1"/>
  <c r="M546" i="18"/>
  <c r="L546" i="18"/>
  <c r="N546" i="18" s="1"/>
  <c r="M545" i="18"/>
  <c r="L545" i="18"/>
  <c r="N545" i="18" s="1"/>
  <c r="M544" i="18"/>
  <c r="L544" i="18"/>
  <c r="N544" i="18" s="1"/>
  <c r="M543" i="18"/>
  <c r="L543" i="18"/>
  <c r="N543" i="18" s="1"/>
  <c r="M542" i="18"/>
  <c r="L542" i="18"/>
  <c r="N542" i="18" s="1"/>
  <c r="M541" i="18"/>
  <c r="L541" i="18"/>
  <c r="N541" i="18" s="1"/>
  <c r="M540" i="18"/>
  <c r="L540" i="18"/>
  <c r="N540" i="18" s="1"/>
  <c r="M539" i="18"/>
  <c r="L539" i="18"/>
  <c r="N539" i="18" s="1"/>
  <c r="M538" i="18"/>
  <c r="L538" i="18"/>
  <c r="N538" i="18" s="1"/>
  <c r="M537" i="18"/>
  <c r="L537" i="18"/>
  <c r="N537" i="18" s="1"/>
  <c r="M536" i="18"/>
  <c r="L536" i="18"/>
  <c r="N536" i="18" s="1"/>
  <c r="M535" i="18"/>
  <c r="L535" i="18"/>
  <c r="N535" i="18" s="1"/>
  <c r="N534" i="18"/>
  <c r="M534" i="18"/>
  <c r="L534" i="18"/>
  <c r="M533" i="18"/>
  <c r="L533" i="18"/>
  <c r="N533" i="18" s="1"/>
  <c r="M532" i="18"/>
  <c r="L532" i="18"/>
  <c r="N532" i="18" s="1"/>
  <c r="M531" i="18"/>
  <c r="L531" i="18"/>
  <c r="N531" i="18" s="1"/>
  <c r="M530" i="18"/>
  <c r="L530" i="18"/>
  <c r="N530" i="18" s="1"/>
  <c r="M529" i="18"/>
  <c r="L529" i="18"/>
  <c r="N529" i="18" s="1"/>
  <c r="M528" i="18"/>
  <c r="L528" i="18"/>
  <c r="N528" i="18" s="1"/>
  <c r="N527" i="18"/>
  <c r="M527" i="18"/>
  <c r="L527" i="18"/>
  <c r="M526" i="18"/>
  <c r="L526" i="18"/>
  <c r="N526" i="18" s="1"/>
  <c r="M525" i="18"/>
  <c r="L525" i="18"/>
  <c r="N525" i="18" s="1"/>
  <c r="M524" i="18"/>
  <c r="L524" i="18"/>
  <c r="N524" i="18" s="1"/>
  <c r="M523" i="18"/>
  <c r="L523" i="18"/>
  <c r="N523" i="18" s="1"/>
  <c r="M522" i="18"/>
  <c r="L522" i="18"/>
  <c r="N522" i="18" s="1"/>
  <c r="M521" i="18"/>
  <c r="L521" i="18"/>
  <c r="N521" i="18" s="1"/>
  <c r="M520" i="18"/>
  <c r="L520" i="18"/>
  <c r="N520" i="18" s="1"/>
  <c r="M519" i="18"/>
  <c r="L519" i="18"/>
  <c r="N519" i="18" s="1"/>
  <c r="M518" i="18"/>
  <c r="L518" i="18"/>
  <c r="N518" i="18" s="1"/>
  <c r="M517" i="18"/>
  <c r="L517" i="18"/>
  <c r="N517" i="18" s="1"/>
  <c r="M516" i="18"/>
  <c r="L516" i="18"/>
  <c r="N516" i="18" s="1"/>
  <c r="M515" i="18"/>
  <c r="L515" i="18"/>
  <c r="N515" i="18" s="1"/>
  <c r="M514" i="18"/>
  <c r="L514" i="18"/>
  <c r="N514" i="18" s="1"/>
  <c r="M513" i="18"/>
  <c r="L513" i="18"/>
  <c r="N513" i="18" s="1"/>
  <c r="M512" i="18"/>
  <c r="L512" i="18"/>
  <c r="N512" i="18" s="1"/>
  <c r="M511" i="18"/>
  <c r="L511" i="18"/>
  <c r="N511" i="18" s="1"/>
  <c r="M510" i="18"/>
  <c r="L510" i="18"/>
  <c r="N510" i="18" s="1"/>
  <c r="M509" i="18"/>
  <c r="L509" i="18"/>
  <c r="N509" i="18" s="1"/>
  <c r="M508" i="18"/>
  <c r="L508" i="18"/>
  <c r="N508" i="18" s="1"/>
  <c r="M507" i="18"/>
  <c r="L507" i="18"/>
  <c r="N507" i="18" s="1"/>
  <c r="N506" i="18"/>
  <c r="M506" i="18"/>
  <c r="L506" i="18"/>
  <c r="M505" i="18"/>
  <c r="L505" i="18"/>
  <c r="N505" i="18" s="1"/>
  <c r="M504" i="18"/>
  <c r="L504" i="18"/>
  <c r="N504" i="18" s="1"/>
  <c r="M503" i="18"/>
  <c r="L503" i="18"/>
  <c r="N503" i="18" s="1"/>
  <c r="M502" i="18"/>
  <c r="L502" i="18"/>
  <c r="N502" i="18" s="1"/>
  <c r="M501" i="18"/>
  <c r="L501" i="18"/>
  <c r="N501" i="18" s="1"/>
  <c r="M500" i="18"/>
  <c r="C500" i="18" s="1"/>
  <c r="L500" i="18"/>
  <c r="N500" i="18" s="1"/>
  <c r="C501" i="18" s="1"/>
  <c r="M499" i="18"/>
  <c r="L499" i="18"/>
  <c r="N499" i="18" s="1"/>
  <c r="M498" i="18"/>
  <c r="L498" i="18"/>
  <c r="N498" i="18" s="1"/>
  <c r="M497" i="18"/>
  <c r="L497" i="18"/>
  <c r="N497" i="18" s="1"/>
  <c r="M496" i="18"/>
  <c r="L496" i="18"/>
  <c r="N496" i="18" s="1"/>
  <c r="M495" i="18"/>
  <c r="L495" i="18"/>
  <c r="N495" i="18" s="1"/>
  <c r="M494" i="18"/>
  <c r="L494" i="18"/>
  <c r="N494" i="18" s="1"/>
  <c r="M493" i="18"/>
  <c r="L493" i="18"/>
  <c r="N493" i="18" s="1"/>
  <c r="M492" i="18"/>
  <c r="L492" i="18"/>
  <c r="N492" i="18" s="1"/>
  <c r="M491" i="18"/>
  <c r="L491" i="18"/>
  <c r="N491" i="18" s="1"/>
  <c r="M490" i="18"/>
  <c r="L490" i="18"/>
  <c r="N490" i="18" s="1"/>
  <c r="M489" i="18"/>
  <c r="L489" i="18"/>
  <c r="N489" i="18" s="1"/>
  <c r="M488" i="18"/>
  <c r="L488" i="18"/>
  <c r="N488" i="18" s="1"/>
  <c r="M487" i="18"/>
  <c r="L487" i="18"/>
  <c r="N487" i="18" s="1"/>
  <c r="M486" i="18"/>
  <c r="L486" i="18"/>
  <c r="N486" i="18" s="1"/>
  <c r="M485" i="18"/>
  <c r="L485" i="18"/>
  <c r="N485" i="18" s="1"/>
  <c r="M484" i="18"/>
  <c r="L484" i="18"/>
  <c r="N484" i="18" s="1"/>
  <c r="M483" i="18"/>
  <c r="L483" i="18"/>
  <c r="N483" i="18" s="1"/>
  <c r="M482" i="18"/>
  <c r="L482" i="18"/>
  <c r="N482" i="18" s="1"/>
  <c r="M481" i="18"/>
  <c r="L481" i="18"/>
  <c r="N481" i="18" s="1"/>
  <c r="M480" i="18"/>
  <c r="L480" i="18"/>
  <c r="N480" i="18" s="1"/>
  <c r="M479" i="18"/>
  <c r="L479" i="18"/>
  <c r="N479" i="18" s="1"/>
  <c r="M478" i="18"/>
  <c r="L478" i="18"/>
  <c r="N478" i="18" s="1"/>
  <c r="M477" i="18"/>
  <c r="L477" i="18"/>
  <c r="N477" i="18" s="1"/>
  <c r="M476" i="18"/>
  <c r="L476" i="18"/>
  <c r="N476" i="18" s="1"/>
  <c r="M475" i="18"/>
  <c r="L475" i="18"/>
  <c r="N475" i="18" s="1"/>
  <c r="M474" i="18"/>
  <c r="L474" i="18"/>
  <c r="N474" i="18" s="1"/>
  <c r="M473" i="18"/>
  <c r="L473" i="18"/>
  <c r="N473" i="18" s="1"/>
  <c r="M472" i="18"/>
  <c r="L472" i="18"/>
  <c r="N472" i="18" s="1"/>
  <c r="M471" i="18"/>
  <c r="L471" i="18"/>
  <c r="N471" i="18" s="1"/>
  <c r="M470" i="18"/>
  <c r="L470" i="18"/>
  <c r="N470" i="18" s="1"/>
  <c r="M469" i="18"/>
  <c r="L469" i="18"/>
  <c r="N469" i="18" s="1"/>
  <c r="M468" i="18"/>
  <c r="L468" i="18"/>
  <c r="N468" i="18" s="1"/>
  <c r="M467" i="18"/>
  <c r="L467" i="18"/>
  <c r="N467" i="18" s="1"/>
  <c r="M466" i="18"/>
  <c r="L466" i="18"/>
  <c r="N466" i="18" s="1"/>
  <c r="M465" i="18"/>
  <c r="L465" i="18"/>
  <c r="N465" i="18" s="1"/>
  <c r="M464" i="18"/>
  <c r="L464" i="18"/>
  <c r="N464" i="18" s="1"/>
  <c r="M463" i="18"/>
  <c r="L463" i="18"/>
  <c r="N463" i="18" s="1"/>
  <c r="M462" i="18"/>
  <c r="L462" i="18"/>
  <c r="N462" i="18" s="1"/>
  <c r="M461" i="18"/>
  <c r="L461" i="18"/>
  <c r="N461" i="18" s="1"/>
  <c r="M460" i="18"/>
  <c r="L460" i="18"/>
  <c r="N460" i="18" s="1"/>
  <c r="M459" i="18"/>
  <c r="L459" i="18"/>
  <c r="N459" i="18" s="1"/>
  <c r="M458" i="18"/>
  <c r="L458" i="18"/>
  <c r="N458" i="18" s="1"/>
  <c r="M457" i="18"/>
  <c r="L457" i="18"/>
  <c r="N457" i="18" s="1"/>
  <c r="M456" i="18"/>
  <c r="L456" i="18"/>
  <c r="N456" i="18" s="1"/>
  <c r="M455" i="18"/>
  <c r="L455" i="18"/>
  <c r="N455" i="18" s="1"/>
  <c r="M454" i="18"/>
  <c r="L454" i="18"/>
  <c r="N454" i="18" s="1"/>
  <c r="M453" i="18"/>
  <c r="L453" i="18"/>
  <c r="N453" i="18" s="1"/>
  <c r="M452" i="18"/>
  <c r="L452" i="18"/>
  <c r="N452" i="18" s="1"/>
  <c r="M451" i="18"/>
  <c r="L451" i="18"/>
  <c r="N451" i="18" s="1"/>
  <c r="M450" i="18"/>
  <c r="L450" i="18"/>
  <c r="N450" i="18" s="1"/>
  <c r="M449" i="18"/>
  <c r="L449" i="18"/>
  <c r="N449" i="18" s="1"/>
  <c r="M448" i="18"/>
  <c r="L448" i="18"/>
  <c r="N448" i="18" s="1"/>
  <c r="M447" i="18"/>
  <c r="L447" i="18"/>
  <c r="N447" i="18" s="1"/>
  <c r="N446" i="18"/>
  <c r="M446" i="18"/>
  <c r="L446" i="18"/>
  <c r="M445" i="18"/>
  <c r="L445" i="18"/>
  <c r="N445" i="18" s="1"/>
  <c r="M444" i="18"/>
  <c r="L444" i="18"/>
  <c r="N444" i="18" s="1"/>
  <c r="M443" i="18"/>
  <c r="L443" i="18"/>
  <c r="N443" i="18" s="1"/>
  <c r="M442" i="18"/>
  <c r="L442" i="18"/>
  <c r="N442" i="18" s="1"/>
  <c r="M441" i="18"/>
  <c r="L441" i="18"/>
  <c r="N441" i="18" s="1"/>
  <c r="M440" i="18"/>
  <c r="L440" i="18"/>
  <c r="N440" i="18" s="1"/>
  <c r="M439" i="18"/>
  <c r="L439" i="18"/>
  <c r="N439" i="18" s="1"/>
  <c r="M438" i="18"/>
  <c r="L438" i="18"/>
  <c r="N438" i="18" s="1"/>
  <c r="M437" i="18"/>
  <c r="L437" i="18"/>
  <c r="N437" i="18" s="1"/>
  <c r="M436" i="18"/>
  <c r="L436" i="18"/>
  <c r="N436" i="18" s="1"/>
  <c r="M435" i="18"/>
  <c r="L435" i="18"/>
  <c r="N435" i="18" s="1"/>
  <c r="M434" i="18"/>
  <c r="L434" i="18"/>
  <c r="N434" i="18" s="1"/>
  <c r="M433" i="18"/>
  <c r="L433" i="18"/>
  <c r="N433" i="18" s="1"/>
  <c r="M432" i="18"/>
  <c r="L432" i="18"/>
  <c r="N432" i="18" s="1"/>
  <c r="M431" i="18"/>
  <c r="L431" i="18"/>
  <c r="N431" i="18" s="1"/>
  <c r="M430" i="18"/>
  <c r="L430" i="18"/>
  <c r="N430" i="18" s="1"/>
  <c r="M429" i="18"/>
  <c r="L429" i="18"/>
  <c r="N429" i="18" s="1"/>
  <c r="M428" i="18"/>
  <c r="L428" i="18"/>
  <c r="N428" i="18" s="1"/>
  <c r="N427" i="18"/>
  <c r="M427" i="18"/>
  <c r="L427" i="18"/>
  <c r="M426" i="18"/>
  <c r="L426" i="18"/>
  <c r="N426" i="18" s="1"/>
  <c r="M425" i="18"/>
  <c r="L425" i="18"/>
  <c r="N425" i="18" s="1"/>
  <c r="M424" i="18"/>
  <c r="L424" i="18"/>
  <c r="N424" i="18" s="1"/>
  <c r="M423" i="18"/>
  <c r="L423" i="18"/>
  <c r="N423" i="18" s="1"/>
  <c r="M422" i="18"/>
  <c r="L422" i="18"/>
  <c r="N422" i="18" s="1"/>
  <c r="M421" i="18"/>
  <c r="L421" i="18"/>
  <c r="N421" i="18" s="1"/>
  <c r="M420" i="18"/>
  <c r="L420" i="18"/>
  <c r="N420" i="18" s="1"/>
  <c r="M419" i="18"/>
  <c r="L419" i="18"/>
  <c r="N419" i="18" s="1"/>
  <c r="M418" i="18"/>
  <c r="L418" i="18"/>
  <c r="N418" i="18" s="1"/>
  <c r="M417" i="18"/>
  <c r="L417" i="18"/>
  <c r="N417" i="18" s="1"/>
  <c r="M416" i="18"/>
  <c r="L416" i="18"/>
  <c r="N416" i="18" s="1"/>
  <c r="M415" i="18"/>
  <c r="L415" i="18"/>
  <c r="N415" i="18" s="1"/>
  <c r="N414" i="18"/>
  <c r="M414" i="18"/>
  <c r="L414" i="18"/>
  <c r="M413" i="18"/>
  <c r="L413" i="18"/>
  <c r="N413" i="18" s="1"/>
  <c r="M412" i="18"/>
  <c r="L412" i="18"/>
  <c r="N412" i="18" s="1"/>
  <c r="M411" i="18"/>
  <c r="L411" i="18"/>
  <c r="N411" i="18" s="1"/>
  <c r="M410" i="18"/>
  <c r="L410" i="18"/>
  <c r="N410" i="18" s="1"/>
  <c r="M409" i="18"/>
  <c r="L409" i="18"/>
  <c r="N409" i="18" s="1"/>
  <c r="M408" i="18"/>
  <c r="L408" i="18"/>
  <c r="N408" i="18" s="1"/>
  <c r="M407" i="18"/>
  <c r="L407" i="18"/>
  <c r="N407" i="18" s="1"/>
  <c r="M406" i="18"/>
  <c r="L406" i="18"/>
  <c r="N406" i="18" s="1"/>
  <c r="M405" i="18"/>
  <c r="L405" i="18"/>
  <c r="N405" i="18" s="1"/>
  <c r="M404" i="18"/>
  <c r="L404" i="18"/>
  <c r="N404" i="18" s="1"/>
  <c r="M403" i="18"/>
  <c r="L403" i="18"/>
  <c r="N403" i="18" s="1"/>
  <c r="M402" i="18"/>
  <c r="L402" i="18"/>
  <c r="N402" i="18" s="1"/>
  <c r="M401" i="18"/>
  <c r="L401" i="18"/>
  <c r="N401" i="18" s="1"/>
  <c r="M400" i="18"/>
  <c r="L400" i="18"/>
  <c r="N400" i="18" s="1"/>
  <c r="M399" i="18"/>
  <c r="L399" i="18"/>
  <c r="N399" i="18" s="1"/>
  <c r="M398" i="18"/>
  <c r="L398" i="18"/>
  <c r="N398" i="18" s="1"/>
  <c r="M397" i="18"/>
  <c r="L397" i="18"/>
  <c r="N397" i="18" s="1"/>
  <c r="M396" i="18"/>
  <c r="L396" i="18"/>
  <c r="N396" i="18" s="1"/>
  <c r="M395" i="18"/>
  <c r="L395" i="18"/>
  <c r="N395" i="18" s="1"/>
  <c r="M394" i="18"/>
  <c r="L394" i="18"/>
  <c r="N394" i="18" s="1"/>
  <c r="M393" i="18"/>
  <c r="L393" i="18"/>
  <c r="N393" i="18" s="1"/>
  <c r="M392" i="18"/>
  <c r="L392" i="18"/>
  <c r="N392" i="18" s="1"/>
  <c r="M391" i="18"/>
  <c r="L391" i="18"/>
  <c r="N391" i="18" s="1"/>
  <c r="M390" i="18"/>
  <c r="L390" i="18"/>
  <c r="N390" i="18" s="1"/>
  <c r="M389" i="18"/>
  <c r="L389" i="18"/>
  <c r="N389" i="18" s="1"/>
  <c r="M388" i="18"/>
  <c r="L388" i="18"/>
  <c r="N388" i="18" s="1"/>
  <c r="M387" i="18"/>
  <c r="L387" i="18"/>
  <c r="N387" i="18" s="1"/>
  <c r="M386" i="18"/>
  <c r="L386" i="18"/>
  <c r="N386" i="18" s="1"/>
  <c r="M385" i="18"/>
  <c r="L385" i="18"/>
  <c r="N385" i="18" s="1"/>
  <c r="M384" i="18"/>
  <c r="L384" i="18"/>
  <c r="N384" i="18" s="1"/>
  <c r="M383" i="18"/>
  <c r="L383" i="18"/>
  <c r="N383" i="18" s="1"/>
  <c r="M382" i="18"/>
  <c r="L382" i="18"/>
  <c r="N382" i="18" s="1"/>
  <c r="M381" i="18"/>
  <c r="L381" i="18"/>
  <c r="N381" i="18" s="1"/>
  <c r="M380" i="18"/>
  <c r="L380" i="18"/>
  <c r="N380" i="18" s="1"/>
  <c r="M379" i="18"/>
  <c r="L379" i="18"/>
  <c r="N379" i="18" s="1"/>
  <c r="N378" i="18"/>
  <c r="M378" i="18"/>
  <c r="L378" i="18"/>
  <c r="M377" i="18"/>
  <c r="L377" i="18"/>
  <c r="N377" i="18" s="1"/>
  <c r="M376" i="18"/>
  <c r="L376" i="18"/>
  <c r="N376" i="18" s="1"/>
  <c r="M375" i="18"/>
  <c r="L375" i="18"/>
  <c r="N375" i="18" s="1"/>
  <c r="M374" i="18"/>
  <c r="L374" i="18"/>
  <c r="N374" i="18" s="1"/>
  <c r="M373" i="18"/>
  <c r="L373" i="18"/>
  <c r="N373" i="18" s="1"/>
  <c r="M372" i="18"/>
  <c r="L372" i="18"/>
  <c r="N372" i="18" s="1"/>
  <c r="N371" i="18"/>
  <c r="M371" i="18"/>
  <c r="L371" i="18"/>
  <c r="M370" i="18"/>
  <c r="L370" i="18"/>
  <c r="N370" i="18" s="1"/>
  <c r="M369" i="18"/>
  <c r="L369" i="18"/>
  <c r="N369" i="18" s="1"/>
  <c r="M368" i="18"/>
  <c r="L368" i="18"/>
  <c r="N368" i="18" s="1"/>
  <c r="M367" i="18"/>
  <c r="L367" i="18"/>
  <c r="N367" i="18" s="1"/>
  <c r="M366" i="18"/>
  <c r="L366" i="18"/>
  <c r="N366" i="18" s="1"/>
  <c r="M365" i="18"/>
  <c r="L365" i="18"/>
  <c r="N365" i="18" s="1"/>
  <c r="M364" i="18"/>
  <c r="L364" i="18"/>
  <c r="N364" i="18" s="1"/>
  <c r="M363" i="18"/>
  <c r="L363" i="18"/>
  <c r="N363" i="18" s="1"/>
  <c r="M362" i="18"/>
  <c r="L362" i="18"/>
  <c r="N362" i="18" s="1"/>
  <c r="M361" i="18"/>
  <c r="L361" i="18"/>
  <c r="N361" i="18" s="1"/>
  <c r="M360" i="18"/>
  <c r="L360" i="18"/>
  <c r="N360" i="18" s="1"/>
  <c r="M359" i="18"/>
  <c r="L359" i="18"/>
  <c r="N359" i="18" s="1"/>
  <c r="M358" i="18"/>
  <c r="L358" i="18"/>
  <c r="N358" i="18" s="1"/>
  <c r="M357" i="18"/>
  <c r="L357" i="18"/>
  <c r="N357" i="18" s="1"/>
  <c r="M356" i="18"/>
  <c r="L356" i="18"/>
  <c r="N356" i="18" s="1"/>
  <c r="M355" i="18"/>
  <c r="L355" i="18"/>
  <c r="N355" i="18" s="1"/>
  <c r="M354" i="18"/>
  <c r="L354" i="18"/>
  <c r="N354" i="18" s="1"/>
  <c r="M353" i="18"/>
  <c r="L353" i="18"/>
  <c r="N353" i="18" s="1"/>
  <c r="M352" i="18"/>
  <c r="L352" i="18"/>
  <c r="N352" i="18" s="1"/>
  <c r="N351" i="18"/>
  <c r="M351" i="18"/>
  <c r="L351" i="18"/>
  <c r="M350" i="18"/>
  <c r="L350" i="18"/>
  <c r="N350" i="18" s="1"/>
  <c r="M349" i="18"/>
  <c r="L349" i="18"/>
  <c r="N349" i="18" s="1"/>
  <c r="N348" i="18"/>
  <c r="M348" i="18"/>
  <c r="L348" i="18"/>
  <c r="M347" i="18"/>
  <c r="L347" i="18"/>
  <c r="N347" i="18" s="1"/>
  <c r="N346" i="18"/>
  <c r="M346" i="18"/>
  <c r="L346" i="18"/>
  <c r="M345" i="18"/>
  <c r="L345" i="18"/>
  <c r="N345" i="18" s="1"/>
  <c r="M344" i="18"/>
  <c r="L344" i="18"/>
  <c r="N344" i="18" s="1"/>
  <c r="M343" i="18"/>
  <c r="L343" i="18"/>
  <c r="N343" i="18" s="1"/>
  <c r="M342" i="18"/>
  <c r="L342" i="18"/>
  <c r="N342" i="18" s="1"/>
  <c r="M341" i="18"/>
  <c r="L341" i="18"/>
  <c r="N341" i="18" s="1"/>
  <c r="M340" i="18"/>
  <c r="L340" i="18"/>
  <c r="N340" i="18" s="1"/>
  <c r="N339" i="18"/>
  <c r="M339" i="18"/>
  <c r="L339" i="18"/>
  <c r="M338" i="18"/>
  <c r="L338" i="18"/>
  <c r="N338" i="18" s="1"/>
  <c r="M337" i="18"/>
  <c r="L337" i="18"/>
  <c r="N337" i="18" s="1"/>
  <c r="M336" i="18"/>
  <c r="L336" i="18"/>
  <c r="N336" i="18" s="1"/>
  <c r="M335" i="18"/>
  <c r="L335" i="18"/>
  <c r="N335" i="18" s="1"/>
  <c r="M334" i="18"/>
  <c r="L334" i="18"/>
  <c r="N334" i="18" s="1"/>
  <c r="M333" i="18"/>
  <c r="L333" i="18"/>
  <c r="N333" i="18" s="1"/>
  <c r="M332" i="18"/>
  <c r="L332" i="18"/>
  <c r="N332" i="18" s="1"/>
  <c r="M331" i="18"/>
  <c r="L331" i="18"/>
  <c r="N331" i="18" s="1"/>
  <c r="M330" i="18"/>
  <c r="L330" i="18"/>
  <c r="N330" i="18" s="1"/>
  <c r="M329" i="18"/>
  <c r="L329" i="18"/>
  <c r="N329" i="18" s="1"/>
  <c r="M328" i="18"/>
  <c r="L328" i="18"/>
  <c r="N328" i="18" s="1"/>
  <c r="M327" i="18"/>
  <c r="L327" i="18"/>
  <c r="N327" i="18" s="1"/>
  <c r="M326" i="18"/>
  <c r="L326" i="18"/>
  <c r="N326" i="18" s="1"/>
  <c r="M325" i="18"/>
  <c r="L325" i="18"/>
  <c r="N325" i="18" s="1"/>
  <c r="M324" i="18"/>
  <c r="L324" i="18"/>
  <c r="N324" i="18" s="1"/>
  <c r="M323" i="18"/>
  <c r="L323" i="18"/>
  <c r="N323" i="18" s="1"/>
  <c r="M322" i="18"/>
  <c r="L322" i="18"/>
  <c r="N322" i="18" s="1"/>
  <c r="M321" i="18"/>
  <c r="L321" i="18"/>
  <c r="N321" i="18" s="1"/>
  <c r="M320" i="18"/>
  <c r="L320" i="18"/>
  <c r="N320" i="18" s="1"/>
  <c r="M319" i="18"/>
  <c r="L319" i="18"/>
  <c r="N319" i="18" s="1"/>
  <c r="M318" i="18"/>
  <c r="L318" i="18"/>
  <c r="N318" i="18" s="1"/>
  <c r="M317" i="18"/>
  <c r="L317" i="18"/>
  <c r="N317" i="18" s="1"/>
  <c r="M316" i="18"/>
  <c r="L316" i="18"/>
  <c r="N316" i="18" s="1"/>
  <c r="M315" i="18"/>
  <c r="L315" i="18"/>
  <c r="N315" i="18" s="1"/>
  <c r="M314" i="18"/>
  <c r="L314" i="18"/>
  <c r="N314" i="18" s="1"/>
  <c r="M313" i="18"/>
  <c r="L313" i="18"/>
  <c r="N313" i="18" s="1"/>
  <c r="M312" i="18"/>
  <c r="L312" i="18"/>
  <c r="N312" i="18" s="1"/>
  <c r="M311" i="18"/>
  <c r="L311" i="18"/>
  <c r="N311" i="18" s="1"/>
  <c r="M310" i="18"/>
  <c r="L310" i="18"/>
  <c r="N310" i="18" s="1"/>
  <c r="M309" i="18"/>
  <c r="L309" i="18"/>
  <c r="N309" i="18" s="1"/>
  <c r="M308" i="18"/>
  <c r="L308" i="18"/>
  <c r="N308" i="18" s="1"/>
  <c r="M307" i="18"/>
  <c r="L307" i="18"/>
  <c r="N307" i="18" s="1"/>
  <c r="M306" i="18"/>
  <c r="L306" i="18"/>
  <c r="N306" i="18" s="1"/>
  <c r="M305" i="18"/>
  <c r="L305" i="18"/>
  <c r="N305" i="18" s="1"/>
  <c r="M304" i="18"/>
  <c r="L304" i="18"/>
  <c r="N304" i="18" s="1"/>
  <c r="M303" i="18"/>
  <c r="L303" i="18"/>
  <c r="N303" i="18" s="1"/>
  <c r="M302" i="18"/>
  <c r="L302" i="18"/>
  <c r="N302" i="18" s="1"/>
  <c r="C303" i="18" s="1"/>
  <c r="M301" i="18"/>
  <c r="L301" i="18"/>
  <c r="N301" i="18" s="1"/>
  <c r="M300" i="18"/>
  <c r="L300" i="18"/>
  <c r="N300" i="18" s="1"/>
  <c r="M299" i="18"/>
  <c r="L299" i="18"/>
  <c r="N299" i="18" s="1"/>
  <c r="M298" i="18"/>
  <c r="L298" i="18"/>
  <c r="N298" i="18" s="1"/>
  <c r="M297" i="18"/>
  <c r="L297" i="18"/>
  <c r="N297" i="18" s="1"/>
  <c r="M296" i="18"/>
  <c r="L296" i="18"/>
  <c r="N296" i="18" s="1"/>
  <c r="M295" i="18"/>
  <c r="L295" i="18"/>
  <c r="N295" i="18" s="1"/>
  <c r="M294" i="18"/>
  <c r="L294" i="18"/>
  <c r="N294" i="18" s="1"/>
  <c r="M293" i="18"/>
  <c r="L293" i="18"/>
  <c r="N293" i="18" s="1"/>
  <c r="M292" i="18"/>
  <c r="L292" i="18"/>
  <c r="N292" i="18" s="1"/>
  <c r="M291" i="18"/>
  <c r="L291" i="18"/>
  <c r="N291" i="18" s="1"/>
  <c r="M290" i="18"/>
  <c r="L290" i="18"/>
  <c r="N290" i="18" s="1"/>
  <c r="M289" i="18"/>
  <c r="L289" i="18"/>
  <c r="N289" i="18" s="1"/>
  <c r="M288" i="18"/>
  <c r="L288" i="18"/>
  <c r="N288" i="18" s="1"/>
  <c r="M287" i="18"/>
  <c r="L287" i="18"/>
  <c r="N287" i="18" s="1"/>
  <c r="N286" i="18"/>
  <c r="M286" i="18"/>
  <c r="L286" i="18"/>
  <c r="M285" i="18"/>
  <c r="L285" i="18"/>
  <c r="N285" i="18" s="1"/>
  <c r="M284" i="18"/>
  <c r="L284" i="18"/>
  <c r="N284" i="18" s="1"/>
  <c r="M283" i="18"/>
  <c r="L283" i="18"/>
  <c r="N283" i="18" s="1"/>
  <c r="M282" i="18"/>
  <c r="L282" i="18"/>
  <c r="N282" i="18" s="1"/>
  <c r="M281" i="18"/>
  <c r="L281" i="18"/>
  <c r="N281" i="18" s="1"/>
  <c r="M280" i="18"/>
  <c r="L280" i="18"/>
  <c r="N280" i="18" s="1"/>
  <c r="N279" i="18"/>
  <c r="M279" i="18"/>
  <c r="L279" i="18"/>
  <c r="M278" i="18"/>
  <c r="L278" i="18"/>
  <c r="N278" i="18" s="1"/>
  <c r="M277" i="18"/>
  <c r="L277" i="18"/>
  <c r="N277" i="18" s="1"/>
  <c r="M276" i="18"/>
  <c r="L276" i="18"/>
  <c r="N276" i="18" s="1"/>
  <c r="M275" i="18"/>
  <c r="L275" i="18"/>
  <c r="N275" i="18" s="1"/>
  <c r="M274" i="18"/>
  <c r="L274" i="18"/>
  <c r="N274" i="18" s="1"/>
  <c r="M273" i="18"/>
  <c r="L273" i="18"/>
  <c r="N273" i="18" s="1"/>
  <c r="M272" i="18"/>
  <c r="L272" i="18"/>
  <c r="N272" i="18" s="1"/>
  <c r="M271" i="18"/>
  <c r="L271" i="18"/>
  <c r="N271" i="18" s="1"/>
  <c r="M270" i="18"/>
  <c r="L270" i="18"/>
  <c r="N270" i="18" s="1"/>
  <c r="M269" i="18"/>
  <c r="L269" i="18"/>
  <c r="N269" i="18" s="1"/>
  <c r="M268" i="18"/>
  <c r="L268" i="18"/>
  <c r="N268" i="18" s="1"/>
  <c r="M267" i="18"/>
  <c r="L267" i="18"/>
  <c r="N267" i="18" s="1"/>
  <c r="M266" i="18"/>
  <c r="L266" i="18"/>
  <c r="N266" i="18" s="1"/>
  <c r="M265" i="18"/>
  <c r="L265" i="18"/>
  <c r="N265" i="18" s="1"/>
  <c r="M264" i="18"/>
  <c r="L264" i="18"/>
  <c r="N264" i="18" s="1"/>
  <c r="M263" i="18"/>
  <c r="L263" i="18"/>
  <c r="N263" i="18" s="1"/>
  <c r="M262" i="18"/>
  <c r="L262" i="18"/>
  <c r="N262" i="18" s="1"/>
  <c r="M261" i="18"/>
  <c r="L261" i="18"/>
  <c r="N261" i="18" s="1"/>
  <c r="M260" i="18"/>
  <c r="L260" i="18"/>
  <c r="N260" i="18" s="1"/>
  <c r="M259" i="18"/>
  <c r="L259" i="18"/>
  <c r="N259" i="18" s="1"/>
  <c r="M258" i="18"/>
  <c r="L258" i="18"/>
  <c r="N258" i="18" s="1"/>
  <c r="M257" i="18"/>
  <c r="L257" i="18"/>
  <c r="N257" i="18" s="1"/>
  <c r="M256" i="18"/>
  <c r="L256" i="18"/>
  <c r="N256" i="18" s="1"/>
  <c r="M255" i="18"/>
  <c r="L255" i="18"/>
  <c r="N255" i="18" s="1"/>
  <c r="M254" i="18"/>
  <c r="L254" i="18"/>
  <c r="N254" i="18" s="1"/>
  <c r="M253" i="18"/>
  <c r="L253" i="18"/>
  <c r="N253" i="18" s="1"/>
  <c r="M252" i="18"/>
  <c r="L252" i="18"/>
  <c r="N252" i="18" s="1"/>
  <c r="M251" i="18"/>
  <c r="L251" i="18"/>
  <c r="N251" i="18" s="1"/>
  <c r="M250" i="18"/>
  <c r="L250" i="18"/>
  <c r="N250" i="18" s="1"/>
  <c r="M249" i="18"/>
  <c r="L249" i="18"/>
  <c r="N249" i="18" s="1"/>
  <c r="M248" i="18"/>
  <c r="L248" i="18"/>
  <c r="N248" i="18" s="1"/>
  <c r="M247" i="18"/>
  <c r="L247" i="18"/>
  <c r="N247" i="18" s="1"/>
  <c r="M246" i="18"/>
  <c r="L246" i="18"/>
  <c r="N246" i="18" s="1"/>
  <c r="M245" i="18"/>
  <c r="L245" i="18"/>
  <c r="N245" i="18" s="1"/>
  <c r="M244" i="18"/>
  <c r="L244" i="18"/>
  <c r="N244" i="18" s="1"/>
  <c r="N243" i="18"/>
  <c r="M243" i="18"/>
  <c r="L243" i="18"/>
  <c r="M242" i="18"/>
  <c r="L242" i="18"/>
  <c r="N242" i="18" s="1"/>
  <c r="M241" i="18"/>
  <c r="L241" i="18"/>
  <c r="N241" i="18" s="1"/>
  <c r="M240" i="18"/>
  <c r="L240" i="18"/>
  <c r="N240" i="18" s="1"/>
  <c r="M239" i="18"/>
  <c r="L239" i="18"/>
  <c r="N239" i="18" s="1"/>
  <c r="M238" i="18"/>
  <c r="L238" i="18"/>
  <c r="N238" i="18" s="1"/>
  <c r="M237" i="18"/>
  <c r="L237" i="18"/>
  <c r="N237" i="18" s="1"/>
  <c r="N236" i="18"/>
  <c r="M236" i="18"/>
  <c r="L236" i="18"/>
  <c r="M235" i="18"/>
  <c r="L235" i="18"/>
  <c r="N235" i="18" s="1"/>
  <c r="M234" i="18"/>
  <c r="L234" i="18"/>
  <c r="N234" i="18" s="1"/>
  <c r="M233" i="18"/>
  <c r="L233" i="18"/>
  <c r="N233" i="18" s="1"/>
  <c r="M232" i="18"/>
  <c r="L232" i="18"/>
  <c r="N232" i="18" s="1"/>
  <c r="N231" i="18"/>
  <c r="M231" i="18"/>
  <c r="L231" i="18"/>
  <c r="M230" i="18"/>
  <c r="L230" i="18"/>
  <c r="N230" i="18" s="1"/>
  <c r="M229" i="18"/>
  <c r="L229" i="18"/>
  <c r="N229" i="18" s="1"/>
  <c r="M228" i="18"/>
  <c r="L228" i="18"/>
  <c r="N228" i="18" s="1"/>
  <c r="M227" i="18"/>
  <c r="L227" i="18"/>
  <c r="N227" i="18" s="1"/>
  <c r="M226" i="18"/>
  <c r="L226" i="18"/>
  <c r="N226" i="18" s="1"/>
  <c r="M225" i="18"/>
  <c r="L225" i="18"/>
  <c r="N225" i="18" s="1"/>
  <c r="M224" i="18"/>
  <c r="L224" i="18"/>
  <c r="N224" i="18" s="1"/>
  <c r="N223" i="18"/>
  <c r="M223" i="18"/>
  <c r="L223" i="18"/>
  <c r="M222" i="18"/>
  <c r="L222" i="18"/>
  <c r="N222" i="18" s="1"/>
  <c r="M221" i="18"/>
  <c r="L221" i="18"/>
  <c r="N221" i="18" s="1"/>
  <c r="M220" i="18"/>
  <c r="L220" i="18"/>
  <c r="N220" i="18" s="1"/>
  <c r="M219" i="18"/>
  <c r="L219" i="18"/>
  <c r="N219" i="18" s="1"/>
  <c r="M218" i="18"/>
  <c r="L218" i="18"/>
  <c r="N218" i="18" s="1"/>
  <c r="M217" i="18"/>
  <c r="L217" i="18"/>
  <c r="N217" i="18" s="1"/>
  <c r="M216" i="18"/>
  <c r="L216" i="18"/>
  <c r="N216" i="18" s="1"/>
  <c r="M215" i="18"/>
  <c r="L215" i="18"/>
  <c r="N215" i="18" s="1"/>
  <c r="M214" i="18"/>
  <c r="L214" i="18"/>
  <c r="N214" i="18" s="1"/>
  <c r="M213" i="18"/>
  <c r="L213" i="18"/>
  <c r="N213" i="18" s="1"/>
  <c r="M212" i="18"/>
  <c r="L212" i="18"/>
  <c r="N212" i="18" s="1"/>
  <c r="M211" i="18"/>
  <c r="L211" i="18"/>
  <c r="N211" i="18" s="1"/>
  <c r="M210" i="18"/>
  <c r="L210" i="18"/>
  <c r="N210" i="18" s="1"/>
  <c r="M209" i="18"/>
  <c r="L209" i="18"/>
  <c r="N209" i="18" s="1"/>
  <c r="M208" i="18"/>
  <c r="L208" i="18"/>
  <c r="N208" i="18" s="1"/>
  <c r="M207" i="18"/>
  <c r="L207" i="18"/>
  <c r="N207" i="18" s="1"/>
  <c r="M206" i="18"/>
  <c r="L206" i="18"/>
  <c r="N206" i="18" s="1"/>
  <c r="M205" i="18"/>
  <c r="L205" i="18"/>
  <c r="N205" i="18" s="1"/>
  <c r="M204" i="18"/>
  <c r="L204" i="18"/>
  <c r="N204" i="18" s="1"/>
  <c r="M203" i="18"/>
  <c r="L203" i="18"/>
  <c r="N203" i="18" s="1"/>
  <c r="M202" i="18"/>
  <c r="L202" i="18"/>
  <c r="N202" i="18" s="1"/>
  <c r="M201" i="18"/>
  <c r="L201" i="18"/>
  <c r="N201" i="18" s="1"/>
  <c r="M200" i="18"/>
  <c r="L200" i="18"/>
  <c r="N200" i="18" s="1"/>
  <c r="M199" i="18"/>
  <c r="L199" i="18"/>
  <c r="N199" i="18" s="1"/>
  <c r="M198" i="18"/>
  <c r="L198" i="18"/>
  <c r="N198" i="18" s="1"/>
  <c r="M197" i="18"/>
  <c r="L197" i="18"/>
  <c r="N197" i="18" s="1"/>
  <c r="M196" i="18"/>
  <c r="L196" i="18"/>
  <c r="N196" i="18" s="1"/>
  <c r="M195" i="18"/>
  <c r="L195" i="18"/>
  <c r="N195" i="18" s="1"/>
  <c r="M194" i="18"/>
  <c r="L194" i="18"/>
  <c r="N194" i="18" s="1"/>
  <c r="M193" i="18"/>
  <c r="L193" i="18"/>
  <c r="N193" i="18" s="1"/>
  <c r="M192" i="18"/>
  <c r="L192" i="18"/>
  <c r="N192" i="18" s="1"/>
  <c r="M191" i="18"/>
  <c r="L191" i="18"/>
  <c r="N191" i="18" s="1"/>
  <c r="M190" i="18"/>
  <c r="L190" i="18"/>
  <c r="N190" i="18" s="1"/>
  <c r="M189" i="18"/>
  <c r="L189" i="18"/>
  <c r="N189" i="18" s="1"/>
  <c r="M188" i="18"/>
  <c r="L188" i="18"/>
  <c r="N188" i="18" s="1"/>
  <c r="M187" i="18"/>
  <c r="L187" i="18"/>
  <c r="N187" i="18" s="1"/>
  <c r="M186" i="18"/>
  <c r="L186" i="18"/>
  <c r="N186" i="18" s="1"/>
  <c r="M185" i="18"/>
  <c r="L185" i="18"/>
  <c r="N185" i="18" s="1"/>
  <c r="M184" i="18"/>
  <c r="L184" i="18"/>
  <c r="N184" i="18" s="1"/>
  <c r="M183" i="18"/>
  <c r="L183" i="18"/>
  <c r="N183" i="18" s="1"/>
  <c r="M182" i="18"/>
  <c r="L182" i="18"/>
  <c r="N182" i="18" s="1"/>
  <c r="M181" i="18"/>
  <c r="L181" i="18"/>
  <c r="N181" i="18" s="1"/>
  <c r="M180" i="18"/>
  <c r="L180" i="18"/>
  <c r="N180" i="18" s="1"/>
  <c r="M179" i="18"/>
  <c r="L179" i="18"/>
  <c r="N179" i="18" s="1"/>
  <c r="M178" i="18"/>
  <c r="L178" i="18"/>
  <c r="N178" i="18" s="1"/>
  <c r="M177" i="18"/>
  <c r="L177" i="18"/>
  <c r="N177" i="18" s="1"/>
  <c r="M176" i="18"/>
  <c r="L176" i="18"/>
  <c r="N176" i="18" s="1"/>
  <c r="M175" i="18"/>
  <c r="L175" i="18"/>
  <c r="N175" i="18" s="1"/>
  <c r="M174" i="18"/>
  <c r="L174" i="18"/>
  <c r="N174" i="18" s="1"/>
  <c r="M173" i="18"/>
  <c r="L173" i="18"/>
  <c r="N173" i="18" s="1"/>
  <c r="M172" i="18"/>
  <c r="L172" i="18"/>
  <c r="N172" i="18" s="1"/>
  <c r="M171" i="18"/>
  <c r="L171" i="18"/>
  <c r="N171" i="18" s="1"/>
  <c r="N170" i="18"/>
  <c r="M170" i="18"/>
  <c r="L170" i="18"/>
  <c r="M169" i="18"/>
  <c r="L169" i="18"/>
  <c r="N169" i="18" s="1"/>
  <c r="M168" i="18"/>
  <c r="L168" i="18"/>
  <c r="N168" i="18" s="1"/>
  <c r="M167" i="18"/>
  <c r="L167" i="18"/>
  <c r="N167" i="18" s="1"/>
  <c r="M166" i="18"/>
  <c r="L166" i="18"/>
  <c r="N166" i="18" s="1"/>
  <c r="M165" i="18"/>
  <c r="L165" i="18"/>
  <c r="N165" i="18" s="1"/>
  <c r="M164" i="18"/>
  <c r="L164" i="18"/>
  <c r="N164" i="18" s="1"/>
  <c r="M163" i="18"/>
  <c r="L163" i="18"/>
  <c r="N163" i="18" s="1"/>
  <c r="M162" i="18"/>
  <c r="L162" i="18"/>
  <c r="N162" i="18" s="1"/>
  <c r="M161" i="18"/>
  <c r="L161" i="18"/>
  <c r="N161" i="18" s="1"/>
  <c r="M160" i="18"/>
  <c r="L160" i="18"/>
  <c r="N160" i="18" s="1"/>
  <c r="M159" i="18"/>
  <c r="L159" i="18"/>
  <c r="N159" i="18" s="1"/>
  <c r="M158" i="18"/>
  <c r="L158" i="18"/>
  <c r="N158" i="18" s="1"/>
  <c r="M157" i="18"/>
  <c r="L157" i="18"/>
  <c r="N157" i="18" s="1"/>
  <c r="M156" i="18"/>
  <c r="L156" i="18"/>
  <c r="N156" i="18" s="1"/>
  <c r="N155" i="18"/>
  <c r="M155" i="18"/>
  <c r="L155" i="18"/>
  <c r="M154" i="18"/>
  <c r="L154" i="18"/>
  <c r="N154" i="18" s="1"/>
  <c r="M153" i="18"/>
  <c r="L153" i="18"/>
  <c r="N153" i="18" s="1"/>
  <c r="M152" i="18"/>
  <c r="L152" i="18"/>
  <c r="N152" i="18" s="1"/>
  <c r="M151" i="18"/>
  <c r="L151" i="18"/>
  <c r="N151" i="18" s="1"/>
  <c r="M150" i="18"/>
  <c r="L150" i="18"/>
  <c r="N150" i="18" s="1"/>
  <c r="M149" i="18"/>
  <c r="L149" i="18"/>
  <c r="N149" i="18" s="1"/>
  <c r="M148" i="18"/>
  <c r="L148" i="18"/>
  <c r="N148" i="18" s="1"/>
  <c r="M147" i="18"/>
  <c r="L147" i="18"/>
  <c r="N147" i="18" s="1"/>
  <c r="M146" i="18"/>
  <c r="L146" i="18"/>
  <c r="N146" i="18" s="1"/>
  <c r="M145" i="18"/>
  <c r="L145" i="18"/>
  <c r="N145" i="18" s="1"/>
  <c r="M144" i="18"/>
  <c r="L144" i="18"/>
  <c r="N144" i="18" s="1"/>
  <c r="M143" i="18"/>
  <c r="L143" i="18"/>
  <c r="N143" i="18" s="1"/>
  <c r="M142" i="18"/>
  <c r="L142" i="18"/>
  <c r="N142" i="18" s="1"/>
  <c r="M141" i="18"/>
  <c r="L141" i="18"/>
  <c r="N141" i="18" s="1"/>
  <c r="M140" i="18"/>
  <c r="L140" i="18"/>
  <c r="N140" i="18" s="1"/>
  <c r="M139" i="18"/>
  <c r="L139" i="18"/>
  <c r="N139" i="18" s="1"/>
  <c r="M138" i="18"/>
  <c r="L138" i="18"/>
  <c r="N138" i="18" s="1"/>
  <c r="M137" i="18"/>
  <c r="L137" i="18"/>
  <c r="N137" i="18" s="1"/>
  <c r="M136" i="18"/>
  <c r="L136" i="18"/>
  <c r="N136" i="18" s="1"/>
  <c r="M135" i="18"/>
  <c r="L135" i="18"/>
  <c r="N135" i="18" s="1"/>
  <c r="M134" i="18"/>
  <c r="L134" i="18"/>
  <c r="N134" i="18" s="1"/>
  <c r="M133" i="18"/>
  <c r="L133" i="18"/>
  <c r="N133" i="18" s="1"/>
  <c r="M132" i="18"/>
  <c r="L132" i="18"/>
  <c r="N132" i="18" s="1"/>
  <c r="M131" i="18"/>
  <c r="L131" i="18"/>
  <c r="N131" i="18" s="1"/>
  <c r="M130" i="18"/>
  <c r="L130" i="18"/>
  <c r="N130" i="18" s="1"/>
  <c r="M129" i="18"/>
  <c r="L129" i="18"/>
  <c r="N129" i="18" s="1"/>
  <c r="M128" i="18"/>
  <c r="L128" i="18"/>
  <c r="N128" i="18" s="1"/>
  <c r="M127" i="18"/>
  <c r="L127" i="18"/>
  <c r="N127" i="18" s="1"/>
  <c r="M126" i="18"/>
  <c r="L126" i="18"/>
  <c r="N126" i="18" s="1"/>
  <c r="M125" i="18"/>
  <c r="L125" i="18"/>
  <c r="N125" i="18" s="1"/>
  <c r="M124" i="18"/>
  <c r="L124" i="18"/>
  <c r="N124" i="18" s="1"/>
  <c r="M123" i="18"/>
  <c r="L123" i="18"/>
  <c r="N123" i="18" s="1"/>
  <c r="N122" i="18"/>
  <c r="M122" i="18"/>
  <c r="L122" i="18"/>
  <c r="M121" i="18"/>
  <c r="L121" i="18"/>
  <c r="N121" i="18" s="1"/>
  <c r="M120" i="18"/>
  <c r="L120" i="18"/>
  <c r="N120" i="18" s="1"/>
  <c r="N119" i="18"/>
  <c r="M119" i="18"/>
  <c r="L119" i="18"/>
  <c r="M118" i="18"/>
  <c r="L118" i="18"/>
  <c r="N118" i="18" s="1"/>
  <c r="M117" i="18"/>
  <c r="L117" i="18"/>
  <c r="N117" i="18" s="1"/>
  <c r="M116" i="18"/>
  <c r="L116" i="18"/>
  <c r="N116" i="18" s="1"/>
  <c r="N115" i="18"/>
  <c r="M115" i="18"/>
  <c r="L115" i="18"/>
  <c r="M114" i="18"/>
  <c r="L114" i="18"/>
  <c r="N114" i="18" s="1"/>
  <c r="M113" i="18"/>
  <c r="L113" i="18"/>
  <c r="N113" i="18" s="1"/>
  <c r="M112" i="18"/>
  <c r="L112" i="18"/>
  <c r="N112" i="18" s="1"/>
  <c r="M111" i="18"/>
  <c r="L111" i="18"/>
  <c r="N111" i="18" s="1"/>
  <c r="M110" i="18"/>
  <c r="L110" i="18"/>
  <c r="N110" i="18" s="1"/>
  <c r="M109" i="18"/>
  <c r="L109" i="18"/>
  <c r="N109" i="18" s="1"/>
  <c r="M108" i="18"/>
  <c r="L108" i="18"/>
  <c r="N108" i="18" s="1"/>
  <c r="M107" i="18"/>
  <c r="L107" i="18"/>
  <c r="N107" i="18" s="1"/>
  <c r="M106" i="18"/>
  <c r="L106" i="18"/>
  <c r="N106" i="18" s="1"/>
  <c r="M105" i="18"/>
  <c r="L105" i="18"/>
  <c r="N105" i="18" s="1"/>
  <c r="M104" i="18"/>
  <c r="L104" i="18"/>
  <c r="N104" i="18" s="1"/>
  <c r="M103" i="18"/>
  <c r="L103" i="18"/>
  <c r="N103" i="18" s="1"/>
  <c r="M102" i="18"/>
  <c r="L102" i="18"/>
  <c r="N102" i="18" s="1"/>
  <c r="M101" i="18"/>
  <c r="L101" i="18"/>
  <c r="N101" i="18" s="1"/>
  <c r="M100" i="18"/>
  <c r="L100" i="18"/>
  <c r="N100" i="18" s="1"/>
  <c r="M99" i="18"/>
  <c r="L99" i="18"/>
  <c r="N99" i="18" s="1"/>
  <c r="M98" i="18"/>
  <c r="L98" i="18"/>
  <c r="N98" i="18" s="1"/>
  <c r="M97" i="18"/>
  <c r="L97" i="18"/>
  <c r="N97" i="18" s="1"/>
  <c r="M96" i="18"/>
  <c r="L96" i="18"/>
  <c r="N96" i="18" s="1"/>
  <c r="M95" i="18"/>
  <c r="L95" i="18"/>
  <c r="N95" i="18" s="1"/>
  <c r="M94" i="18"/>
  <c r="L94" i="18"/>
  <c r="N94" i="18" s="1"/>
  <c r="M93" i="18"/>
  <c r="L93" i="18"/>
  <c r="N93" i="18" s="1"/>
  <c r="M92" i="18"/>
  <c r="L92" i="18"/>
  <c r="N92" i="18" s="1"/>
  <c r="M91" i="18"/>
  <c r="L91" i="18"/>
  <c r="N91" i="18" s="1"/>
  <c r="M90" i="18"/>
  <c r="L90" i="18"/>
  <c r="N90" i="18" s="1"/>
  <c r="M89" i="18"/>
  <c r="L89" i="18"/>
  <c r="N89" i="18" s="1"/>
  <c r="M88" i="18"/>
  <c r="L88" i="18"/>
  <c r="N88" i="18" s="1"/>
  <c r="M87" i="18"/>
  <c r="L87" i="18"/>
  <c r="N87" i="18" s="1"/>
  <c r="M86" i="18"/>
  <c r="L86" i="18"/>
  <c r="N86" i="18" s="1"/>
  <c r="M85" i="18"/>
  <c r="L85" i="18"/>
  <c r="N85" i="18" s="1"/>
  <c r="M84" i="18"/>
  <c r="L84" i="18"/>
  <c r="N84" i="18" s="1"/>
  <c r="M83" i="18"/>
  <c r="L83" i="18"/>
  <c r="N83" i="18" s="1"/>
  <c r="M82" i="18"/>
  <c r="L82" i="18"/>
  <c r="N82" i="18" s="1"/>
  <c r="M81" i="18"/>
  <c r="L81" i="18"/>
  <c r="N81" i="18" s="1"/>
  <c r="M80" i="18"/>
  <c r="L80" i="18"/>
  <c r="N80" i="18" s="1"/>
  <c r="N79" i="18"/>
  <c r="M79" i="18"/>
  <c r="L79" i="18"/>
  <c r="M78" i="18"/>
  <c r="L78" i="18"/>
  <c r="N78" i="18" s="1"/>
  <c r="M77" i="18"/>
  <c r="L77" i="18"/>
  <c r="N77" i="18" s="1"/>
  <c r="M76" i="18"/>
  <c r="L76" i="18"/>
  <c r="N76" i="18" s="1"/>
  <c r="M75" i="18"/>
  <c r="L75" i="18"/>
  <c r="N75" i="18" s="1"/>
  <c r="M74" i="18"/>
  <c r="L74" i="18"/>
  <c r="N74" i="18" s="1"/>
  <c r="M73" i="18"/>
  <c r="L73" i="18"/>
  <c r="N73" i="18" s="1"/>
  <c r="M72" i="18"/>
  <c r="L72" i="18"/>
  <c r="N72" i="18" s="1"/>
  <c r="M71" i="18"/>
  <c r="L71" i="18"/>
  <c r="N71" i="18" s="1"/>
  <c r="M70" i="18"/>
  <c r="L70" i="18"/>
  <c r="N70" i="18" s="1"/>
  <c r="M69" i="18"/>
  <c r="L69" i="18"/>
  <c r="N69" i="18" s="1"/>
  <c r="M68" i="18"/>
  <c r="L68" i="18"/>
  <c r="N68" i="18" s="1"/>
  <c r="M67" i="18"/>
  <c r="L67" i="18"/>
  <c r="N67" i="18" s="1"/>
  <c r="M66" i="18"/>
  <c r="L66" i="18"/>
  <c r="N66" i="18" s="1"/>
  <c r="M65" i="18"/>
  <c r="L65" i="18"/>
  <c r="N65" i="18" s="1"/>
  <c r="M64" i="18"/>
  <c r="L64" i="18"/>
  <c r="N64" i="18" s="1"/>
  <c r="N63" i="18"/>
  <c r="M63" i="18"/>
  <c r="L63" i="18"/>
  <c r="M62" i="18"/>
  <c r="L62" i="18"/>
  <c r="N62" i="18" s="1"/>
  <c r="M61" i="18"/>
  <c r="L61" i="18"/>
  <c r="N61" i="18" s="1"/>
  <c r="M60" i="18"/>
  <c r="L60" i="18"/>
  <c r="N60" i="18" s="1"/>
  <c r="M59" i="18"/>
  <c r="L59" i="18"/>
  <c r="N59" i="18" s="1"/>
  <c r="M58" i="18"/>
  <c r="L58" i="18"/>
  <c r="N58" i="18" s="1"/>
  <c r="M57" i="18"/>
  <c r="L57" i="18"/>
  <c r="N57" i="18" s="1"/>
  <c r="M56" i="18"/>
  <c r="L56" i="18"/>
  <c r="N56" i="18" s="1"/>
  <c r="M55" i="18"/>
  <c r="L55" i="18"/>
  <c r="N55" i="18" s="1"/>
  <c r="M54" i="18"/>
  <c r="L54" i="18"/>
  <c r="N54" i="18" s="1"/>
  <c r="M53" i="18"/>
  <c r="L53" i="18"/>
  <c r="N53" i="18" s="1"/>
  <c r="M52" i="18"/>
  <c r="L52" i="18"/>
  <c r="N52" i="18" s="1"/>
  <c r="M51" i="18"/>
  <c r="L51" i="18"/>
  <c r="N51" i="18" s="1"/>
  <c r="M50" i="18"/>
  <c r="L50" i="18"/>
  <c r="N50" i="18" s="1"/>
  <c r="M49" i="18"/>
  <c r="L49" i="18"/>
  <c r="N49" i="18" s="1"/>
  <c r="M48" i="18"/>
  <c r="L48" i="18"/>
  <c r="N48" i="18" s="1"/>
  <c r="M47" i="18"/>
  <c r="L47" i="18"/>
  <c r="N47" i="18" s="1"/>
  <c r="M46" i="18"/>
  <c r="L46" i="18"/>
  <c r="N46" i="18" s="1"/>
  <c r="M45" i="18"/>
  <c r="L45" i="18"/>
  <c r="N45" i="18" s="1"/>
  <c r="M44" i="18"/>
  <c r="L44" i="18"/>
  <c r="N44" i="18" s="1"/>
  <c r="M43" i="18"/>
  <c r="L43" i="18"/>
  <c r="N43" i="18" s="1"/>
  <c r="M42" i="18"/>
  <c r="L42" i="18"/>
  <c r="N42" i="18" s="1"/>
  <c r="M41" i="18"/>
  <c r="L41" i="18"/>
  <c r="N41" i="18" s="1"/>
  <c r="M40" i="18"/>
  <c r="L40" i="18"/>
  <c r="N40" i="18" s="1"/>
  <c r="M39" i="18"/>
  <c r="L39" i="18"/>
  <c r="N39" i="18" s="1"/>
  <c r="M38" i="18"/>
  <c r="L38" i="18"/>
  <c r="N38" i="18" s="1"/>
  <c r="M37" i="18"/>
  <c r="L37" i="18"/>
  <c r="N37" i="18" s="1"/>
  <c r="M36" i="18"/>
  <c r="L36" i="18"/>
  <c r="N36" i="18" s="1"/>
  <c r="M35" i="18"/>
  <c r="L35" i="18"/>
  <c r="N35" i="18" s="1"/>
  <c r="M34" i="18"/>
  <c r="L34" i="18"/>
  <c r="N34" i="18" s="1"/>
  <c r="M33" i="18"/>
  <c r="L33" i="18"/>
  <c r="N33" i="18" s="1"/>
  <c r="M32" i="18"/>
  <c r="L32" i="18"/>
  <c r="N32" i="18" s="1"/>
  <c r="M31" i="18"/>
  <c r="L31" i="18"/>
  <c r="N31" i="18" s="1"/>
  <c r="M30" i="18"/>
  <c r="L30" i="18"/>
  <c r="N30" i="18" s="1"/>
  <c r="M29" i="18"/>
  <c r="L29" i="18"/>
  <c r="N29" i="18" s="1"/>
  <c r="M28" i="18"/>
  <c r="L28" i="18"/>
  <c r="N28" i="18" s="1"/>
  <c r="N27" i="18"/>
  <c r="M27" i="18"/>
  <c r="L27" i="18"/>
  <c r="M26" i="18"/>
  <c r="L26" i="18"/>
  <c r="N26" i="18" s="1"/>
  <c r="M25" i="18"/>
  <c r="L25" i="18"/>
  <c r="N25" i="18" s="1"/>
  <c r="M24" i="18"/>
  <c r="L24" i="18"/>
  <c r="N24" i="18" s="1"/>
  <c r="M23" i="18"/>
  <c r="C23" i="18" s="1"/>
  <c r="L23" i="18"/>
  <c r="N23" i="18" s="1"/>
  <c r="C71" i="17" l="1"/>
  <c r="C143" i="17"/>
  <c r="C215" i="17"/>
  <c r="C287" i="17"/>
  <c r="C359" i="17"/>
  <c r="C431" i="17"/>
  <c r="C575" i="17"/>
  <c r="C591" i="18"/>
  <c r="C266" i="18"/>
  <c r="C348" i="18"/>
  <c r="C581" i="18"/>
  <c r="C96" i="18"/>
  <c r="C420" i="18"/>
  <c r="C72" i="17"/>
  <c r="C73" i="17" s="1"/>
  <c r="B71" i="17" s="1"/>
  <c r="C144" i="17"/>
  <c r="C145" i="17" s="1"/>
  <c r="B143" i="17" s="1"/>
  <c r="C216" i="17"/>
  <c r="C217" i="17" s="1"/>
  <c r="B215" i="17" s="1"/>
  <c r="C288" i="17"/>
  <c r="C360" i="17"/>
  <c r="C361" i="17" s="1"/>
  <c r="B359" i="17" s="1"/>
  <c r="C432" i="17"/>
  <c r="C433" i="17" s="1"/>
  <c r="B431" i="17" s="1"/>
  <c r="C576" i="17"/>
  <c r="C577" i="17" s="1"/>
  <c r="B575" i="17" s="1"/>
  <c r="C495" i="17"/>
  <c r="C80" i="17"/>
  <c r="C152" i="17"/>
  <c r="C224" i="17"/>
  <c r="C296" i="17"/>
  <c r="C368" i="17"/>
  <c r="C440" i="17"/>
  <c r="C512" i="17"/>
  <c r="C584" i="17"/>
  <c r="C81" i="17"/>
  <c r="C153" i="17"/>
  <c r="C225" i="17"/>
  <c r="C297" i="17"/>
  <c r="C369" i="17"/>
  <c r="C441" i="17"/>
  <c r="C513" i="17"/>
  <c r="C585" i="17"/>
  <c r="C586" i="17" s="1"/>
  <c r="B584" i="17" s="1"/>
  <c r="C89" i="17"/>
  <c r="C161" i="17"/>
  <c r="C233" i="17"/>
  <c r="C305" i="17"/>
  <c r="C377" i="17"/>
  <c r="C449" i="17"/>
  <c r="C521" i="17"/>
  <c r="C593" i="17"/>
  <c r="C90" i="17"/>
  <c r="C162" i="17"/>
  <c r="C234" i="17"/>
  <c r="C306" i="17"/>
  <c r="C378" i="17"/>
  <c r="C450" i="17"/>
  <c r="C522" i="17"/>
  <c r="C523" i="17" s="1"/>
  <c r="B521" i="17" s="1"/>
  <c r="C594" i="17"/>
  <c r="C595" i="17" s="1"/>
  <c r="B593" i="17" s="1"/>
  <c r="C26" i="17"/>
  <c r="C98" i="17"/>
  <c r="C170" i="17"/>
  <c r="C242" i="17"/>
  <c r="C314" i="17"/>
  <c r="C386" i="17"/>
  <c r="C458" i="17"/>
  <c r="C530" i="17"/>
  <c r="C602" i="17"/>
  <c r="C351" i="17"/>
  <c r="C27" i="17"/>
  <c r="C99" i="17"/>
  <c r="C171" i="17"/>
  <c r="C243" i="17"/>
  <c r="C315" i="17"/>
  <c r="C387" i="17"/>
  <c r="C459" i="17"/>
  <c r="C531" i="17"/>
  <c r="C532" i="17" s="1"/>
  <c r="B530" i="17" s="1"/>
  <c r="C603" i="17"/>
  <c r="C604" i="17" s="1"/>
  <c r="B602" i="17" s="1"/>
  <c r="C35" i="17"/>
  <c r="C107" i="17"/>
  <c r="C179" i="17"/>
  <c r="C251" i="17"/>
  <c r="C323" i="17"/>
  <c r="C395" i="17"/>
  <c r="C467" i="17"/>
  <c r="C539" i="17"/>
  <c r="C611" i="17"/>
  <c r="C36" i="17"/>
  <c r="C108" i="17"/>
  <c r="C180" i="17"/>
  <c r="C181" i="17" s="1"/>
  <c r="B179" i="17" s="1"/>
  <c r="C252" i="17"/>
  <c r="C324" i="17"/>
  <c r="C325" i="17" s="1"/>
  <c r="B323" i="17" s="1"/>
  <c r="C396" i="17"/>
  <c r="C468" i="17"/>
  <c r="C469" i="17" s="1"/>
  <c r="B467" i="17" s="1"/>
  <c r="C540" i="17"/>
  <c r="C612" i="17"/>
  <c r="C613" i="17" s="1"/>
  <c r="B611" i="17" s="1"/>
  <c r="C44" i="17"/>
  <c r="C116" i="17"/>
  <c r="C188" i="17"/>
  <c r="C260" i="17"/>
  <c r="C332" i="17"/>
  <c r="C404" i="17"/>
  <c r="C476" i="17"/>
  <c r="C548" i="17"/>
  <c r="C620" i="17"/>
  <c r="C136" i="17"/>
  <c r="B134" i="17" s="1"/>
  <c r="C45" i="17"/>
  <c r="C117" i="17"/>
  <c r="C189" i="17"/>
  <c r="C190" i="17" s="1"/>
  <c r="B188" i="17" s="1"/>
  <c r="C261" i="17"/>
  <c r="C262" i="17" s="1"/>
  <c r="B260" i="17" s="1"/>
  <c r="C333" i="17"/>
  <c r="C405" i="17"/>
  <c r="C477" i="17"/>
  <c r="C549" i="17"/>
  <c r="C621" i="17"/>
  <c r="C53" i="17"/>
  <c r="C125" i="17"/>
  <c r="C197" i="17"/>
  <c r="C269" i="17"/>
  <c r="C341" i="17"/>
  <c r="C413" i="17"/>
  <c r="C485" i="17"/>
  <c r="C557" i="17"/>
  <c r="C54" i="17"/>
  <c r="C55" i="17" s="1"/>
  <c r="B53" i="17" s="1"/>
  <c r="C126" i="17"/>
  <c r="C127" i="17" s="1"/>
  <c r="B125" i="17" s="1"/>
  <c r="C198" i="17"/>
  <c r="C199" i="17" s="1"/>
  <c r="B197" i="17" s="1"/>
  <c r="C270" i="17"/>
  <c r="C342" i="17"/>
  <c r="C414" i="17"/>
  <c r="C486" i="17"/>
  <c r="C558" i="17"/>
  <c r="C62" i="17"/>
  <c r="C64" i="17" s="1"/>
  <c r="B62" i="17" s="1"/>
  <c r="C134" i="17"/>
  <c r="C206" i="17"/>
  <c r="C208" i="17" s="1"/>
  <c r="B206" i="17" s="1"/>
  <c r="C278" i="17"/>
  <c r="C280" i="17" s="1"/>
  <c r="B278" i="17" s="1"/>
  <c r="C350" i="17"/>
  <c r="C422" i="17"/>
  <c r="C424" i="17" s="1"/>
  <c r="B422" i="17" s="1"/>
  <c r="C494" i="17"/>
  <c r="C566" i="17"/>
  <c r="C568" i="17" s="1"/>
  <c r="B566" i="17" s="1"/>
  <c r="C573" i="18"/>
  <c r="C141" i="18"/>
  <c r="C204" i="18"/>
  <c r="C555" i="18"/>
  <c r="C276" i="18"/>
  <c r="C302" i="18"/>
  <c r="C304" i="18" s="1"/>
  <c r="B302" i="18" s="1"/>
  <c r="C455" i="18"/>
  <c r="C59" i="18"/>
  <c r="C122" i="18"/>
  <c r="C194" i="18"/>
  <c r="C267" i="18"/>
  <c r="C268" i="18" s="1"/>
  <c r="B266" i="18" s="1"/>
  <c r="C410" i="18"/>
  <c r="C502" i="18"/>
  <c r="B500" i="18" s="1"/>
  <c r="C527" i="18"/>
  <c r="C132" i="18"/>
  <c r="C347" i="18"/>
  <c r="C349" i="18" s="1"/>
  <c r="B347" i="18" s="1"/>
  <c r="C563" i="18"/>
  <c r="C60" i="18"/>
  <c r="C95" i="18"/>
  <c r="C97" i="18" s="1"/>
  <c r="B95" i="18" s="1"/>
  <c r="C131" i="18"/>
  <c r="C312" i="18"/>
  <c r="C419" i="18"/>
  <c r="C421" i="18" s="1"/>
  <c r="B419" i="18" s="1"/>
  <c r="C465" i="18"/>
  <c r="C466" i="18" s="1"/>
  <c r="B464" i="18" s="1"/>
  <c r="C537" i="18"/>
  <c r="C167" i="18"/>
  <c r="C240" i="18"/>
  <c r="C241" i="18" s="1"/>
  <c r="B239" i="18" s="1"/>
  <c r="C275" i="18"/>
  <c r="C311" i="18"/>
  <c r="C464" i="18"/>
  <c r="C536" i="18"/>
  <c r="C374" i="18"/>
  <c r="C168" i="18"/>
  <c r="C33" i="18"/>
  <c r="C69" i="18"/>
  <c r="C70" i="18" s="1"/>
  <c r="B68" i="18" s="1"/>
  <c r="C213" i="18"/>
  <c r="C239" i="18"/>
  <c r="C474" i="18"/>
  <c r="C510" i="18"/>
  <c r="C572" i="18"/>
  <c r="C456" i="18"/>
  <c r="C457" i="18" s="1"/>
  <c r="B455" i="18" s="1"/>
  <c r="C528" i="18"/>
  <c r="C32" i="18"/>
  <c r="C321" i="18"/>
  <c r="C384" i="18"/>
  <c r="C473" i="18"/>
  <c r="C509" i="18"/>
  <c r="C546" i="18"/>
  <c r="C68" i="18"/>
  <c r="C212" i="18"/>
  <c r="C105" i="18"/>
  <c r="C106" i="18" s="1"/>
  <c r="B104" i="18" s="1"/>
  <c r="C320" i="18"/>
  <c r="C383" i="18"/>
  <c r="C429" i="18"/>
  <c r="C545" i="18"/>
  <c r="C599" i="18"/>
  <c r="C24" i="18"/>
  <c r="C25" i="18" s="1"/>
  <c r="B23" i="18" s="1"/>
  <c r="C203" i="18"/>
  <c r="C42" i="18"/>
  <c r="C78" i="18"/>
  <c r="C79" i="18" s="1"/>
  <c r="B77" i="18" s="1"/>
  <c r="C104" i="18"/>
  <c r="C177" i="18"/>
  <c r="C222" i="18"/>
  <c r="C249" i="18"/>
  <c r="C330" i="18"/>
  <c r="C331" i="18" s="1"/>
  <c r="B329" i="18" s="1"/>
  <c r="C357" i="18"/>
  <c r="C393" i="18"/>
  <c r="C428" i="18"/>
  <c r="C600" i="18"/>
  <c r="C564" i="18"/>
  <c r="C565" i="18" s="1"/>
  <c r="B563" i="18" s="1"/>
  <c r="C140" i="18"/>
  <c r="C41" i="18"/>
  <c r="C77" i="18"/>
  <c r="C176" i="18"/>
  <c r="C221" i="18"/>
  <c r="C248" i="18"/>
  <c r="C285" i="18"/>
  <c r="C329" i="18"/>
  <c r="C356" i="18"/>
  <c r="C392" i="18"/>
  <c r="C438" i="18"/>
  <c r="C483" i="18"/>
  <c r="C618" i="18"/>
  <c r="C114" i="18"/>
  <c r="C284" i="18"/>
  <c r="C437" i="18"/>
  <c r="C482" i="18"/>
  <c r="C518" i="18"/>
  <c r="C582" i="18"/>
  <c r="C583" i="18" s="1"/>
  <c r="B581" i="18" s="1"/>
  <c r="C590" i="18"/>
  <c r="C592" i="18" s="1"/>
  <c r="B590" i="18" s="1"/>
  <c r="C519" i="18"/>
  <c r="C554" i="18"/>
  <c r="C123" i="18"/>
  <c r="C186" i="18"/>
  <c r="C51" i="18"/>
  <c r="C149" i="18"/>
  <c r="C185" i="18"/>
  <c r="C258" i="18"/>
  <c r="C294" i="18"/>
  <c r="C366" i="18"/>
  <c r="C402" i="18"/>
  <c r="C492" i="18"/>
  <c r="C158" i="18"/>
  <c r="C375" i="18"/>
  <c r="C376" i="18" s="1"/>
  <c r="B374" i="18" s="1"/>
  <c r="C617" i="18"/>
  <c r="C113" i="18"/>
  <c r="C150" i="18"/>
  <c r="C50" i="18"/>
  <c r="C87" i="18"/>
  <c r="C231" i="18"/>
  <c r="C257" i="18"/>
  <c r="C293" i="18"/>
  <c r="C339" i="18"/>
  <c r="C365" i="18"/>
  <c r="C401" i="18"/>
  <c r="C446" i="18"/>
  <c r="C491" i="18"/>
  <c r="C609" i="18"/>
  <c r="C159" i="18"/>
  <c r="C160" i="18" s="1"/>
  <c r="B158" i="18" s="1"/>
  <c r="C86" i="18"/>
  <c r="C195" i="18"/>
  <c r="C230" i="18"/>
  <c r="C338" i="18"/>
  <c r="C411" i="18"/>
  <c r="C412" i="18" s="1"/>
  <c r="B410" i="18" s="1"/>
  <c r="C447" i="18"/>
  <c r="C608" i="18"/>
  <c r="M22" i="18"/>
  <c r="M21" i="18"/>
  <c r="L21" i="18"/>
  <c r="N21" i="18" s="1"/>
  <c r="M20" i="18"/>
  <c r="L20" i="18"/>
  <c r="N20" i="18" s="1"/>
  <c r="M19" i="18"/>
  <c r="L19" i="18"/>
  <c r="N19" i="18" s="1"/>
  <c r="M18" i="18"/>
  <c r="L18" i="18"/>
  <c r="N18" i="18" s="1"/>
  <c r="M17" i="18"/>
  <c r="L17" i="18"/>
  <c r="N17" i="18" s="1"/>
  <c r="M16" i="18"/>
  <c r="L16" i="18"/>
  <c r="N16" i="18" s="1"/>
  <c r="M15" i="18"/>
  <c r="L15" i="18"/>
  <c r="N15" i="18" s="1"/>
  <c r="M14" i="18"/>
  <c r="L14" i="18"/>
  <c r="N14" i="18" s="1"/>
  <c r="J25" i="17"/>
  <c r="I25" i="17"/>
  <c r="J24" i="17"/>
  <c r="I24" i="17"/>
  <c r="J23" i="17"/>
  <c r="I23" i="17"/>
  <c r="J22" i="17"/>
  <c r="I22" i="17"/>
  <c r="J21" i="17"/>
  <c r="I21" i="17"/>
  <c r="J20" i="17"/>
  <c r="I20" i="17"/>
  <c r="J19" i="17"/>
  <c r="I19" i="17"/>
  <c r="J18" i="17"/>
  <c r="I18" i="17"/>
  <c r="J17" i="17"/>
  <c r="I17" i="17"/>
  <c r="J22" i="16"/>
  <c r="I22" i="16"/>
  <c r="J21" i="16"/>
  <c r="I21" i="16"/>
  <c r="J20" i="16"/>
  <c r="I20" i="16"/>
  <c r="J19" i="16"/>
  <c r="I19" i="16"/>
  <c r="J18" i="16"/>
  <c r="I18" i="16"/>
  <c r="J17" i="16"/>
  <c r="I17" i="16"/>
  <c r="J16" i="16"/>
  <c r="I16" i="16"/>
  <c r="J15" i="16"/>
  <c r="I15" i="16"/>
  <c r="J14" i="16"/>
  <c r="I14" i="16"/>
  <c r="J23" i="15"/>
  <c r="I23" i="15"/>
  <c r="J22" i="15"/>
  <c r="I22" i="15"/>
  <c r="J21" i="15"/>
  <c r="I21" i="15"/>
  <c r="J20" i="15"/>
  <c r="I20" i="15"/>
  <c r="J19" i="15"/>
  <c r="I19" i="15"/>
  <c r="J18" i="15"/>
  <c r="I18" i="15"/>
  <c r="J17" i="15"/>
  <c r="I17" i="15"/>
  <c r="J16" i="15"/>
  <c r="I16" i="15"/>
  <c r="J15" i="15"/>
  <c r="I15" i="15"/>
  <c r="C397" i="17" l="1"/>
  <c r="B395" i="17" s="1"/>
  <c r="C118" i="17"/>
  <c r="B116" i="17" s="1"/>
  <c r="C460" i="17"/>
  <c r="B458" i="17" s="1"/>
  <c r="C334" i="17"/>
  <c r="B332" i="17" s="1"/>
  <c r="C46" i="17"/>
  <c r="B44" i="17" s="1"/>
  <c r="C541" i="17"/>
  <c r="B539" i="17" s="1"/>
  <c r="C253" i="17"/>
  <c r="B251" i="17" s="1"/>
  <c r="C388" i="17"/>
  <c r="B386" i="17" s="1"/>
  <c r="C289" i="17"/>
  <c r="B287" i="17" s="1"/>
  <c r="C295" i="18"/>
  <c r="B293" i="18" s="1"/>
  <c r="C520" i="18"/>
  <c r="B518" i="18" s="1"/>
  <c r="C394" i="18"/>
  <c r="B392" i="18" s="1"/>
  <c r="C43" i="18"/>
  <c r="B41" i="18" s="1"/>
  <c r="C511" i="18"/>
  <c r="B509" i="18" s="1"/>
  <c r="C151" i="18"/>
  <c r="B149" i="18" s="1"/>
  <c r="C610" i="18"/>
  <c r="B608" i="18" s="1"/>
  <c r="C493" i="18"/>
  <c r="B491" i="18" s="1"/>
  <c r="C259" i="18"/>
  <c r="B257" i="18" s="1"/>
  <c r="C358" i="18"/>
  <c r="B356" i="18" s="1"/>
  <c r="C430" i="18"/>
  <c r="B428" i="18" s="1"/>
  <c r="C529" i="18"/>
  <c r="B527" i="18" s="1"/>
  <c r="C475" i="18"/>
  <c r="B473" i="18" s="1"/>
  <c r="C313" i="18"/>
  <c r="B311" i="18" s="1"/>
  <c r="C538" i="18"/>
  <c r="B536" i="18" s="1"/>
  <c r="C322" i="18"/>
  <c r="B320" i="18" s="1"/>
  <c r="C109" i="17"/>
  <c r="B107" i="17" s="1"/>
  <c r="C244" i="17"/>
  <c r="B242" i="17" s="1"/>
  <c r="C514" i="17"/>
  <c r="B512" i="17" s="1"/>
  <c r="C496" i="17"/>
  <c r="B494" i="17" s="1"/>
  <c r="C37" i="17"/>
  <c r="B35" i="17" s="1"/>
  <c r="C172" i="17"/>
  <c r="B170" i="17" s="1"/>
  <c r="C451" i="17"/>
  <c r="B449" i="17" s="1"/>
  <c r="C442" i="17"/>
  <c r="B440" i="17" s="1"/>
  <c r="C100" i="17"/>
  <c r="B98" i="17" s="1"/>
  <c r="C379" i="17"/>
  <c r="B377" i="17" s="1"/>
  <c r="C370" i="17"/>
  <c r="B368" i="17" s="1"/>
  <c r="C28" i="17"/>
  <c r="B26" i="17" s="1"/>
  <c r="C307" i="17"/>
  <c r="B305" i="17" s="1"/>
  <c r="C298" i="17"/>
  <c r="B296" i="17" s="1"/>
  <c r="C235" i="17"/>
  <c r="B233" i="17" s="1"/>
  <c r="C226" i="17"/>
  <c r="B224" i="17" s="1"/>
  <c r="C622" i="17"/>
  <c r="B620" i="17" s="1"/>
  <c r="C163" i="17"/>
  <c r="B161" i="17" s="1"/>
  <c r="C154" i="17"/>
  <c r="B152" i="17" s="1"/>
  <c r="C316" i="17"/>
  <c r="B314" i="17" s="1"/>
  <c r="C559" i="17"/>
  <c r="B557" i="17" s="1"/>
  <c r="C352" i="17"/>
  <c r="B350" i="17" s="1"/>
  <c r="C550" i="17"/>
  <c r="B548" i="17" s="1"/>
  <c r="C91" i="17"/>
  <c r="B89" i="17" s="1"/>
  <c r="C82" i="17"/>
  <c r="B80" i="17" s="1"/>
  <c r="C487" i="17"/>
  <c r="B485" i="17" s="1"/>
  <c r="C415" i="17"/>
  <c r="B413" i="17" s="1"/>
  <c r="C343" i="17"/>
  <c r="B341" i="17" s="1"/>
  <c r="C478" i="17"/>
  <c r="B476" i="17" s="1"/>
  <c r="C271" i="17"/>
  <c r="B269" i="17" s="1"/>
  <c r="C406" i="17"/>
  <c r="B404" i="17" s="1"/>
  <c r="C277" i="18"/>
  <c r="B275" i="18" s="1"/>
  <c r="C556" i="18"/>
  <c r="B554" i="18" s="1"/>
  <c r="C403" i="18"/>
  <c r="B401" i="18" s="1"/>
  <c r="C601" i="18"/>
  <c r="B599" i="18" s="1"/>
  <c r="C367" i="18"/>
  <c r="B365" i="18" s="1"/>
  <c r="C115" i="18"/>
  <c r="B113" i="18" s="1"/>
  <c r="C214" i="18"/>
  <c r="B212" i="18" s="1"/>
  <c r="C196" i="18"/>
  <c r="B194" i="18" s="1"/>
  <c r="C619" i="18"/>
  <c r="B617" i="18" s="1"/>
  <c r="C61" i="18"/>
  <c r="B59" i="18" s="1"/>
  <c r="C169" i="18"/>
  <c r="B167" i="18" s="1"/>
  <c r="C205" i="18"/>
  <c r="B203" i="18" s="1"/>
  <c r="C340" i="18"/>
  <c r="B338" i="18" s="1"/>
  <c r="C439" i="18"/>
  <c r="B437" i="18" s="1"/>
  <c r="C250" i="18"/>
  <c r="B248" i="18" s="1"/>
  <c r="C547" i="18"/>
  <c r="B545" i="18" s="1"/>
  <c r="C133" i="18"/>
  <c r="B131" i="18" s="1"/>
  <c r="C34" i="18"/>
  <c r="B32" i="18" s="1"/>
  <c r="C223" i="18"/>
  <c r="B221" i="18" s="1"/>
  <c r="C232" i="18"/>
  <c r="B230" i="18" s="1"/>
  <c r="C574" i="18"/>
  <c r="B572" i="18" s="1"/>
  <c r="C484" i="18"/>
  <c r="B482" i="18" s="1"/>
  <c r="C52" i="18"/>
  <c r="B50" i="18" s="1"/>
  <c r="C142" i="18"/>
  <c r="B140" i="18" s="1"/>
  <c r="C187" i="18"/>
  <c r="B185" i="18" s="1"/>
  <c r="C178" i="18"/>
  <c r="B176" i="18" s="1"/>
  <c r="C448" i="18"/>
  <c r="B446" i="18" s="1"/>
  <c r="C88" i="18"/>
  <c r="B86" i="18" s="1"/>
  <c r="C124" i="18"/>
  <c r="B122" i="18" s="1"/>
  <c r="C286" i="18"/>
  <c r="B284" i="18" s="1"/>
  <c r="C385" i="18"/>
  <c r="B383" i="18" s="1"/>
  <c r="C15" i="15"/>
  <c r="C16" i="15"/>
  <c r="C14" i="16"/>
  <c r="C15" i="16"/>
  <c r="C16" i="16" s="1"/>
  <c r="C18" i="17"/>
  <c r="C17" i="17"/>
  <c r="C14" i="18"/>
  <c r="L22" i="18"/>
  <c r="N22" i="18" s="1"/>
  <c r="C15" i="18" s="1"/>
  <c r="I5" i="7"/>
  <c r="K5" i="7" s="1"/>
  <c r="J5" i="7"/>
  <c r="I6" i="7"/>
  <c r="J6" i="7"/>
  <c r="K6" i="7"/>
  <c r="I7" i="7"/>
  <c r="K7" i="7" s="1"/>
  <c r="J7" i="7"/>
  <c r="I8" i="7"/>
  <c r="K8" i="7" s="1"/>
  <c r="J8" i="7"/>
  <c r="I9" i="7"/>
  <c r="K9" i="7" s="1"/>
  <c r="J9" i="7"/>
  <c r="I10" i="7"/>
  <c r="K10" i="7" s="1"/>
  <c r="J10" i="7"/>
  <c r="I11" i="7"/>
  <c r="J11" i="7"/>
  <c r="K11" i="7"/>
  <c r="I12" i="7"/>
  <c r="K12" i="7" s="1"/>
  <c r="J12" i="7"/>
  <c r="G13" i="7"/>
  <c r="G14" i="7" s="1"/>
  <c r="H13" i="7"/>
  <c r="H14" i="7" s="1"/>
  <c r="I13" i="7"/>
  <c r="K13" i="7" s="1"/>
  <c r="J13" i="7"/>
  <c r="E59" i="7"/>
  <c r="D59" i="7"/>
  <c r="G58" i="7"/>
  <c r="F58" i="7"/>
  <c r="G57" i="7"/>
  <c r="F57" i="7"/>
  <c r="G56" i="7"/>
  <c r="F56" i="7"/>
  <c r="G55" i="7"/>
  <c r="F55" i="7"/>
  <c r="G54" i="7"/>
  <c r="F54" i="7"/>
  <c r="G53" i="7"/>
  <c r="F53" i="7"/>
  <c r="G52" i="7"/>
  <c r="F52" i="7"/>
  <c r="G51" i="7"/>
  <c r="F51" i="7"/>
  <c r="G50" i="7"/>
  <c r="F50" i="7"/>
  <c r="E44" i="7"/>
  <c r="D44" i="7"/>
  <c r="G43" i="7"/>
  <c r="F43" i="7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E29" i="7"/>
  <c r="D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F14" i="7"/>
  <c r="E14" i="7"/>
  <c r="D14" i="7"/>
  <c r="J14" i="7" l="1"/>
  <c r="C17" i="15"/>
  <c r="C19" i="17"/>
  <c r="B17" i="17" s="1"/>
  <c r="C16" i="18"/>
  <c r="B14" i="18" s="1"/>
  <c r="G29" i="7"/>
  <c r="G44" i="7"/>
  <c r="F44" i="7"/>
  <c r="F59" i="7"/>
  <c r="F29" i="7"/>
  <c r="G59" i="7"/>
  <c r="I14" i="7"/>
  <c r="K14" i="7"/>
  <c r="C16" i="7" s="1"/>
  <c r="G16" i="7" s="1"/>
  <c r="C61" i="7"/>
  <c r="G61" i="7" s="1"/>
  <c r="C46" i="7" l="1"/>
  <c r="G46" i="7" s="1"/>
  <c r="C31" i="7"/>
  <c r="G31" i="7" s="1"/>
  <c r="G63" i="7" l="1"/>
</calcChain>
</file>

<file path=xl/sharedStrings.xml><?xml version="1.0" encoding="utf-8"?>
<sst xmlns="http://schemas.openxmlformats.org/spreadsheetml/2006/main" count="9212" uniqueCount="745">
  <si>
    <t>2.2</t>
  </si>
  <si>
    <t>2.3</t>
  </si>
  <si>
    <t>2.5</t>
  </si>
  <si>
    <t>2.6</t>
  </si>
  <si>
    <t>3.1</t>
  </si>
  <si>
    <t>3.2</t>
  </si>
  <si>
    <t>3.4</t>
  </si>
  <si>
    <t>3.5</t>
  </si>
  <si>
    <t>3.6</t>
  </si>
  <si>
    <t>3.7</t>
  </si>
  <si>
    <t>4.1</t>
  </si>
  <si>
    <t>4.2</t>
  </si>
  <si>
    <t>5.3</t>
  </si>
  <si>
    <t>6.3</t>
  </si>
  <si>
    <t>6.4</t>
  </si>
  <si>
    <t>6.6</t>
  </si>
  <si>
    <t>6.10</t>
  </si>
  <si>
    <t>Number of employees</t>
  </si>
  <si>
    <t>6.11</t>
  </si>
  <si>
    <t>7.1</t>
  </si>
  <si>
    <t>7.2</t>
  </si>
  <si>
    <t>7.5</t>
  </si>
  <si>
    <t>8.4</t>
  </si>
  <si>
    <t>8.6</t>
  </si>
  <si>
    <t>9.1</t>
  </si>
  <si>
    <t>1.34</t>
  </si>
  <si>
    <t>1.35</t>
  </si>
  <si>
    <t>Score</t>
  </si>
  <si>
    <t>Percentage range</t>
  </si>
  <si>
    <t>RACE</t>
  </si>
  <si>
    <t>Average salary</t>
  </si>
  <si>
    <t>Number of African employees</t>
  </si>
  <si>
    <t>Number of Coloured employees</t>
  </si>
  <si>
    <t>Number of Indian employees</t>
  </si>
  <si>
    <t>Number of Chinese employees</t>
  </si>
  <si>
    <t>Sum of ACI</t>
  </si>
  <si>
    <t>Total wage bill</t>
  </si>
  <si>
    <t>Wage bill for ACI</t>
  </si>
  <si>
    <t>&gt; R75 000</t>
  </si>
  <si>
    <t>No information provided</t>
  </si>
  <si>
    <t>Between R75 000 and R50 000</t>
  </si>
  <si>
    <t>From 0&gt;= %P &lt; 50</t>
  </si>
  <si>
    <t>Between R50 000 and R25 000</t>
  </si>
  <si>
    <t xml:space="preserve">From 50 &gt;= %P &lt;  60 </t>
  </si>
  <si>
    <t>Between R25 000 and R20 000</t>
  </si>
  <si>
    <t>From 60 &gt;= %P &lt; 70</t>
  </si>
  <si>
    <t>Between R20 000 and R15 000</t>
  </si>
  <si>
    <t>From 70 &gt;= %P &lt; 80</t>
  </si>
  <si>
    <t>Between R15 000 and R10 000</t>
  </si>
  <si>
    <t>From 80 &gt;= %P &lt; 90</t>
  </si>
  <si>
    <t>Between R10 000 and 5 000</t>
  </si>
  <si>
    <t>From 90 &gt;= %P &lt; 100</t>
  </si>
  <si>
    <t>Between R5 000 and R2 500</t>
  </si>
  <si>
    <t>Below R2 500</t>
  </si>
  <si>
    <t>TOTAL</t>
  </si>
  <si>
    <t>%Total PDI wage/Total wage bill</t>
  </si>
  <si>
    <t>Score for PDI wage bill</t>
  </si>
  <si>
    <t>WOMEN</t>
  </si>
  <si>
    <t>Number of Women employees</t>
  </si>
  <si>
    <t>Wage bill for Women</t>
  </si>
  <si>
    <t>%Total Women wage/Total wage bill</t>
  </si>
  <si>
    <t>Score for Women wage bill</t>
  </si>
  <si>
    <t>YOUTH</t>
  </si>
  <si>
    <t>Number of Youth employees</t>
  </si>
  <si>
    <t>%Total Youth wage/Total wage bill</t>
  </si>
  <si>
    <t>Score for Youth wage bill</t>
  </si>
  <si>
    <t>DISABLED</t>
  </si>
  <si>
    <t>Number of Disabled employees</t>
  </si>
  <si>
    <t>%Total Disabled wage/Total wage bill</t>
  </si>
  <si>
    <t>Score for Disabled wage bill</t>
  </si>
  <si>
    <t>Sum scores for wage bill for PDI, Women, Youth and Disabled</t>
  </si>
  <si>
    <t>APPLICATION_NO</t>
  </si>
  <si>
    <t>Category</t>
  </si>
  <si>
    <t>GROSS_MONTHLY_INCOME</t>
  </si>
  <si>
    <t>AV_MONTHLY_INCOME</t>
  </si>
  <si>
    <t>Number_Of_Employees</t>
  </si>
  <si>
    <t>PER_TOTALEMPLOYEES</t>
  </si>
  <si>
    <t>AFRICAN</t>
  </si>
  <si>
    <t>COLOURED</t>
  </si>
  <si>
    <t>INDIAN</t>
  </si>
  <si>
    <t>Chinese</t>
  </si>
  <si>
    <t>FEMALE</t>
  </si>
  <si>
    <t>B</t>
  </si>
  <si>
    <t>&gt;R75 000</t>
  </si>
  <si>
    <t>97500</t>
  </si>
  <si>
    <t>2</t>
  </si>
  <si>
    <t>1.1</t>
  </si>
  <si>
    <t>0</t>
  </si>
  <si>
    <t>1</t>
  </si>
  <si>
    <t>35000</t>
  </si>
  <si>
    <t>17</t>
  </si>
  <si>
    <t>9.7</t>
  </si>
  <si>
    <t>9</t>
  </si>
  <si>
    <t>4</t>
  </si>
  <si>
    <t>23500</t>
  </si>
  <si>
    <t>15</t>
  </si>
  <si>
    <t>3</t>
  </si>
  <si>
    <t>&gt;R75 000Between R20 000 and R15 000</t>
  </si>
  <si>
    <t>18000</t>
  </si>
  <si>
    <t>30</t>
  </si>
  <si>
    <t>17.1</t>
  </si>
  <si>
    <t>21</t>
  </si>
  <si>
    <t>7</t>
  </si>
  <si>
    <t>13500</t>
  </si>
  <si>
    <t>43</t>
  </si>
  <si>
    <t>24.6</t>
  </si>
  <si>
    <t>31</t>
  </si>
  <si>
    <t>11</t>
  </si>
  <si>
    <t>14</t>
  </si>
  <si>
    <t>Between R10 000 and R5 000</t>
  </si>
  <si>
    <t>7500</t>
  </si>
  <si>
    <t>37</t>
  </si>
  <si>
    <t>21.1</t>
  </si>
  <si>
    <t>26</t>
  </si>
  <si>
    <t>4600</t>
  </si>
  <si>
    <t>17.7</t>
  </si>
  <si>
    <t>20</t>
  </si>
  <si>
    <t>13</t>
  </si>
  <si>
    <t>24</t>
  </si>
  <si>
    <t>C</t>
  </si>
  <si>
    <t>27943</t>
  </si>
  <si>
    <t>1.47</t>
  </si>
  <si>
    <t>10884</t>
  </si>
  <si>
    <t>5</t>
  </si>
  <si>
    <t>7.35</t>
  </si>
  <si>
    <t>3342</t>
  </si>
  <si>
    <t>62</t>
  </si>
  <si>
    <t>91.17</t>
  </si>
  <si>
    <t>8</t>
  </si>
  <si>
    <t>52</t>
  </si>
  <si>
    <t>40</t>
  </si>
  <si>
    <t>44</t>
  </si>
  <si>
    <t>A</t>
  </si>
  <si>
    <t>119910</t>
  </si>
  <si>
    <t>6</t>
  </si>
  <si>
    <t>530963.77</t>
  </si>
  <si>
    <t>1.80</t>
  </si>
  <si>
    <t>310780.71</t>
  </si>
  <si>
    <t>6.76</t>
  </si>
  <si>
    <t>22</t>
  </si>
  <si>
    <t>21856.99</t>
  </si>
  <si>
    <t>2.93</t>
  </si>
  <si>
    <t>16799.38</t>
  </si>
  <si>
    <t>5.41</t>
  </si>
  <si>
    <t>12090.02</t>
  </si>
  <si>
    <t>96</t>
  </si>
  <si>
    <t>21.62</t>
  </si>
  <si>
    <t>32</t>
  </si>
  <si>
    <t>64</t>
  </si>
  <si>
    <t>8689.35</t>
  </si>
  <si>
    <t>138</t>
  </si>
  <si>
    <t>31.08</t>
  </si>
  <si>
    <t>50</t>
  </si>
  <si>
    <t>86</t>
  </si>
  <si>
    <t>36</t>
  </si>
  <si>
    <t>53</t>
  </si>
  <si>
    <t>4154.73</t>
  </si>
  <si>
    <t>129</t>
  </si>
  <si>
    <t>29.05</t>
  </si>
  <si>
    <t>67</t>
  </si>
  <si>
    <t>55</t>
  </si>
  <si>
    <t>29</t>
  </si>
  <si>
    <t>106</t>
  </si>
  <si>
    <t>101714.21</t>
  </si>
  <si>
    <t>62542.64</t>
  </si>
  <si>
    <t>4.65</t>
  </si>
  <si>
    <t>3.33</t>
  </si>
  <si>
    <t>33034.51</t>
  </si>
  <si>
    <t>7.9</t>
  </si>
  <si>
    <t>4.45</t>
  </si>
  <si>
    <t>21891.86</t>
  </si>
  <si>
    <t>5.78</t>
  </si>
  <si>
    <t>4.78</t>
  </si>
  <si>
    <t>17758.49</t>
  </si>
  <si>
    <t>13.8</t>
  </si>
  <si>
    <t>15.8</t>
  </si>
  <si>
    <t>1.38</t>
  </si>
  <si>
    <t>12.43</t>
  </si>
  <si>
    <t>2.06</t>
  </si>
  <si>
    <t>12177.17</t>
  </si>
  <si>
    <t>16.14</t>
  </si>
  <si>
    <t>18.5</t>
  </si>
  <si>
    <t>8.32</t>
  </si>
  <si>
    <t>7.51</t>
  </si>
  <si>
    <t>6734.95</t>
  </si>
  <si>
    <t>36.7</t>
  </si>
  <si>
    <t>5.34</t>
  </si>
  <si>
    <t>26.66</t>
  </si>
  <si>
    <t>9.53</t>
  </si>
  <si>
    <t>4212.81</t>
  </si>
  <si>
    <t>4.51</t>
  </si>
  <si>
    <t>5.2</t>
  </si>
  <si>
    <t>0.33</t>
  </si>
  <si>
    <t>4.18</t>
  </si>
  <si>
    <t>1.78</t>
  </si>
  <si>
    <t>1708.74</t>
  </si>
  <si>
    <t>1.6</t>
  </si>
  <si>
    <t>1.06</t>
  </si>
  <si>
    <t>42500</t>
  </si>
  <si>
    <t>18.18</t>
  </si>
  <si>
    <t>19000</t>
  </si>
  <si>
    <t>9.09</t>
  </si>
  <si>
    <t>17600</t>
  </si>
  <si>
    <t>36.36</t>
  </si>
  <si>
    <t>14000</t>
  </si>
  <si>
    <t>10000</t>
  </si>
  <si>
    <t>3000</t>
  </si>
  <si>
    <t>78.6</t>
  </si>
  <si>
    <t>625</t>
  </si>
  <si>
    <t>14.3</t>
  </si>
  <si>
    <t>65078</t>
  </si>
  <si>
    <t>3.03</t>
  </si>
  <si>
    <t>32689</t>
  </si>
  <si>
    <t>12</t>
  </si>
  <si>
    <t>12.12</t>
  </si>
  <si>
    <t>22239</t>
  </si>
  <si>
    <t>16971</t>
  </si>
  <si>
    <t>29.29</t>
  </si>
  <si>
    <t>18</t>
  </si>
  <si>
    <t>12059</t>
  </si>
  <si>
    <t>4.04</t>
  </si>
  <si>
    <t>7090</t>
  </si>
  <si>
    <t>35</t>
  </si>
  <si>
    <t>35.35</t>
  </si>
  <si>
    <t>4012</t>
  </si>
  <si>
    <t>7.07</t>
  </si>
  <si>
    <t>4000</t>
  </si>
  <si>
    <t>91.6</t>
  </si>
  <si>
    <t>63758</t>
  </si>
  <si>
    <t>1.64</t>
  </si>
  <si>
    <t>35290</t>
  </si>
  <si>
    <t>9.84</t>
  </si>
  <si>
    <t>21307</t>
  </si>
  <si>
    <t>3.28</t>
  </si>
  <si>
    <t>17716</t>
  </si>
  <si>
    <t>11006</t>
  </si>
  <si>
    <t>4.92</t>
  </si>
  <si>
    <t>7348</t>
  </si>
  <si>
    <t>47.54</t>
  </si>
  <si>
    <t>4166</t>
  </si>
  <si>
    <t>27.86</t>
  </si>
  <si>
    <t>1859</t>
  </si>
  <si>
    <t>117668</t>
  </si>
  <si>
    <t>5.7</t>
  </si>
  <si>
    <t>58429</t>
  </si>
  <si>
    <t>3.8</t>
  </si>
  <si>
    <t>27500</t>
  </si>
  <si>
    <t>1.9</t>
  </si>
  <si>
    <t>20000</t>
  </si>
  <si>
    <t>16800</t>
  </si>
  <si>
    <t>12200</t>
  </si>
  <si>
    <t>9.4</t>
  </si>
  <si>
    <t>7838</t>
  </si>
  <si>
    <t>24.5</t>
  </si>
  <si>
    <t>4147</t>
  </si>
  <si>
    <t>41.5</t>
  </si>
  <si>
    <t>10</t>
  </si>
  <si>
    <t>808</t>
  </si>
  <si>
    <t>133249</t>
  </si>
  <si>
    <t>61030</t>
  </si>
  <si>
    <t>6.06</t>
  </si>
  <si>
    <t>33993</t>
  </si>
  <si>
    <t>21913</t>
  </si>
  <si>
    <t>16135</t>
  </si>
  <si>
    <t>24.24</t>
  </si>
  <si>
    <t>13661</t>
  </si>
  <si>
    <t>51.52</t>
  </si>
  <si>
    <t>121463.65</t>
  </si>
  <si>
    <t>60514.64</t>
  </si>
  <si>
    <t>7.99</t>
  </si>
  <si>
    <t>40074.86</t>
  </si>
  <si>
    <t>3.99</t>
  </si>
  <si>
    <t>22352.12</t>
  </si>
  <si>
    <t>19906.37</t>
  </si>
  <si>
    <t>12330.24</t>
  </si>
  <si>
    <t>7323.64</t>
  </si>
  <si>
    <t>20.94</t>
  </si>
  <si>
    <t>19.9</t>
  </si>
  <si>
    <t>1.97</t>
  </si>
  <si>
    <t>60783</t>
  </si>
  <si>
    <t>0.56</t>
  </si>
  <si>
    <t>37857</t>
  </si>
  <si>
    <t>4.76</t>
  </si>
  <si>
    <t>21788</t>
  </si>
  <si>
    <t>2.24</t>
  </si>
  <si>
    <t>17019</t>
  </si>
  <si>
    <t>0.84</t>
  </si>
  <si>
    <t>11704</t>
  </si>
  <si>
    <t>27</t>
  </si>
  <si>
    <t>7.56</t>
  </si>
  <si>
    <t>5863</t>
  </si>
  <si>
    <t>236</t>
  </si>
  <si>
    <t>66.10</t>
  </si>
  <si>
    <t>202</t>
  </si>
  <si>
    <t>34</t>
  </si>
  <si>
    <t>95</t>
  </si>
  <si>
    <t>81</t>
  </si>
  <si>
    <t>4216</t>
  </si>
  <si>
    <t>14.84</t>
  </si>
  <si>
    <t>51</t>
  </si>
  <si>
    <t>48</t>
  </si>
  <si>
    <t>2323</t>
  </si>
  <si>
    <t>3.08</t>
  </si>
  <si>
    <t>89140</t>
  </si>
  <si>
    <t>0.9</t>
  </si>
  <si>
    <t>60496</t>
  </si>
  <si>
    <t>32577</t>
  </si>
  <si>
    <t>4.3</t>
  </si>
  <si>
    <t>22686</t>
  </si>
  <si>
    <t>18142</t>
  </si>
  <si>
    <t>12418</t>
  </si>
  <si>
    <t>9.6</t>
  </si>
  <si>
    <t>8007</t>
  </si>
  <si>
    <t>34.8</t>
  </si>
  <si>
    <t>3885</t>
  </si>
  <si>
    <t>45</t>
  </si>
  <si>
    <t>39.1</t>
  </si>
  <si>
    <t>28</t>
  </si>
  <si>
    <t>19</t>
  </si>
  <si>
    <t>30731.07</t>
  </si>
  <si>
    <t>14.71</t>
  </si>
  <si>
    <t>23144.54</t>
  </si>
  <si>
    <t>11.76</t>
  </si>
  <si>
    <t>17453.00</t>
  </si>
  <si>
    <t>5.88</t>
  </si>
  <si>
    <t>6723.46</t>
  </si>
  <si>
    <t>52.94</t>
  </si>
  <si>
    <t>4146.71</t>
  </si>
  <si>
    <t>990</t>
  </si>
  <si>
    <t>2.94</t>
  </si>
  <si>
    <t>28533.17</t>
  </si>
  <si>
    <t>7.41</t>
  </si>
  <si>
    <t>20134.02</t>
  </si>
  <si>
    <t>18838.65</t>
  </si>
  <si>
    <t>12756.84</t>
  </si>
  <si>
    <t>11.11</t>
  </si>
  <si>
    <t>6186.06</t>
  </si>
  <si>
    <t>66.67</t>
  </si>
  <si>
    <t>3405.60</t>
  </si>
  <si>
    <t>75274.50</t>
  </si>
  <si>
    <t>0.4</t>
  </si>
  <si>
    <t>57505.66</t>
  </si>
  <si>
    <t>1.2</t>
  </si>
  <si>
    <t>35702.07</t>
  </si>
  <si>
    <t>22998.75</t>
  </si>
  <si>
    <t>18105.38</t>
  </si>
  <si>
    <t>0.8</t>
  </si>
  <si>
    <t>12648.58</t>
  </si>
  <si>
    <t>7074.55</t>
  </si>
  <si>
    <t>5.6</t>
  </si>
  <si>
    <t>4151.22</t>
  </si>
  <si>
    <t>212</t>
  </si>
  <si>
    <t>84.1</t>
  </si>
  <si>
    <t>152</t>
  </si>
  <si>
    <t>60</t>
  </si>
  <si>
    <t>196</t>
  </si>
  <si>
    <t>144</t>
  </si>
  <si>
    <t>16658.00</t>
  </si>
  <si>
    <t>7529.91</t>
  </si>
  <si>
    <t>4.4</t>
  </si>
  <si>
    <t>3703.41</t>
  </si>
  <si>
    <t>85</t>
  </si>
  <si>
    <t>94.4</t>
  </si>
  <si>
    <t>56</t>
  </si>
  <si>
    <t>72</t>
  </si>
  <si>
    <t>57</t>
  </si>
  <si>
    <t>59532.55</t>
  </si>
  <si>
    <t>42615.46</t>
  </si>
  <si>
    <t>6.89</t>
  </si>
  <si>
    <t>20998.43</t>
  </si>
  <si>
    <t>15523.12</t>
  </si>
  <si>
    <t>10231.47</t>
  </si>
  <si>
    <t>10.34</t>
  </si>
  <si>
    <t>3015.48</t>
  </si>
  <si>
    <t>24.13</t>
  </si>
  <si>
    <t>1477.11</t>
  </si>
  <si>
    <t>44.82</t>
  </si>
  <si>
    <t>83071.28</t>
  </si>
  <si>
    <t>63246.37</t>
  </si>
  <si>
    <t>32297.98</t>
  </si>
  <si>
    <t>22151.50</t>
  </si>
  <si>
    <t>18178.56</t>
  </si>
  <si>
    <t>11732.12</t>
  </si>
  <si>
    <t>7392.39</t>
  </si>
  <si>
    <t>39</t>
  </si>
  <si>
    <t>3806.86</t>
  </si>
  <si>
    <t>1828.65</t>
  </si>
  <si>
    <t>87034.42</t>
  </si>
  <si>
    <t>58798.28</t>
  </si>
  <si>
    <t>33121.15</t>
  </si>
  <si>
    <t>23121.77</t>
  </si>
  <si>
    <t>17940.52</t>
  </si>
  <si>
    <t>11572.95</t>
  </si>
  <si>
    <t>7014.98</t>
  </si>
  <si>
    <t>23</t>
  </si>
  <si>
    <t>25</t>
  </si>
  <si>
    <t>3828.61</t>
  </si>
  <si>
    <t>16</t>
  </si>
  <si>
    <t>1753.19</t>
  </si>
  <si>
    <t>97902.98</t>
  </si>
  <si>
    <t>55937.08</t>
  </si>
  <si>
    <t>32882.63</t>
  </si>
  <si>
    <t>22719.73</t>
  </si>
  <si>
    <t>17331.58</t>
  </si>
  <si>
    <t>11857.97</t>
  </si>
  <si>
    <t>7717.67</t>
  </si>
  <si>
    <t>38</t>
  </si>
  <si>
    <t>3666.10</t>
  </si>
  <si>
    <t>1814.80</t>
  </si>
  <si>
    <t>81913.28</t>
  </si>
  <si>
    <t>2.19</t>
  </si>
  <si>
    <t>60844.87</t>
  </si>
  <si>
    <t>3.46</t>
  </si>
  <si>
    <t>1.39</t>
  </si>
  <si>
    <t>0.86</t>
  </si>
  <si>
    <t>35589.35</t>
  </si>
  <si>
    <t>7.95</t>
  </si>
  <si>
    <t>2.33</t>
  </si>
  <si>
    <t>2.72</t>
  </si>
  <si>
    <t>212975.20</t>
  </si>
  <si>
    <t>3.57</t>
  </si>
  <si>
    <t>1.61</t>
  </si>
  <si>
    <t>.86</t>
  </si>
  <si>
    <t>16965.21</t>
  </si>
  <si>
    <t>4.56</t>
  </si>
  <si>
    <t>1.96</t>
  </si>
  <si>
    <t>1.72</t>
  </si>
  <si>
    <t>0.52</t>
  </si>
  <si>
    <t>11768.44</t>
  </si>
  <si>
    <t>16.66</t>
  </si>
  <si>
    <t>11.87</t>
  </si>
  <si>
    <t>2.57</t>
  </si>
  <si>
    <t>3.71</t>
  </si>
  <si>
    <t>7909.61</t>
  </si>
  <si>
    <t>45.3</t>
  </si>
  <si>
    <t>33.53</t>
  </si>
  <si>
    <t>10.92</t>
  </si>
  <si>
    <t>7.72</t>
  </si>
  <si>
    <t>20.35</t>
  </si>
  <si>
    <t>3681.71</t>
  </si>
  <si>
    <t>28.15</t>
  </si>
  <si>
    <t>20.95</t>
  </si>
  <si>
    <t>6.8</t>
  </si>
  <si>
    <t>12.01</t>
  </si>
  <si>
    <t>18.14</t>
  </si>
  <si>
    <t>1827.25</t>
  </si>
  <si>
    <t>20.56</t>
  </si>
  <si>
    <t>17.92</t>
  </si>
  <si>
    <t>0.63</t>
  </si>
  <si>
    <t>14.25</t>
  </si>
  <si>
    <t>84761.24</t>
  </si>
  <si>
    <t>0.28</t>
  </si>
  <si>
    <t>60500.38</t>
  </si>
  <si>
    <t>0.55</t>
  </si>
  <si>
    <t>0.13</t>
  </si>
  <si>
    <t>0.14</t>
  </si>
  <si>
    <t>34234.49</t>
  </si>
  <si>
    <t>2.99</t>
  </si>
  <si>
    <t>2.14</t>
  </si>
  <si>
    <t>21194.29</t>
  </si>
  <si>
    <t>17057.07</t>
  </si>
  <si>
    <t>0.69</t>
  </si>
  <si>
    <t>0.41</t>
  </si>
  <si>
    <t>11608.39</t>
  </si>
  <si>
    <t>3.60</t>
  </si>
  <si>
    <t>1.91</t>
  </si>
  <si>
    <t>1.28</t>
  </si>
  <si>
    <t>1.43</t>
  </si>
  <si>
    <t>7603.37</t>
  </si>
  <si>
    <t>6.86</t>
  </si>
  <si>
    <t>5.05</t>
  </si>
  <si>
    <t>1.67</t>
  </si>
  <si>
    <t>3708.63</t>
  </si>
  <si>
    <t>4.53</t>
  </si>
  <si>
    <t>3.54</t>
  </si>
  <si>
    <t>0.99</t>
  </si>
  <si>
    <t>1.99</t>
  </si>
  <si>
    <t>3.11</t>
  </si>
  <si>
    <t>1931.60</t>
  </si>
  <si>
    <t>3.25</t>
  </si>
  <si>
    <t>2.97</t>
  </si>
  <si>
    <t>2.40</t>
  </si>
  <si>
    <t>77908.4</t>
  </si>
  <si>
    <t>55548.94</t>
  </si>
  <si>
    <t>6.1</t>
  </si>
  <si>
    <t>28571.44</t>
  </si>
  <si>
    <t>21601.24</t>
  </si>
  <si>
    <t>15.2</t>
  </si>
  <si>
    <t>17390.25</t>
  </si>
  <si>
    <t>14081.22</t>
  </si>
  <si>
    <t>6628.63</t>
  </si>
  <si>
    <t>48.5</t>
  </si>
  <si>
    <t>66553.40</t>
  </si>
  <si>
    <t>1570.00</t>
  </si>
  <si>
    <t>5829.60</t>
  </si>
  <si>
    <t>22.22</t>
  </si>
  <si>
    <t>2813.15</t>
  </si>
  <si>
    <t>1472.73</t>
  </si>
  <si>
    <t>33.33</t>
  </si>
  <si>
    <t>16500</t>
  </si>
  <si>
    <t>11400</t>
  </si>
  <si>
    <t>7800</t>
  </si>
  <si>
    <t>42</t>
  </si>
  <si>
    <t>70</t>
  </si>
  <si>
    <t>4500</t>
  </si>
  <si>
    <t>2500</t>
  </si>
  <si>
    <t>786.94</t>
  </si>
  <si>
    <t>90</t>
  </si>
  <si>
    <t>71129.29</t>
  </si>
  <si>
    <t>36491.63</t>
  </si>
  <si>
    <t>25818.71</t>
  </si>
  <si>
    <t>14064.20</t>
  </si>
  <si>
    <t>7503.36</t>
  </si>
  <si>
    <t>2735.03</t>
  </si>
  <si>
    <t>100</t>
  </si>
  <si>
    <t>7125</t>
  </si>
  <si>
    <t>5825</t>
  </si>
  <si>
    <t>3500</t>
  </si>
  <si>
    <t>2166</t>
  </si>
  <si>
    <t>1600</t>
  </si>
  <si>
    <t>1000</t>
  </si>
  <si>
    <t>2400</t>
  </si>
  <si>
    <t>75000</t>
  </si>
  <si>
    <t>50000</t>
  </si>
  <si>
    <t>14.29</t>
  </si>
  <si>
    <t>25000</t>
  </si>
  <si>
    <t>15000</t>
  </si>
  <si>
    <t>9.52</t>
  </si>
  <si>
    <t>12000</t>
  </si>
  <si>
    <t>19.05</t>
  </si>
  <si>
    <t>8000</t>
  </si>
  <si>
    <t>79065.31</t>
  </si>
  <si>
    <t>0.39</t>
  </si>
  <si>
    <t>1.05</t>
  </si>
  <si>
    <t>60721.17</t>
  </si>
  <si>
    <t>0.59</t>
  </si>
  <si>
    <t>1.59</t>
  </si>
  <si>
    <t>38417.46</t>
  </si>
  <si>
    <t>0.78</t>
  </si>
  <si>
    <t>2.11</t>
  </si>
  <si>
    <t>32877.24</t>
  </si>
  <si>
    <t>3.76</t>
  </si>
  <si>
    <t>17975.39</t>
  </si>
  <si>
    <t>3.78</t>
  </si>
  <si>
    <t>10.23</t>
  </si>
  <si>
    <t>0.2</t>
  </si>
  <si>
    <t>11550.90</t>
  </si>
  <si>
    <t>16.54</t>
  </si>
  <si>
    <t>2.8</t>
  </si>
  <si>
    <t>1.18</t>
  </si>
  <si>
    <t>7814.64</t>
  </si>
  <si>
    <t>24.62</t>
  </si>
  <si>
    <t>4.35</t>
  </si>
  <si>
    <t>4865.35</t>
  </si>
  <si>
    <t>11.37</t>
  </si>
  <si>
    <t>1250.59</t>
  </si>
  <si>
    <t>10.59</t>
  </si>
  <si>
    <t>28.68</t>
  </si>
  <si>
    <t>122250.17</t>
  </si>
  <si>
    <t>2.90</t>
  </si>
  <si>
    <t>61512.17</t>
  </si>
  <si>
    <t>4.59</t>
  </si>
  <si>
    <t>38600.10</t>
  </si>
  <si>
    <t>8.70</t>
  </si>
  <si>
    <t>21614.00</t>
  </si>
  <si>
    <t>17370.19</t>
  </si>
  <si>
    <t>4.83</t>
  </si>
  <si>
    <t>12007.85</t>
  </si>
  <si>
    <t>99</t>
  </si>
  <si>
    <t>23.91</t>
  </si>
  <si>
    <t>61</t>
  </si>
  <si>
    <t>7065.24</t>
  </si>
  <si>
    <t>47.34</t>
  </si>
  <si>
    <t>84</t>
  </si>
  <si>
    <t>110</t>
  </si>
  <si>
    <t>3966.6338</t>
  </si>
  <si>
    <t>3.86</t>
  </si>
  <si>
    <t>1242.2</t>
  </si>
  <si>
    <t>0.97</t>
  </si>
  <si>
    <t>61684</t>
  </si>
  <si>
    <t>4.29</t>
  </si>
  <si>
    <t>30757</t>
  </si>
  <si>
    <t>11.43</t>
  </si>
  <si>
    <t>21281</t>
  </si>
  <si>
    <t>17135</t>
  </si>
  <si>
    <t>7.14</t>
  </si>
  <si>
    <t>12668</t>
  </si>
  <si>
    <t>8.57</t>
  </si>
  <si>
    <t>5325</t>
  </si>
  <si>
    <t>64.28</t>
  </si>
  <si>
    <t>99605.20</t>
  </si>
  <si>
    <t>0.6</t>
  </si>
  <si>
    <t>31194.50</t>
  </si>
  <si>
    <t>4.6</t>
  </si>
  <si>
    <t>4.7</t>
  </si>
  <si>
    <t>2.7</t>
  </si>
  <si>
    <t>15383.39</t>
  </si>
  <si>
    <t>12409.40</t>
  </si>
  <si>
    <t>5.1</t>
  </si>
  <si>
    <t>1.5</t>
  </si>
  <si>
    <t>7612.47</t>
  </si>
  <si>
    <t>29.1</t>
  </si>
  <si>
    <t>29.6</t>
  </si>
  <si>
    <t>3834.78</t>
  </si>
  <si>
    <t>44.1</t>
  </si>
  <si>
    <t>44.8</t>
  </si>
  <si>
    <t>30.4</t>
  </si>
  <si>
    <t>1542.86</t>
  </si>
  <si>
    <t>13.2</t>
  </si>
  <si>
    <t>6.5</t>
  </si>
  <si>
    <t>5.5</t>
  </si>
  <si>
    <t>34000</t>
  </si>
  <si>
    <t>9500</t>
  </si>
  <si>
    <t>0.3</t>
  </si>
  <si>
    <t>3.0</t>
  </si>
  <si>
    <t>36484.47</t>
  </si>
  <si>
    <t>11732.1</t>
  </si>
  <si>
    <t>9.9</t>
  </si>
  <si>
    <t>8751.48</t>
  </si>
  <si>
    <t>6.9</t>
  </si>
  <si>
    <t>66.7</t>
  </si>
  <si>
    <t>3170.98</t>
  </si>
  <si>
    <t>2068.61</t>
  </si>
  <si>
    <t>99605.2</t>
  </si>
  <si>
    <t>0.1</t>
  </si>
  <si>
    <t>8302.65</t>
  </si>
  <si>
    <t>224377</t>
  </si>
  <si>
    <t>1.66</t>
  </si>
  <si>
    <t>23750.6</t>
  </si>
  <si>
    <t>10483.19</t>
  </si>
  <si>
    <t>7414.25</t>
  </si>
  <si>
    <t>3817.02</t>
  </si>
  <si>
    <t>43.3</t>
  </si>
  <si>
    <t>1317.27</t>
  </si>
  <si>
    <t>18.33</t>
  </si>
  <si>
    <t>110419</t>
  </si>
  <si>
    <t>112137</t>
  </si>
  <si>
    <t>253814</t>
  </si>
  <si>
    <t>00</t>
  </si>
  <si>
    <t>18214.29</t>
  </si>
  <si>
    <t>73.98</t>
  </si>
  <si>
    <t>4470.00</t>
  </si>
  <si>
    <t>18.15</t>
  </si>
  <si>
    <t>1939.29</t>
  </si>
  <si>
    <t>7.87</t>
  </si>
  <si>
    <t>N/A</t>
  </si>
  <si>
    <t>32769.9</t>
  </si>
  <si>
    <t>13734.11</t>
  </si>
  <si>
    <t>3564.80</t>
  </si>
  <si>
    <t>8014</t>
  </si>
  <si>
    <t>12.5</t>
  </si>
  <si>
    <t>4928</t>
  </si>
  <si>
    <t>25.0</t>
  </si>
  <si>
    <t>1810</t>
  </si>
  <si>
    <t>62.5</t>
  </si>
  <si>
    <t>33000</t>
  </si>
  <si>
    <t>23000</t>
  </si>
  <si>
    <t>6000</t>
  </si>
  <si>
    <t>Application</t>
  </si>
  <si>
    <t>6.01</t>
  </si>
  <si>
    <t>Wage bill for Disabled</t>
  </si>
  <si>
    <t>Race</t>
  </si>
  <si>
    <t>Women</t>
  </si>
  <si>
    <t>Youth</t>
  </si>
  <si>
    <t>Disability</t>
  </si>
  <si>
    <t>Final score</t>
  </si>
  <si>
    <t>Unscaled score</t>
  </si>
  <si>
    <t>Worksheet 6.10 - Data used from Document 10.</t>
  </si>
  <si>
    <t>Worksheet 6.10 - Summary of scores - SCRL</t>
  </si>
  <si>
    <t>Worksheet 6.10 - SCRL - Race</t>
  </si>
  <si>
    <t>Worksheet 6.10 - SCRL - Women</t>
  </si>
  <si>
    <t>Worksheet 6.10 - SCRL - Youth</t>
  </si>
  <si>
    <t>Worksheet 6.10 - SCRL - Disability</t>
  </si>
  <si>
    <t>Worksheet 6.10 - SCRL Original worksheet</t>
  </si>
  <si>
    <t>APPLICANT 8</t>
  </si>
  <si>
    <t>APPLICANT 9</t>
  </si>
  <si>
    <t>APPLICANT 10</t>
  </si>
  <si>
    <t>APPLICANT 11</t>
  </si>
  <si>
    <t>APPLICANT 12</t>
  </si>
  <si>
    <t>APPLICANT 13</t>
  </si>
  <si>
    <t>APPLICANT 14</t>
  </si>
  <si>
    <t>APPLICANT 15</t>
  </si>
  <si>
    <t>APPLICANT 16</t>
  </si>
  <si>
    <t>APPLICANT 44</t>
  </si>
  <si>
    <t>APPLICANT 45</t>
  </si>
  <si>
    <t>APPLICANT 46</t>
  </si>
  <si>
    <t>APPLICANT 47</t>
  </si>
  <si>
    <t>APPLICANT 48</t>
  </si>
  <si>
    <t>APPLICANT 49</t>
  </si>
  <si>
    <t>APPLICANT 50</t>
  </si>
  <si>
    <t>APPLICANT 51</t>
  </si>
  <si>
    <t>APPLICANT 52</t>
  </si>
  <si>
    <t>APPLICANT 1</t>
  </si>
  <si>
    <t>APPLICANT 2</t>
  </si>
  <si>
    <t>APPLICANT 53</t>
  </si>
  <si>
    <t>APPLICANT 54</t>
  </si>
  <si>
    <t>APPLICANT 37</t>
  </si>
  <si>
    <t>APPLICANT 3</t>
  </si>
  <si>
    <t>APPLICANT 55</t>
  </si>
  <si>
    <t>APPLICANT 56</t>
  </si>
  <si>
    <t>APPLICANT 57</t>
  </si>
  <si>
    <t>APPLICANT 58</t>
  </si>
  <si>
    <t>APPLICANT 59</t>
  </si>
  <si>
    <t>APPLICANT 17</t>
  </si>
  <si>
    <t>APPLICANT 18</t>
  </si>
  <si>
    <t>APPLICANT 4</t>
  </si>
  <si>
    <t>APPLICANT 19</t>
  </si>
  <si>
    <t xml:space="preserve">APPLICANT 38 </t>
  </si>
  <si>
    <t>APPLICANT 39</t>
  </si>
  <si>
    <t>APPLICANT 5</t>
  </si>
  <si>
    <t>APPLICANT 6</t>
  </si>
  <si>
    <t>APPLICANT 20</t>
  </si>
  <si>
    <t>APPLICANT 21</t>
  </si>
  <si>
    <t>APPLICANT 22</t>
  </si>
  <si>
    <t>APPLICANT 23</t>
  </si>
  <si>
    <t>APPLICANT 24</t>
  </si>
  <si>
    <t>APPLICANT 25</t>
  </si>
  <si>
    <t>APPLICANT 26</t>
  </si>
  <si>
    <t>APPLICANT 27</t>
  </si>
  <si>
    <t>APPLICANT 28</t>
  </si>
  <si>
    <t>APPLICANT 29</t>
  </si>
  <si>
    <t>APPLICANT 30</t>
  </si>
  <si>
    <t>APPLICANT 40</t>
  </si>
  <si>
    <t>APPLICANT 41</t>
  </si>
  <si>
    <t>APPLICANT 7</t>
  </si>
  <si>
    <t xml:space="preserve">APPLICANT 26 </t>
  </si>
  <si>
    <t>APPLICANT 42</t>
  </si>
  <si>
    <t>APPLICANT 31</t>
  </si>
  <si>
    <t>APPLICANT 32</t>
  </si>
  <si>
    <t>APPLICANT 60</t>
  </si>
  <si>
    <t>APPLICANT 33</t>
  </si>
  <si>
    <t>APPLICANT 61</t>
  </si>
  <si>
    <t>APPLICANT 62</t>
  </si>
  <si>
    <t>APPLICANT 34</t>
  </si>
  <si>
    <t>APPLICANT 67</t>
  </si>
  <si>
    <t>APPLICANT 35</t>
  </si>
  <si>
    <t>APPLICANT 64</t>
  </si>
  <si>
    <t xml:space="preserve">APPLICANT 64 </t>
  </si>
  <si>
    <t>APPLICANT 65</t>
  </si>
  <si>
    <t>APPLICANT 66</t>
  </si>
  <si>
    <t>APPLICANT 43</t>
  </si>
  <si>
    <t>APPLICANT 36</t>
  </si>
  <si>
    <t>APPLICANT 68</t>
  </si>
  <si>
    <t>APPLICANT 38</t>
  </si>
  <si>
    <t>APPLICANT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</si>
</sst>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8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29">
    <xf numFmtId="0" fontId="0" fillId="0" borderId="0" xfId="0"/>
    <xf numFmtId="0" fontId="0" fillId="0" borderId="1" xfId="0" applyBorder="1"/>
    <xf numFmtId="0" fontId="1" fillId="0" borderId="0" xfId="0" applyFont="1"/>
    <xf numFmtId="1" fontId="0" fillId="0" borderId="0" xfId="0" applyNumberForma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2" fontId="0" fillId="0" borderId="1" xfId="0" applyNumberFormat="1" applyBorder="1"/>
    <xf numFmtId="0" fontId="1" fillId="0" borderId="1" xfId="0" applyFont="1" applyBorder="1" applyAlignment="1">
      <alignment vertical="center"/>
    </xf>
    <xf numFmtId="0" fontId="0" fillId="0" borderId="0" xfId="0" applyAlignment="1">
      <alignment wrapText="1"/>
    </xf>
    <xf numFmtId="2" fontId="1" fillId="0" borderId="0" xfId="0" applyNumberFormat="1" applyFont="1"/>
    <xf numFmtId="0" fontId="2" fillId="0" borderId="4" xfId="0" applyFont="1" applyBorder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1" fontId="0" fillId="0" borderId="0" xfId="0" applyNumberFormat="1" applyAlignment="1">
      <alignment wrapText="1"/>
    </xf>
    <xf numFmtId="0" fontId="4" fillId="3" borderId="0" xfId="1" applyFont="1"/>
    <xf numFmtId="0" fontId="0" fillId="0" borderId="0" xfId="0" applyNumberFormat="1"/>
    <xf numFmtId="0" fontId="0" fillId="0" borderId="0" xfId="0" applyFont="1"/>
    <xf numFmtId="0" fontId="0" fillId="0" borderId="0" xfId="0" applyNumberFormat="1" applyFont="1" applyFill="1"/>
    <xf numFmtId="0" fontId="0" fillId="0" borderId="0" xfId="0" applyFont="1" applyFill="1"/>
    <xf numFmtId="1" fontId="0" fillId="2" borderId="0" xfId="0" applyNumberFormat="1" applyFill="1"/>
    <xf numFmtId="0" fontId="1" fillId="0" borderId="0" xfId="0" applyFont="1" applyFill="1"/>
    <xf numFmtId="0" fontId="0" fillId="0" borderId="0" xfId="0" applyFill="1"/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2">
    <cellStyle name="headerStyle" xfId="1" xr:uid="{D0B85850-614A-4274-812C-5E5764EFC5B7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B3D72-2E5F-43C8-B55B-18501FEB2D2D}">
  <dimension ref="A1:H71"/>
  <sheetViews>
    <sheetView tabSelected="1" zoomScaleNormal="100" workbookViewId="0">
      <selection activeCell="C71" sqref="C71"/>
    </sheetView>
  </sheetViews>
  <sheetFormatPr defaultRowHeight="14.5" x14ac:dyDescent="0.35"/>
  <cols>
    <col min="1" max="2" width="12.90625" customWidth="1"/>
    <col min="4" max="4" width="8.7265625" style="21"/>
    <col min="7" max="7" width="13.36328125" bestFit="1" customWidth="1"/>
  </cols>
  <sheetData>
    <row r="1" spans="1:8" x14ac:dyDescent="0.35">
      <c r="A1" s="2" t="s">
        <v>668</v>
      </c>
    </row>
    <row r="3" spans="1:8" x14ac:dyDescent="0.35">
      <c r="A3" s="2" t="s">
        <v>658</v>
      </c>
      <c r="B3" s="2" t="s">
        <v>72</v>
      </c>
      <c r="C3" s="2" t="s">
        <v>661</v>
      </c>
      <c r="D3" s="2" t="s">
        <v>662</v>
      </c>
      <c r="E3" s="2" t="s">
        <v>663</v>
      </c>
      <c r="F3" s="2" t="s">
        <v>664</v>
      </c>
      <c r="G3" s="25" t="s">
        <v>666</v>
      </c>
      <c r="H3" s="14" t="s">
        <v>665</v>
      </c>
    </row>
    <row r="4" spans="1:8" x14ac:dyDescent="0.35">
      <c r="A4" t="s">
        <v>692</v>
      </c>
      <c r="B4" t="s">
        <v>132</v>
      </c>
      <c r="C4" s="22">
        <v>5</v>
      </c>
      <c r="D4" s="22">
        <v>1</v>
      </c>
      <c r="E4" s="22">
        <v>1</v>
      </c>
      <c r="F4" s="22">
        <v>1</v>
      </c>
      <c r="G4" s="26">
        <f t="shared" ref="G4:G35" si="0">SUM(C4:F4)</f>
        <v>8</v>
      </c>
      <c r="H4" s="24">
        <f>+G4*0.25</f>
        <v>2</v>
      </c>
    </row>
    <row r="5" spans="1:8" x14ac:dyDescent="0.35">
      <c r="A5" t="s">
        <v>693</v>
      </c>
      <c r="B5" t="s">
        <v>132</v>
      </c>
      <c r="C5" s="22">
        <v>5</v>
      </c>
      <c r="D5" s="22">
        <v>1</v>
      </c>
      <c r="E5" s="22">
        <v>1</v>
      </c>
      <c r="F5" s="22">
        <v>1</v>
      </c>
      <c r="G5" s="26">
        <f t="shared" si="0"/>
        <v>8</v>
      </c>
      <c r="H5" s="24">
        <f t="shared" ref="H5:H68" si="1">+G5*0.25</f>
        <v>2</v>
      </c>
    </row>
    <row r="6" spans="1:8" x14ac:dyDescent="0.35">
      <c r="A6" t="s">
        <v>697</v>
      </c>
      <c r="B6" t="s">
        <v>132</v>
      </c>
      <c r="C6" s="22">
        <v>6</v>
      </c>
      <c r="D6" s="22">
        <v>1</v>
      </c>
      <c r="E6" s="22">
        <v>1</v>
      </c>
      <c r="F6" s="22">
        <v>1</v>
      </c>
      <c r="G6" s="26">
        <f t="shared" si="0"/>
        <v>9</v>
      </c>
      <c r="H6" s="24">
        <f t="shared" si="1"/>
        <v>2.25</v>
      </c>
    </row>
    <row r="7" spans="1:8" x14ac:dyDescent="0.35">
      <c r="A7" t="s">
        <v>705</v>
      </c>
      <c r="B7" t="s">
        <v>132</v>
      </c>
      <c r="C7" s="22">
        <v>6</v>
      </c>
      <c r="D7" s="22">
        <v>1</v>
      </c>
      <c r="E7" s="22">
        <v>1</v>
      </c>
      <c r="F7" s="22">
        <v>1</v>
      </c>
      <c r="G7" s="26">
        <f t="shared" si="0"/>
        <v>9</v>
      </c>
      <c r="H7" s="24">
        <f t="shared" si="1"/>
        <v>2.25</v>
      </c>
    </row>
    <row r="8" spans="1:8" x14ac:dyDescent="0.35">
      <c r="A8" t="s">
        <v>709</v>
      </c>
      <c r="B8" t="s">
        <v>132</v>
      </c>
      <c r="C8" s="22">
        <v>2</v>
      </c>
      <c r="D8" s="22">
        <v>1</v>
      </c>
      <c r="E8" s="22">
        <v>1</v>
      </c>
      <c r="F8" s="22">
        <v>1</v>
      </c>
      <c r="G8" s="26">
        <f t="shared" si="0"/>
        <v>5</v>
      </c>
      <c r="H8" s="24">
        <f t="shared" si="1"/>
        <v>1.25</v>
      </c>
    </row>
    <row r="9" spans="1:8" x14ac:dyDescent="0.35">
      <c r="A9" t="s">
        <v>710</v>
      </c>
      <c r="B9" t="s">
        <v>132</v>
      </c>
      <c r="C9" s="22">
        <v>4</v>
      </c>
      <c r="D9" s="22">
        <v>1</v>
      </c>
      <c r="E9" s="22">
        <v>1</v>
      </c>
      <c r="F9" s="22">
        <v>1</v>
      </c>
      <c r="G9" s="26">
        <f t="shared" si="0"/>
        <v>7</v>
      </c>
      <c r="H9" s="24">
        <f t="shared" si="1"/>
        <v>1.75</v>
      </c>
    </row>
    <row r="10" spans="1:8" x14ac:dyDescent="0.35">
      <c r="A10" t="s">
        <v>724</v>
      </c>
      <c r="B10" t="s">
        <v>132</v>
      </c>
      <c r="C10" s="22">
        <v>5</v>
      </c>
      <c r="D10" s="22">
        <v>1</v>
      </c>
      <c r="E10" s="22">
        <v>1</v>
      </c>
      <c r="F10" s="22">
        <v>1</v>
      </c>
      <c r="G10" s="26">
        <f t="shared" si="0"/>
        <v>8</v>
      </c>
      <c r="H10" s="24">
        <f t="shared" si="1"/>
        <v>2</v>
      </c>
    </row>
    <row r="11" spans="1:8" x14ac:dyDescent="0.35">
      <c r="A11" t="s">
        <v>674</v>
      </c>
      <c r="B11" t="s">
        <v>82</v>
      </c>
      <c r="C11" s="22">
        <v>6</v>
      </c>
      <c r="D11" s="22">
        <v>1</v>
      </c>
      <c r="E11" s="22">
        <v>1</v>
      </c>
      <c r="F11" s="22">
        <v>1</v>
      </c>
      <c r="G11" s="26">
        <f t="shared" si="0"/>
        <v>9</v>
      </c>
      <c r="H11" s="24">
        <f t="shared" si="1"/>
        <v>2.25</v>
      </c>
    </row>
    <row r="12" spans="1:8" x14ac:dyDescent="0.35">
      <c r="A12" t="s">
        <v>675</v>
      </c>
      <c r="B12" t="s">
        <v>82</v>
      </c>
      <c r="C12" s="22">
        <v>4</v>
      </c>
      <c r="D12" s="22">
        <v>1</v>
      </c>
      <c r="E12" s="22">
        <v>1</v>
      </c>
      <c r="F12" s="22">
        <v>1</v>
      </c>
      <c r="G12" s="26">
        <f t="shared" si="0"/>
        <v>7</v>
      </c>
      <c r="H12" s="24">
        <f t="shared" si="1"/>
        <v>1.75</v>
      </c>
    </row>
    <row r="13" spans="1:8" x14ac:dyDescent="0.35">
      <c r="A13" t="s">
        <v>676</v>
      </c>
      <c r="B13" t="s">
        <v>82</v>
      </c>
      <c r="C13" s="22">
        <v>2</v>
      </c>
      <c r="D13" s="22">
        <v>1</v>
      </c>
      <c r="E13" s="22">
        <v>1</v>
      </c>
      <c r="F13" s="22">
        <v>1</v>
      </c>
      <c r="G13" s="26">
        <f t="shared" si="0"/>
        <v>5</v>
      </c>
      <c r="H13" s="24">
        <f t="shared" si="1"/>
        <v>1.25</v>
      </c>
    </row>
    <row r="14" spans="1:8" x14ac:dyDescent="0.35">
      <c r="A14" t="s">
        <v>677</v>
      </c>
      <c r="B14" t="s">
        <v>82</v>
      </c>
      <c r="C14" s="22">
        <v>4</v>
      </c>
      <c r="D14" s="22">
        <v>1</v>
      </c>
      <c r="E14" s="22">
        <v>1</v>
      </c>
      <c r="F14" s="22">
        <v>1</v>
      </c>
      <c r="G14" s="26">
        <f t="shared" si="0"/>
        <v>7</v>
      </c>
      <c r="H14" s="24">
        <f t="shared" si="1"/>
        <v>1.75</v>
      </c>
    </row>
    <row r="15" spans="1:8" x14ac:dyDescent="0.35">
      <c r="A15" t="s">
        <v>678</v>
      </c>
      <c r="B15" t="s">
        <v>82</v>
      </c>
      <c r="C15" s="22">
        <v>4</v>
      </c>
      <c r="D15" s="22">
        <v>1</v>
      </c>
      <c r="E15" s="22">
        <v>1</v>
      </c>
      <c r="F15" s="22">
        <v>1</v>
      </c>
      <c r="G15" s="26">
        <f t="shared" si="0"/>
        <v>7</v>
      </c>
      <c r="H15" s="24">
        <f t="shared" si="1"/>
        <v>1.75</v>
      </c>
    </row>
    <row r="16" spans="1:8" x14ac:dyDescent="0.35">
      <c r="A16" t="s">
        <v>696</v>
      </c>
      <c r="B16" t="s">
        <v>82</v>
      </c>
      <c r="C16" s="22">
        <v>6</v>
      </c>
      <c r="D16" s="22">
        <v>1</v>
      </c>
      <c r="E16" s="22">
        <v>1</v>
      </c>
      <c r="F16" s="22">
        <v>1</v>
      </c>
      <c r="G16" s="26">
        <f t="shared" si="0"/>
        <v>9</v>
      </c>
      <c r="H16" s="24">
        <f t="shared" si="1"/>
        <v>2.25</v>
      </c>
    </row>
    <row r="17" spans="1:8" x14ac:dyDescent="0.35">
      <c r="A17" t="s">
        <v>679</v>
      </c>
      <c r="B17" t="s">
        <v>82</v>
      </c>
      <c r="C17" s="22">
        <v>1</v>
      </c>
      <c r="D17" s="22">
        <v>1</v>
      </c>
      <c r="E17" s="22">
        <v>1</v>
      </c>
      <c r="F17" s="22">
        <v>1</v>
      </c>
      <c r="G17" s="26">
        <f t="shared" si="0"/>
        <v>4</v>
      </c>
      <c r="H17" s="24">
        <f t="shared" si="1"/>
        <v>1</v>
      </c>
    </row>
    <row r="18" spans="1:8" x14ac:dyDescent="0.35">
      <c r="A18" t="s">
        <v>680</v>
      </c>
      <c r="B18" t="s">
        <v>82</v>
      </c>
      <c r="C18" s="22">
        <v>6</v>
      </c>
      <c r="D18" s="22">
        <v>1</v>
      </c>
      <c r="E18" s="22">
        <v>1</v>
      </c>
      <c r="F18" s="22">
        <v>1</v>
      </c>
      <c r="G18" s="26">
        <f t="shared" si="0"/>
        <v>9</v>
      </c>
      <c r="H18" s="24">
        <f t="shared" si="1"/>
        <v>2.25</v>
      </c>
    </row>
    <row r="19" spans="1:8" x14ac:dyDescent="0.35">
      <c r="A19" t="s">
        <v>681</v>
      </c>
      <c r="B19" t="s">
        <v>82</v>
      </c>
      <c r="C19" s="22">
        <v>5</v>
      </c>
      <c r="D19" s="22">
        <v>1</v>
      </c>
      <c r="E19" s="22">
        <v>1</v>
      </c>
      <c r="F19" s="22">
        <v>1</v>
      </c>
      <c r="G19" s="26">
        <f t="shared" si="0"/>
        <v>8</v>
      </c>
      <c r="H19" s="24">
        <f t="shared" si="1"/>
        <v>2</v>
      </c>
    </row>
    <row r="20" spans="1:8" x14ac:dyDescent="0.35">
      <c r="A20" t="s">
        <v>682</v>
      </c>
      <c r="B20" t="s">
        <v>82</v>
      </c>
      <c r="C20" s="22">
        <v>3</v>
      </c>
      <c r="D20" s="22">
        <v>1</v>
      </c>
      <c r="E20" s="22">
        <v>1</v>
      </c>
      <c r="F20" s="22">
        <v>1</v>
      </c>
      <c r="G20" s="26">
        <f t="shared" si="0"/>
        <v>6</v>
      </c>
      <c r="H20" s="24">
        <f t="shared" si="1"/>
        <v>1.5</v>
      </c>
    </row>
    <row r="21" spans="1:8" x14ac:dyDescent="0.35">
      <c r="A21" t="s">
        <v>703</v>
      </c>
      <c r="B21" t="s">
        <v>82</v>
      </c>
      <c r="C21" s="22">
        <v>6</v>
      </c>
      <c r="D21" s="22">
        <v>1</v>
      </c>
      <c r="E21" s="22">
        <v>1</v>
      </c>
      <c r="F21" s="22">
        <v>1</v>
      </c>
      <c r="G21" s="26">
        <f t="shared" si="0"/>
        <v>9</v>
      </c>
      <c r="H21" s="24">
        <f t="shared" si="1"/>
        <v>2.25</v>
      </c>
    </row>
    <row r="22" spans="1:8" x14ac:dyDescent="0.35">
      <c r="A22" t="s">
        <v>704</v>
      </c>
      <c r="B22" t="s">
        <v>82</v>
      </c>
      <c r="C22" s="22">
        <v>4</v>
      </c>
      <c r="D22" s="22">
        <v>3</v>
      </c>
      <c r="E22" s="22">
        <v>2</v>
      </c>
      <c r="F22" s="22">
        <v>1</v>
      </c>
      <c r="G22" s="26">
        <f t="shared" si="0"/>
        <v>10</v>
      </c>
      <c r="H22" s="24">
        <f t="shared" si="1"/>
        <v>2.5</v>
      </c>
    </row>
    <row r="23" spans="1:8" x14ac:dyDescent="0.35">
      <c r="A23" t="s">
        <v>706</v>
      </c>
      <c r="B23" t="s">
        <v>82</v>
      </c>
      <c r="C23" s="22">
        <v>4</v>
      </c>
      <c r="D23" s="22">
        <v>1</v>
      </c>
      <c r="E23" s="22">
        <v>1</v>
      </c>
      <c r="F23" s="22">
        <v>1</v>
      </c>
      <c r="G23" s="26">
        <f t="shared" si="0"/>
        <v>7</v>
      </c>
      <c r="H23" s="24">
        <f t="shared" si="1"/>
        <v>1.75</v>
      </c>
    </row>
    <row r="24" spans="1:8" x14ac:dyDescent="0.35">
      <c r="A24" t="s">
        <v>743</v>
      </c>
      <c r="B24" t="s">
        <v>82</v>
      </c>
      <c r="C24" s="22">
        <v>4</v>
      </c>
      <c r="D24" s="22">
        <v>1</v>
      </c>
      <c r="E24" s="22">
        <v>1</v>
      </c>
      <c r="F24" s="22">
        <v>1</v>
      </c>
      <c r="G24" s="26">
        <f t="shared" si="0"/>
        <v>7</v>
      </c>
      <c r="H24" s="24">
        <f t="shared" si="1"/>
        <v>1.75</v>
      </c>
    </row>
    <row r="25" spans="1:8" x14ac:dyDescent="0.35">
      <c r="A25" t="s">
        <v>711</v>
      </c>
      <c r="B25" t="s">
        <v>82</v>
      </c>
      <c r="C25" s="22">
        <v>6</v>
      </c>
      <c r="D25" s="22">
        <v>1</v>
      </c>
      <c r="E25" s="22">
        <v>1</v>
      </c>
      <c r="F25" s="22">
        <v>1</v>
      </c>
      <c r="G25" s="26">
        <f t="shared" si="0"/>
        <v>9</v>
      </c>
      <c r="H25" s="24">
        <f t="shared" si="1"/>
        <v>2.25</v>
      </c>
    </row>
    <row r="26" spans="1:8" x14ac:dyDescent="0.35">
      <c r="A26" t="s">
        <v>712</v>
      </c>
      <c r="B26" t="s">
        <v>82</v>
      </c>
      <c r="C26" s="22">
        <v>6</v>
      </c>
      <c r="D26" s="22">
        <v>1</v>
      </c>
      <c r="E26" s="22">
        <v>1</v>
      </c>
      <c r="F26" s="22">
        <v>1</v>
      </c>
      <c r="G26" s="26">
        <f t="shared" si="0"/>
        <v>9</v>
      </c>
      <c r="H26" s="24">
        <f t="shared" si="1"/>
        <v>2.25</v>
      </c>
    </row>
    <row r="27" spans="1:8" x14ac:dyDescent="0.35">
      <c r="A27" t="s">
        <v>708</v>
      </c>
      <c r="B27" t="s">
        <v>82</v>
      </c>
      <c r="C27" s="22">
        <v>6</v>
      </c>
      <c r="D27" s="22">
        <v>1</v>
      </c>
      <c r="E27" s="22">
        <v>1</v>
      </c>
      <c r="F27" s="22">
        <v>1</v>
      </c>
      <c r="G27" s="26">
        <f t="shared" si="0"/>
        <v>9</v>
      </c>
      <c r="H27" s="24">
        <f t="shared" si="1"/>
        <v>2.25</v>
      </c>
    </row>
    <row r="28" spans="1:8" x14ac:dyDescent="0.35">
      <c r="A28" t="s">
        <v>713</v>
      </c>
      <c r="B28" t="s">
        <v>82</v>
      </c>
      <c r="C28" s="22">
        <v>6</v>
      </c>
      <c r="D28" s="22">
        <v>1</v>
      </c>
      <c r="E28" s="22">
        <v>1</v>
      </c>
      <c r="F28" s="22">
        <v>1</v>
      </c>
      <c r="G28" s="26">
        <f t="shared" si="0"/>
        <v>9</v>
      </c>
      <c r="H28" s="24">
        <f t="shared" si="1"/>
        <v>2.25</v>
      </c>
    </row>
    <row r="29" spans="1:8" x14ac:dyDescent="0.35">
      <c r="A29" t="s">
        <v>714</v>
      </c>
      <c r="B29" t="s">
        <v>82</v>
      </c>
      <c r="C29" s="22">
        <v>6</v>
      </c>
      <c r="D29" s="22">
        <v>1</v>
      </c>
      <c r="E29" s="22">
        <v>1</v>
      </c>
      <c r="F29" s="22">
        <v>1</v>
      </c>
      <c r="G29" s="26">
        <f t="shared" si="0"/>
        <v>9</v>
      </c>
      <c r="H29" s="24">
        <f t="shared" si="1"/>
        <v>2.25</v>
      </c>
    </row>
    <row r="30" spans="1:8" x14ac:dyDescent="0.35">
      <c r="A30" t="s">
        <v>715</v>
      </c>
      <c r="B30" t="s">
        <v>82</v>
      </c>
      <c r="C30" s="22">
        <v>6</v>
      </c>
      <c r="D30" s="22">
        <v>1</v>
      </c>
      <c r="E30" s="22">
        <v>1</v>
      </c>
      <c r="F30" s="22">
        <v>1</v>
      </c>
      <c r="G30" s="26">
        <f t="shared" si="0"/>
        <v>9</v>
      </c>
      <c r="H30" s="24">
        <f t="shared" si="1"/>
        <v>2.25</v>
      </c>
    </row>
    <row r="31" spans="1:8" x14ac:dyDescent="0.35">
      <c r="A31" t="s">
        <v>722</v>
      </c>
      <c r="B31" t="s">
        <v>82</v>
      </c>
      <c r="C31" s="22">
        <v>6</v>
      </c>
      <c r="D31" s="22">
        <v>1</v>
      </c>
      <c r="E31" s="22">
        <v>1</v>
      </c>
      <c r="F31" s="22">
        <v>1</v>
      </c>
      <c r="G31" s="26">
        <f t="shared" si="0"/>
        <v>9</v>
      </c>
      <c r="H31" s="24">
        <f t="shared" si="1"/>
        <v>2.25</v>
      </c>
    </row>
    <row r="32" spans="1:8" x14ac:dyDescent="0.35">
      <c r="A32" t="s">
        <v>723</v>
      </c>
      <c r="B32" t="s">
        <v>82</v>
      </c>
      <c r="C32" s="23">
        <v>0</v>
      </c>
      <c r="D32" s="23">
        <v>0</v>
      </c>
      <c r="E32" s="23">
        <v>0</v>
      </c>
      <c r="F32" s="23">
        <v>0</v>
      </c>
      <c r="G32" s="26">
        <f t="shared" si="0"/>
        <v>0</v>
      </c>
      <c r="H32" s="24">
        <f t="shared" si="1"/>
        <v>0</v>
      </c>
    </row>
    <row r="33" spans="1:8" x14ac:dyDescent="0.35">
      <c r="A33" t="s">
        <v>716</v>
      </c>
      <c r="B33" t="s">
        <v>82</v>
      </c>
      <c r="C33" s="22">
        <v>4</v>
      </c>
      <c r="D33" s="22">
        <v>1</v>
      </c>
      <c r="E33" s="22">
        <v>1</v>
      </c>
      <c r="F33" s="22">
        <v>1</v>
      </c>
      <c r="G33" s="26">
        <f t="shared" si="0"/>
        <v>7</v>
      </c>
      <c r="H33" s="24">
        <f t="shared" si="1"/>
        <v>1.75</v>
      </c>
    </row>
    <row r="34" spans="1:8" x14ac:dyDescent="0.35">
      <c r="A34" t="s">
        <v>717</v>
      </c>
      <c r="B34" t="s">
        <v>82</v>
      </c>
      <c r="C34" s="22">
        <v>2</v>
      </c>
      <c r="D34" s="22">
        <v>1</v>
      </c>
      <c r="E34" s="22">
        <v>1</v>
      </c>
      <c r="F34" s="22">
        <v>1</v>
      </c>
      <c r="G34" s="26">
        <f t="shared" si="0"/>
        <v>5</v>
      </c>
      <c r="H34" s="24">
        <f t="shared" si="1"/>
        <v>1.25</v>
      </c>
    </row>
    <row r="35" spans="1:8" x14ac:dyDescent="0.35">
      <c r="A35" t="s">
        <v>726</v>
      </c>
      <c r="B35" t="s">
        <v>82</v>
      </c>
      <c r="C35" s="22">
        <v>5</v>
      </c>
      <c r="D35" s="22">
        <v>1</v>
      </c>
      <c r="E35" s="22">
        <v>1</v>
      </c>
      <c r="F35" s="22">
        <v>1</v>
      </c>
      <c r="G35" s="26">
        <f t="shared" si="0"/>
        <v>8</v>
      </c>
      <c r="H35" s="24">
        <f t="shared" si="1"/>
        <v>2</v>
      </c>
    </row>
    <row r="36" spans="1:8" x14ac:dyDescent="0.35">
      <c r="A36" t="s">
        <v>715</v>
      </c>
      <c r="B36" t="s">
        <v>82</v>
      </c>
      <c r="C36" s="22">
        <v>6</v>
      </c>
      <c r="D36" s="22">
        <v>1</v>
      </c>
      <c r="E36" s="22">
        <v>2</v>
      </c>
      <c r="F36" s="22">
        <v>1</v>
      </c>
      <c r="G36" s="26">
        <f t="shared" ref="G36:G67" si="2">SUM(C36:F36)</f>
        <v>10</v>
      </c>
      <c r="H36" s="24">
        <f t="shared" si="1"/>
        <v>2.5</v>
      </c>
    </row>
    <row r="37" spans="1:8" x14ac:dyDescent="0.35">
      <c r="A37" t="s">
        <v>719</v>
      </c>
      <c r="B37" t="s">
        <v>82</v>
      </c>
      <c r="C37" s="22">
        <v>3</v>
      </c>
      <c r="D37" s="22">
        <v>1</v>
      </c>
      <c r="E37" s="22">
        <v>1</v>
      </c>
      <c r="F37" s="22">
        <v>1</v>
      </c>
      <c r="G37" s="26">
        <f t="shared" si="2"/>
        <v>6</v>
      </c>
      <c r="H37" s="24">
        <f t="shared" si="1"/>
        <v>1.5</v>
      </c>
    </row>
    <row r="38" spans="1:8" x14ac:dyDescent="0.35">
      <c r="A38" t="s">
        <v>720</v>
      </c>
      <c r="B38" t="s">
        <v>82</v>
      </c>
      <c r="C38" s="22">
        <v>3</v>
      </c>
      <c r="D38" s="22">
        <v>1</v>
      </c>
      <c r="E38" s="22">
        <v>1</v>
      </c>
      <c r="F38" s="22">
        <v>1</v>
      </c>
      <c r="G38" s="26">
        <f t="shared" si="2"/>
        <v>6</v>
      </c>
      <c r="H38" s="24">
        <f t="shared" si="1"/>
        <v>1.5</v>
      </c>
    </row>
    <row r="39" spans="1:8" x14ac:dyDescent="0.35">
      <c r="A39" t="s">
        <v>721</v>
      </c>
      <c r="B39" t="s">
        <v>82</v>
      </c>
      <c r="C39" s="22">
        <v>6</v>
      </c>
      <c r="D39" s="22">
        <v>1</v>
      </c>
      <c r="E39" s="22">
        <v>1</v>
      </c>
      <c r="F39" s="22">
        <v>1</v>
      </c>
      <c r="G39" s="26">
        <f t="shared" si="2"/>
        <v>9</v>
      </c>
      <c r="H39" s="24">
        <f t="shared" si="1"/>
        <v>2.25</v>
      </c>
    </row>
    <row r="40" spans="1:8" x14ac:dyDescent="0.35">
      <c r="A40" t="s">
        <v>727</v>
      </c>
      <c r="B40" t="s">
        <v>82</v>
      </c>
      <c r="C40" s="22">
        <v>5</v>
      </c>
      <c r="D40" s="22">
        <v>1</v>
      </c>
      <c r="E40" s="22">
        <v>1</v>
      </c>
      <c r="F40" s="22">
        <v>1</v>
      </c>
      <c r="G40" s="26">
        <f t="shared" si="2"/>
        <v>8</v>
      </c>
      <c r="H40" s="24">
        <f t="shared" si="1"/>
        <v>2</v>
      </c>
    </row>
    <row r="41" spans="1:8" x14ac:dyDescent="0.35">
      <c r="A41" t="s">
        <v>728</v>
      </c>
      <c r="B41" t="s">
        <v>82</v>
      </c>
      <c r="C41" s="22">
        <v>6</v>
      </c>
      <c r="D41" s="22">
        <v>1</v>
      </c>
      <c r="E41" s="22">
        <v>1</v>
      </c>
      <c r="F41" s="22">
        <v>1</v>
      </c>
      <c r="G41" s="26">
        <f t="shared" si="2"/>
        <v>9</v>
      </c>
      <c r="H41" s="24">
        <f t="shared" si="1"/>
        <v>2.25</v>
      </c>
    </row>
    <row r="42" spans="1:8" x14ac:dyDescent="0.35">
      <c r="A42" t="s">
        <v>730</v>
      </c>
      <c r="B42" t="s">
        <v>82</v>
      </c>
      <c r="C42" s="22">
        <v>6</v>
      </c>
      <c r="D42" s="22">
        <v>1</v>
      </c>
      <c r="E42" s="22">
        <v>1</v>
      </c>
      <c r="F42" s="22">
        <v>1</v>
      </c>
      <c r="G42" s="26">
        <f t="shared" si="2"/>
        <v>9</v>
      </c>
      <c r="H42" s="24">
        <f t="shared" si="1"/>
        <v>2.25</v>
      </c>
    </row>
    <row r="43" spans="1:8" x14ac:dyDescent="0.35">
      <c r="A43" t="s">
        <v>733</v>
      </c>
      <c r="B43" t="s">
        <v>82</v>
      </c>
      <c r="C43" s="22">
        <v>6</v>
      </c>
      <c r="D43" s="22">
        <v>3</v>
      </c>
      <c r="E43" s="22">
        <v>1</v>
      </c>
      <c r="F43" s="22">
        <v>1</v>
      </c>
      <c r="G43" s="26">
        <f t="shared" si="2"/>
        <v>11</v>
      </c>
      <c r="H43" s="24">
        <f t="shared" si="1"/>
        <v>2.75</v>
      </c>
    </row>
    <row r="44" spans="1:8" x14ac:dyDescent="0.35">
      <c r="A44" t="s">
        <v>734</v>
      </c>
      <c r="B44" t="s">
        <v>82</v>
      </c>
      <c r="C44" s="22">
        <v>6</v>
      </c>
      <c r="D44" s="22">
        <v>1</v>
      </c>
      <c r="E44" s="22">
        <v>1</v>
      </c>
      <c r="F44" s="22">
        <v>1</v>
      </c>
      <c r="G44" s="26">
        <f t="shared" si="2"/>
        <v>9</v>
      </c>
      <c r="H44" s="24">
        <f t="shared" si="1"/>
        <v>2.25</v>
      </c>
    </row>
    <row r="45" spans="1:8" x14ac:dyDescent="0.35">
      <c r="A45" t="s">
        <v>735</v>
      </c>
      <c r="B45" t="s">
        <v>82</v>
      </c>
      <c r="C45" s="23">
        <v>0</v>
      </c>
      <c r="D45" s="23">
        <v>0</v>
      </c>
      <c r="E45" s="23">
        <v>0</v>
      </c>
      <c r="F45" s="23">
        <v>0</v>
      </c>
      <c r="G45" s="26">
        <f t="shared" si="2"/>
        <v>0</v>
      </c>
      <c r="H45" s="24">
        <f t="shared" si="1"/>
        <v>0</v>
      </c>
    </row>
    <row r="46" spans="1:8" x14ac:dyDescent="0.35">
      <c r="A46" t="s">
        <v>740</v>
      </c>
      <c r="B46" t="s">
        <v>82</v>
      </c>
      <c r="C46" s="22">
        <v>2</v>
      </c>
      <c r="D46" s="22">
        <v>1</v>
      </c>
      <c r="E46" s="22">
        <v>1</v>
      </c>
      <c r="F46" s="22">
        <v>1</v>
      </c>
      <c r="G46" s="26">
        <f t="shared" si="2"/>
        <v>5</v>
      </c>
      <c r="H46" s="24">
        <f t="shared" si="1"/>
        <v>1.25</v>
      </c>
    </row>
    <row r="47" spans="1:8" x14ac:dyDescent="0.35">
      <c r="A47" t="s">
        <v>741</v>
      </c>
      <c r="B47" t="s">
        <v>82</v>
      </c>
      <c r="C47" s="22">
        <v>2</v>
      </c>
      <c r="D47" s="22">
        <v>1</v>
      </c>
      <c r="E47" s="22">
        <v>1</v>
      </c>
      <c r="F47" s="22">
        <v>1</v>
      </c>
      <c r="G47" s="26">
        <f t="shared" si="2"/>
        <v>5</v>
      </c>
      <c r="H47" s="24">
        <f t="shared" si="1"/>
        <v>1.25</v>
      </c>
    </row>
    <row r="48" spans="1:8" x14ac:dyDescent="0.35">
      <c r="A48" t="s">
        <v>683</v>
      </c>
      <c r="B48" t="s">
        <v>119</v>
      </c>
      <c r="C48" s="22">
        <v>6</v>
      </c>
      <c r="D48" s="22">
        <v>3</v>
      </c>
      <c r="E48" s="22">
        <v>3</v>
      </c>
      <c r="F48" s="22">
        <v>1</v>
      </c>
      <c r="G48" s="26">
        <f t="shared" si="2"/>
        <v>13</v>
      </c>
      <c r="H48" s="24">
        <f t="shared" si="1"/>
        <v>3.25</v>
      </c>
    </row>
    <row r="49" spans="1:8" x14ac:dyDescent="0.35">
      <c r="A49" t="s">
        <v>684</v>
      </c>
      <c r="B49" t="s">
        <v>119</v>
      </c>
      <c r="C49" s="22">
        <v>4</v>
      </c>
      <c r="D49" s="22">
        <v>1</v>
      </c>
      <c r="E49" s="22">
        <v>1</v>
      </c>
      <c r="F49" s="22">
        <v>1</v>
      </c>
      <c r="G49" s="26">
        <f t="shared" si="2"/>
        <v>7</v>
      </c>
      <c r="H49" s="24">
        <f t="shared" si="1"/>
        <v>1.75</v>
      </c>
    </row>
    <row r="50" spans="1:8" x14ac:dyDescent="0.35">
      <c r="A50" t="s">
        <v>685</v>
      </c>
      <c r="B50" t="s">
        <v>119</v>
      </c>
      <c r="C50" s="23">
        <v>0</v>
      </c>
      <c r="D50" s="23">
        <v>0</v>
      </c>
      <c r="E50" s="23">
        <v>0</v>
      </c>
      <c r="F50" s="23">
        <v>0</v>
      </c>
      <c r="G50" s="26">
        <f t="shared" si="2"/>
        <v>0</v>
      </c>
      <c r="H50" s="24">
        <f t="shared" si="1"/>
        <v>0</v>
      </c>
    </row>
    <row r="51" spans="1:8" x14ac:dyDescent="0.35">
      <c r="A51" t="s">
        <v>686</v>
      </c>
      <c r="B51" t="s">
        <v>119</v>
      </c>
      <c r="C51" s="23">
        <v>0</v>
      </c>
      <c r="D51" s="23">
        <v>0</v>
      </c>
      <c r="E51" s="23">
        <v>0</v>
      </c>
      <c r="F51" s="23">
        <v>0</v>
      </c>
      <c r="G51" s="26">
        <f t="shared" si="2"/>
        <v>0</v>
      </c>
      <c r="H51" s="24">
        <f t="shared" si="1"/>
        <v>0</v>
      </c>
    </row>
    <row r="52" spans="1:8" x14ac:dyDescent="0.35">
      <c r="A52" t="s">
        <v>687</v>
      </c>
      <c r="B52" t="s">
        <v>119</v>
      </c>
      <c r="C52" s="23">
        <v>0</v>
      </c>
      <c r="D52" s="23">
        <v>0</v>
      </c>
      <c r="E52" s="23">
        <v>0</v>
      </c>
      <c r="F52" s="23">
        <v>0</v>
      </c>
      <c r="G52" s="26">
        <f t="shared" si="2"/>
        <v>0</v>
      </c>
      <c r="H52" s="24">
        <f t="shared" si="1"/>
        <v>0</v>
      </c>
    </row>
    <row r="53" spans="1:8" x14ac:dyDescent="0.35">
      <c r="A53" t="s">
        <v>688</v>
      </c>
      <c r="B53" t="s">
        <v>119</v>
      </c>
      <c r="C53" s="23">
        <v>0</v>
      </c>
      <c r="D53" s="23">
        <v>0</v>
      </c>
      <c r="E53" s="23">
        <v>0</v>
      </c>
      <c r="F53" s="23">
        <v>0</v>
      </c>
      <c r="G53" s="26">
        <f t="shared" si="2"/>
        <v>0</v>
      </c>
      <c r="H53" s="24">
        <f t="shared" si="1"/>
        <v>0</v>
      </c>
    </row>
    <row r="54" spans="1:8" x14ac:dyDescent="0.35">
      <c r="A54" t="s">
        <v>689</v>
      </c>
      <c r="B54" t="s">
        <v>119</v>
      </c>
      <c r="C54" s="23">
        <v>0</v>
      </c>
      <c r="D54" s="23">
        <v>0</v>
      </c>
      <c r="E54" s="23">
        <v>0</v>
      </c>
      <c r="F54" s="23">
        <v>0</v>
      </c>
      <c r="G54" s="26">
        <f t="shared" si="2"/>
        <v>0</v>
      </c>
      <c r="H54" s="24">
        <f t="shared" si="1"/>
        <v>0</v>
      </c>
    </row>
    <row r="55" spans="1:8" x14ac:dyDescent="0.35">
      <c r="A55" t="s">
        <v>690</v>
      </c>
      <c r="B55" t="s">
        <v>119</v>
      </c>
      <c r="C55" s="23">
        <v>0</v>
      </c>
      <c r="D55" s="23">
        <v>0</v>
      </c>
      <c r="E55" s="23">
        <v>0</v>
      </c>
      <c r="F55" s="23">
        <v>0</v>
      </c>
      <c r="G55" s="26">
        <f t="shared" si="2"/>
        <v>0</v>
      </c>
      <c r="H55" s="24">
        <f t="shared" si="1"/>
        <v>0</v>
      </c>
    </row>
    <row r="56" spans="1:8" x14ac:dyDescent="0.35">
      <c r="A56" t="s">
        <v>691</v>
      </c>
      <c r="B56" t="s">
        <v>119</v>
      </c>
      <c r="C56" s="22">
        <v>6</v>
      </c>
      <c r="D56" s="22">
        <v>4</v>
      </c>
      <c r="E56" s="22">
        <v>3</v>
      </c>
      <c r="F56" s="22">
        <v>1</v>
      </c>
      <c r="G56" s="26">
        <f t="shared" si="2"/>
        <v>14</v>
      </c>
      <c r="H56" s="24">
        <f t="shared" si="1"/>
        <v>3.5</v>
      </c>
    </row>
    <row r="57" spans="1:8" x14ac:dyDescent="0.35">
      <c r="A57" t="s">
        <v>694</v>
      </c>
      <c r="B57" t="s">
        <v>119</v>
      </c>
      <c r="C57" s="23">
        <v>0</v>
      </c>
      <c r="D57" s="23">
        <v>0</v>
      </c>
      <c r="E57" s="23">
        <v>0</v>
      </c>
      <c r="F57" s="23">
        <v>0</v>
      </c>
      <c r="G57" s="26">
        <f t="shared" si="2"/>
        <v>0</v>
      </c>
      <c r="H57" s="24">
        <f t="shared" si="1"/>
        <v>0</v>
      </c>
    </row>
    <row r="58" spans="1:8" x14ac:dyDescent="0.35">
      <c r="A58" t="s">
        <v>695</v>
      </c>
      <c r="B58" t="s">
        <v>119</v>
      </c>
      <c r="C58" s="22">
        <v>4</v>
      </c>
      <c r="D58" s="22">
        <v>1</v>
      </c>
      <c r="E58" s="22">
        <v>1</v>
      </c>
      <c r="F58" s="22">
        <v>1</v>
      </c>
      <c r="G58" s="26">
        <f t="shared" si="2"/>
        <v>7</v>
      </c>
      <c r="H58" s="24">
        <f t="shared" si="1"/>
        <v>1.75</v>
      </c>
    </row>
    <row r="59" spans="1:8" x14ac:dyDescent="0.35">
      <c r="A59" t="s">
        <v>698</v>
      </c>
      <c r="B59" t="s">
        <v>119</v>
      </c>
      <c r="C59" s="23">
        <v>0</v>
      </c>
      <c r="D59" s="23">
        <v>0</v>
      </c>
      <c r="E59" s="23">
        <v>0</v>
      </c>
      <c r="F59" s="23">
        <v>0</v>
      </c>
      <c r="G59" s="26">
        <f t="shared" si="2"/>
        <v>0</v>
      </c>
      <c r="H59" s="24">
        <f t="shared" si="1"/>
        <v>0</v>
      </c>
    </row>
    <row r="60" spans="1:8" x14ac:dyDescent="0.35">
      <c r="A60" t="s">
        <v>699</v>
      </c>
      <c r="B60" t="s">
        <v>119</v>
      </c>
      <c r="C60" s="22">
        <v>2</v>
      </c>
      <c r="D60" s="22">
        <v>2</v>
      </c>
      <c r="E60" s="22">
        <v>1</v>
      </c>
      <c r="F60" s="22">
        <v>1</v>
      </c>
      <c r="G60" s="26">
        <f t="shared" si="2"/>
        <v>6</v>
      </c>
      <c r="H60" s="24">
        <f t="shared" si="1"/>
        <v>1.5</v>
      </c>
    </row>
    <row r="61" spans="1:8" x14ac:dyDescent="0.35">
      <c r="A61" t="s">
        <v>700</v>
      </c>
      <c r="B61" t="s">
        <v>119</v>
      </c>
      <c r="C61" s="23">
        <v>0</v>
      </c>
      <c r="D61" s="23">
        <v>0</v>
      </c>
      <c r="E61" s="23">
        <v>0</v>
      </c>
      <c r="F61" s="23">
        <v>0</v>
      </c>
      <c r="G61" s="26">
        <f t="shared" si="2"/>
        <v>0</v>
      </c>
      <c r="H61" s="24">
        <f t="shared" si="1"/>
        <v>0</v>
      </c>
    </row>
    <row r="62" spans="1:8" x14ac:dyDescent="0.35">
      <c r="A62" t="s">
        <v>701</v>
      </c>
      <c r="B62" t="s">
        <v>119</v>
      </c>
      <c r="C62" s="22">
        <v>6</v>
      </c>
      <c r="D62" s="22">
        <v>6</v>
      </c>
      <c r="E62" s="22">
        <v>3</v>
      </c>
      <c r="F62" s="22">
        <v>1</v>
      </c>
      <c r="G62" s="26">
        <f t="shared" si="2"/>
        <v>16</v>
      </c>
      <c r="H62" s="24">
        <f t="shared" si="1"/>
        <v>4</v>
      </c>
    </row>
    <row r="63" spans="1:8" x14ac:dyDescent="0.35">
      <c r="A63" t="s">
        <v>702</v>
      </c>
      <c r="B63" t="s">
        <v>119</v>
      </c>
      <c r="C63" s="23">
        <v>0</v>
      </c>
      <c r="D63" s="23">
        <v>0</v>
      </c>
      <c r="E63" s="23">
        <v>0</v>
      </c>
      <c r="F63" s="23">
        <v>0</v>
      </c>
      <c r="G63" s="26">
        <f t="shared" si="2"/>
        <v>0</v>
      </c>
      <c r="H63" s="24">
        <f t="shared" si="1"/>
        <v>0</v>
      </c>
    </row>
    <row r="64" spans="1:8" x14ac:dyDescent="0.35">
      <c r="A64" t="s">
        <v>729</v>
      </c>
      <c r="B64" t="s">
        <v>119</v>
      </c>
      <c r="C64" s="23">
        <v>0</v>
      </c>
      <c r="D64" s="23">
        <v>0</v>
      </c>
      <c r="E64" s="23">
        <v>0</v>
      </c>
      <c r="F64" s="23">
        <v>0</v>
      </c>
      <c r="G64" s="26">
        <f t="shared" si="2"/>
        <v>0</v>
      </c>
      <c r="H64" s="24">
        <f t="shared" si="1"/>
        <v>0</v>
      </c>
    </row>
    <row r="65" spans="1:8" x14ac:dyDescent="0.35">
      <c r="A65" t="s">
        <v>731</v>
      </c>
      <c r="B65" t="s">
        <v>119</v>
      </c>
      <c r="C65" s="23">
        <v>0</v>
      </c>
      <c r="D65" s="23">
        <v>0</v>
      </c>
      <c r="E65" s="23">
        <v>0</v>
      </c>
      <c r="F65" s="23">
        <v>0</v>
      </c>
      <c r="G65" s="26">
        <f t="shared" si="2"/>
        <v>0</v>
      </c>
      <c r="H65" s="24">
        <f t="shared" si="1"/>
        <v>0</v>
      </c>
    </row>
    <row r="66" spans="1:8" x14ac:dyDescent="0.35">
      <c r="A66" t="s">
        <v>732</v>
      </c>
      <c r="B66" t="s">
        <v>119</v>
      </c>
      <c r="C66" s="23">
        <v>0</v>
      </c>
      <c r="D66" s="23">
        <v>0</v>
      </c>
      <c r="E66" s="23">
        <v>0</v>
      </c>
      <c r="F66" s="23">
        <v>0</v>
      </c>
      <c r="G66" s="26">
        <f t="shared" si="2"/>
        <v>0</v>
      </c>
      <c r="H66" s="24">
        <f t="shared" si="1"/>
        <v>0</v>
      </c>
    </row>
    <row r="67" spans="1:8" x14ac:dyDescent="0.35">
      <c r="A67" t="s">
        <v>744</v>
      </c>
      <c r="B67" t="s">
        <v>119</v>
      </c>
      <c r="C67" s="23">
        <v>0</v>
      </c>
      <c r="D67" s="23">
        <v>0</v>
      </c>
      <c r="E67" s="23">
        <v>0</v>
      </c>
      <c r="F67" s="23">
        <v>0</v>
      </c>
      <c r="G67" s="26">
        <f t="shared" si="2"/>
        <v>0</v>
      </c>
      <c r="H67" s="24">
        <f t="shared" si="1"/>
        <v>0</v>
      </c>
    </row>
    <row r="68" spans="1:8" x14ac:dyDescent="0.35">
      <c r="A68" t="s">
        <v>736</v>
      </c>
      <c r="B68" t="s">
        <v>119</v>
      </c>
      <c r="C68" s="23">
        <v>0</v>
      </c>
      <c r="D68" s="23">
        <v>0</v>
      </c>
      <c r="E68" s="23">
        <v>0</v>
      </c>
      <c r="F68" s="23">
        <v>0</v>
      </c>
      <c r="G68" s="26">
        <f t="shared" ref="G68:G71" si="3">SUM(C68:F68)</f>
        <v>0</v>
      </c>
      <c r="H68" s="24">
        <f t="shared" si="1"/>
        <v>0</v>
      </c>
    </row>
    <row r="69" spans="1:8" x14ac:dyDescent="0.35">
      <c r="A69" t="s">
        <v>738</v>
      </c>
      <c r="B69" t="s">
        <v>119</v>
      </c>
      <c r="C69" s="23">
        <v>0</v>
      </c>
      <c r="D69" s="23">
        <v>0</v>
      </c>
      <c r="E69" s="23">
        <v>0</v>
      </c>
      <c r="F69" s="23">
        <v>0</v>
      </c>
      <c r="G69" s="26">
        <f t="shared" si="3"/>
        <v>0</v>
      </c>
      <c r="H69" s="24">
        <f t="shared" ref="H69:H71" si="4">+G69*0.25</f>
        <v>0</v>
      </c>
    </row>
    <row r="70" spans="1:8" x14ac:dyDescent="0.35">
      <c r="A70" t="s">
        <v>739</v>
      </c>
      <c r="B70" t="s">
        <v>119</v>
      </c>
      <c r="C70" s="23">
        <v>0</v>
      </c>
      <c r="D70" s="23">
        <v>0</v>
      </c>
      <c r="E70" s="23">
        <v>0</v>
      </c>
      <c r="F70" s="23">
        <v>0</v>
      </c>
      <c r="G70" s="26">
        <f t="shared" si="3"/>
        <v>0</v>
      </c>
      <c r="H70" s="24">
        <f t="shared" si="4"/>
        <v>0</v>
      </c>
    </row>
    <row r="71" spans="1:8" x14ac:dyDescent="0.35">
      <c r="A71" t="s">
        <v>742</v>
      </c>
      <c r="B71" t="s">
        <v>119</v>
      </c>
      <c r="C71" s="23">
        <v>0</v>
      </c>
      <c r="D71" s="23">
        <v>0</v>
      </c>
      <c r="E71" s="23">
        <v>0</v>
      </c>
      <c r="F71" s="23">
        <v>0</v>
      </c>
      <c r="G71" s="26">
        <f t="shared" si="3"/>
        <v>0</v>
      </c>
      <c r="H71" s="24">
        <f t="shared" si="4"/>
        <v>0</v>
      </c>
    </row>
  </sheetData>
  <sheetProtection algorithmName="SHA-512" hashValue="Qw/GbYYNLsN0F/YJbTzSG9l879JTit7wazMlob6eoEIvmeuL4sNEFpCBx/etaxqV3pWMxsklXlPUNfL82MwR3Q==" saltValue="GawetkA/TBNjMs9miCPGzw==" spinCount="100000" sheet="1" objects="1" scenarios="1"/>
  <sortState xmlns:xlrd2="http://schemas.microsoft.com/office/spreadsheetml/2017/richdata2" ref="A4:G71">
    <sortCondition ref="B4:B71"/>
    <sortCondition ref="A4:A71"/>
  </sortState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423F5-8448-44CF-BB82-DF432151EFD2}">
  <dimension ref="A1:S625"/>
  <sheetViews>
    <sheetView zoomScaleNormal="100" workbookViewId="0">
      <selection activeCell="A419" sqref="A419:A420"/>
    </sheetView>
  </sheetViews>
  <sheetFormatPr defaultRowHeight="14.5" x14ac:dyDescent="0.35"/>
  <cols>
    <col min="1" max="1" width="11.36328125" customWidth="1"/>
    <col min="3" max="3" width="13.36328125" customWidth="1"/>
    <col min="5" max="5" width="28.90625" customWidth="1"/>
    <col min="6" max="7" width="11.08984375" customWidth="1"/>
    <col min="8" max="8" width="16.7265625" customWidth="1"/>
    <col min="9" max="14" width="11.08984375" customWidth="1"/>
    <col min="16" max="16" width="21.7265625" bestFit="1" customWidth="1"/>
    <col min="17" max="17" width="9.453125" customWidth="1"/>
  </cols>
  <sheetData>
    <row r="1" spans="1:19" x14ac:dyDescent="0.35">
      <c r="A1" s="2" t="s">
        <v>669</v>
      </c>
    </row>
    <row r="3" spans="1:19" x14ac:dyDescent="0.35">
      <c r="E3" s="7" t="s">
        <v>28</v>
      </c>
      <c r="F3" s="7" t="s">
        <v>27</v>
      </c>
    </row>
    <row r="4" spans="1:19" x14ac:dyDescent="0.35">
      <c r="E4" s="9" t="s">
        <v>39</v>
      </c>
      <c r="F4" s="9">
        <v>0</v>
      </c>
    </row>
    <row r="5" spans="1:19" x14ac:dyDescent="0.35">
      <c r="E5" s="9" t="s">
        <v>41</v>
      </c>
      <c r="F5" s="9">
        <v>1</v>
      </c>
    </row>
    <row r="6" spans="1:19" x14ac:dyDescent="0.35">
      <c r="E6" s="9" t="s">
        <v>43</v>
      </c>
      <c r="F6" s="9">
        <v>2</v>
      </c>
    </row>
    <row r="7" spans="1:19" x14ac:dyDescent="0.35">
      <c r="E7" s="9" t="s">
        <v>45</v>
      </c>
      <c r="F7" s="9">
        <v>3</v>
      </c>
    </row>
    <row r="8" spans="1:19" x14ac:dyDescent="0.35">
      <c r="E8" s="9" t="s">
        <v>47</v>
      </c>
      <c r="F8" s="9">
        <v>4</v>
      </c>
    </row>
    <row r="9" spans="1:19" x14ac:dyDescent="0.35">
      <c r="E9" s="9" t="s">
        <v>49</v>
      </c>
      <c r="F9" s="7">
        <v>5</v>
      </c>
    </row>
    <row r="10" spans="1:19" x14ac:dyDescent="0.35">
      <c r="E10" s="9" t="s">
        <v>51</v>
      </c>
      <c r="F10" s="7">
        <v>6</v>
      </c>
    </row>
    <row r="12" spans="1:19" x14ac:dyDescent="0.35">
      <c r="D12" s="4" t="s">
        <v>29</v>
      </c>
    </row>
    <row r="13" spans="1:19" ht="53.15" customHeight="1" x14ac:dyDescent="0.35">
      <c r="A13" s="2" t="s">
        <v>658</v>
      </c>
      <c r="B13" s="2" t="s">
        <v>27</v>
      </c>
      <c r="D13" s="1" t="s">
        <v>16</v>
      </c>
      <c r="E13" s="5"/>
      <c r="F13" s="6" t="s">
        <v>30</v>
      </c>
      <c r="G13" s="6" t="s">
        <v>17</v>
      </c>
      <c r="H13" s="6" t="s">
        <v>31</v>
      </c>
      <c r="I13" s="6" t="s">
        <v>32</v>
      </c>
      <c r="J13" s="6" t="s">
        <v>33</v>
      </c>
      <c r="K13" s="6" t="s">
        <v>34</v>
      </c>
      <c r="L13" s="6" t="s">
        <v>35</v>
      </c>
      <c r="M13" s="6" t="s">
        <v>36</v>
      </c>
      <c r="N13" s="6" t="s">
        <v>37</v>
      </c>
      <c r="O13" s="3"/>
      <c r="P13" s="3"/>
      <c r="Q13" s="3"/>
      <c r="R13" s="3"/>
      <c r="S13" s="3"/>
    </row>
    <row r="14" spans="1:19" x14ac:dyDescent="0.35">
      <c r="A14" t="s">
        <v>674</v>
      </c>
      <c r="B14" s="14" t="str">
        <f>IF(C16&gt;89,"6", IF(C16&gt;79,"5", IF(C16&gt;69,"4", IF(C16&gt;59,"3", IF(C16&gt;49,"2", IF(C16&lt;50,"1",IF(C16=0,"0")))))))</f>
        <v>6</v>
      </c>
      <c r="C14" s="3">
        <f>+SUM(M14:M22)</f>
        <v>2683100</v>
      </c>
      <c r="D14" s="1">
        <v>1</v>
      </c>
      <c r="E14" s="1" t="s">
        <v>38</v>
      </c>
      <c r="F14" s="20">
        <v>97500</v>
      </c>
      <c r="G14" s="20">
        <v>2</v>
      </c>
      <c r="H14" s="20">
        <v>0</v>
      </c>
      <c r="I14" s="20">
        <v>0</v>
      </c>
      <c r="J14" s="20">
        <v>2</v>
      </c>
      <c r="K14" s="20">
        <v>0</v>
      </c>
      <c r="L14" s="1">
        <f>SUM(H14:K14)</f>
        <v>2</v>
      </c>
      <c r="M14" s="8">
        <f>F14*G14</f>
        <v>195000</v>
      </c>
      <c r="N14" s="8">
        <f>L14*F14</f>
        <v>195000</v>
      </c>
      <c r="O14" s="3"/>
      <c r="P14" s="3"/>
      <c r="Q14" s="3"/>
      <c r="R14" s="3"/>
      <c r="S14" s="3"/>
    </row>
    <row r="15" spans="1:19" x14ac:dyDescent="0.35">
      <c r="A15" t="s">
        <v>674</v>
      </c>
      <c r="C15" s="3">
        <f>+SUM(N14:N22)</f>
        <v>2517600</v>
      </c>
      <c r="D15" s="1">
        <v>2</v>
      </c>
      <c r="E15" s="1" t="s">
        <v>40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1">
        <f t="shared" ref="L15:L23" si="0">SUM(H15:K15)</f>
        <v>0</v>
      </c>
      <c r="M15" s="8">
        <f>F15*G15</f>
        <v>0</v>
      </c>
      <c r="N15" s="8">
        <f t="shared" ref="N15:N23" si="1">L15*F15</f>
        <v>0</v>
      </c>
      <c r="O15" s="3"/>
      <c r="P15" s="3"/>
      <c r="Q15" s="3"/>
      <c r="R15" s="3"/>
      <c r="S15" s="3"/>
    </row>
    <row r="16" spans="1:19" x14ac:dyDescent="0.35">
      <c r="A16" t="s">
        <v>674</v>
      </c>
      <c r="C16" s="3">
        <f>+(C15/C14)*100</f>
        <v>93.831761768104059</v>
      </c>
      <c r="D16" s="1">
        <v>3</v>
      </c>
      <c r="E16" s="1" t="s">
        <v>42</v>
      </c>
      <c r="F16" s="20">
        <v>35000</v>
      </c>
      <c r="G16" s="20">
        <v>17</v>
      </c>
      <c r="H16" s="20">
        <v>9</v>
      </c>
      <c r="I16" s="20">
        <v>4</v>
      </c>
      <c r="J16" s="20">
        <v>1</v>
      </c>
      <c r="K16" s="20">
        <v>0</v>
      </c>
      <c r="L16" s="1">
        <f t="shared" si="0"/>
        <v>14</v>
      </c>
      <c r="M16" s="8">
        <f t="shared" ref="M16:M24" si="2">F16*G16</f>
        <v>595000</v>
      </c>
      <c r="N16" s="8">
        <f>L16*F16</f>
        <v>490000</v>
      </c>
      <c r="O16" s="3"/>
      <c r="P16" s="3"/>
      <c r="Q16" s="3"/>
      <c r="R16" s="3"/>
      <c r="S16" s="3"/>
    </row>
    <row r="17" spans="1:19" x14ac:dyDescent="0.35">
      <c r="A17" t="s">
        <v>674</v>
      </c>
      <c r="C17">
        <v>0</v>
      </c>
      <c r="D17" s="1">
        <v>4</v>
      </c>
      <c r="E17" s="1" t="s">
        <v>44</v>
      </c>
      <c r="F17" s="20">
        <v>23500</v>
      </c>
      <c r="G17" s="20">
        <v>15</v>
      </c>
      <c r="H17" s="20">
        <v>9</v>
      </c>
      <c r="I17" s="20">
        <v>4</v>
      </c>
      <c r="J17" s="20">
        <v>0</v>
      </c>
      <c r="K17" s="20">
        <v>0</v>
      </c>
      <c r="L17" s="1">
        <f t="shared" si="0"/>
        <v>13</v>
      </c>
      <c r="M17" s="8">
        <f t="shared" si="2"/>
        <v>352500</v>
      </c>
      <c r="N17" s="8">
        <f t="shared" si="1"/>
        <v>305500</v>
      </c>
      <c r="O17" s="3"/>
      <c r="P17" s="3"/>
      <c r="Q17" s="3"/>
      <c r="R17" s="3"/>
      <c r="S17" s="3"/>
    </row>
    <row r="18" spans="1:19" x14ac:dyDescent="0.35">
      <c r="A18" t="s">
        <v>674</v>
      </c>
      <c r="C18">
        <v>0</v>
      </c>
      <c r="D18" s="1">
        <v>5</v>
      </c>
      <c r="E18" s="1" t="s">
        <v>46</v>
      </c>
      <c r="F18" s="20">
        <v>18000</v>
      </c>
      <c r="G18" s="20">
        <v>30</v>
      </c>
      <c r="H18" s="20">
        <v>21</v>
      </c>
      <c r="I18" s="20">
        <v>9</v>
      </c>
      <c r="J18" s="20">
        <v>0</v>
      </c>
      <c r="K18" s="20">
        <v>0</v>
      </c>
      <c r="L18" s="1">
        <f t="shared" si="0"/>
        <v>30</v>
      </c>
      <c r="M18" s="8">
        <f t="shared" si="2"/>
        <v>540000</v>
      </c>
      <c r="N18" s="8">
        <f t="shared" si="1"/>
        <v>540000</v>
      </c>
      <c r="O18" s="3"/>
      <c r="P18" s="3"/>
      <c r="Q18" s="3"/>
      <c r="R18" s="3"/>
      <c r="S18" s="3"/>
    </row>
    <row r="19" spans="1:19" x14ac:dyDescent="0.35">
      <c r="A19" t="s">
        <v>674</v>
      </c>
      <c r="C19">
        <v>0</v>
      </c>
      <c r="D19" s="1">
        <v>6</v>
      </c>
      <c r="E19" s="1" t="s">
        <v>48</v>
      </c>
      <c r="F19" s="20">
        <v>13500</v>
      </c>
      <c r="G19" s="20">
        <v>43</v>
      </c>
      <c r="H19" s="20">
        <v>31</v>
      </c>
      <c r="I19" s="20">
        <v>11</v>
      </c>
      <c r="J19" s="20">
        <v>0</v>
      </c>
      <c r="K19" s="20">
        <v>0</v>
      </c>
      <c r="L19" s="1">
        <f t="shared" si="0"/>
        <v>42</v>
      </c>
      <c r="M19" s="8">
        <f t="shared" si="2"/>
        <v>580500</v>
      </c>
      <c r="N19" s="8">
        <f t="shared" si="1"/>
        <v>567000</v>
      </c>
      <c r="O19" s="3"/>
      <c r="P19" s="3"/>
      <c r="Q19" s="3"/>
      <c r="R19" s="3"/>
      <c r="S19" s="3"/>
    </row>
    <row r="20" spans="1:19" x14ac:dyDescent="0.35">
      <c r="A20" t="s">
        <v>674</v>
      </c>
      <c r="C20">
        <v>0</v>
      </c>
      <c r="D20" s="1">
        <v>7</v>
      </c>
      <c r="E20" s="1" t="s">
        <v>50</v>
      </c>
      <c r="F20" s="20">
        <v>7500</v>
      </c>
      <c r="G20" s="20">
        <v>37</v>
      </c>
      <c r="H20" s="20">
        <v>26</v>
      </c>
      <c r="I20" s="20">
        <v>11</v>
      </c>
      <c r="J20" s="20">
        <v>0</v>
      </c>
      <c r="K20" s="20">
        <v>0</v>
      </c>
      <c r="L20" s="1">
        <f t="shared" si="0"/>
        <v>37</v>
      </c>
      <c r="M20" s="8">
        <f t="shared" si="2"/>
        <v>277500</v>
      </c>
      <c r="N20" s="8">
        <f t="shared" si="1"/>
        <v>277500</v>
      </c>
      <c r="O20" s="3"/>
      <c r="P20" s="3"/>
      <c r="Q20" s="3"/>
      <c r="R20" s="3"/>
      <c r="S20" s="3"/>
    </row>
    <row r="21" spans="1:19" x14ac:dyDescent="0.35">
      <c r="A21" t="s">
        <v>674</v>
      </c>
      <c r="C21">
        <v>0</v>
      </c>
      <c r="D21" s="1">
        <v>8</v>
      </c>
      <c r="E21" s="1" t="s">
        <v>52</v>
      </c>
      <c r="F21" s="20">
        <v>4600</v>
      </c>
      <c r="G21" s="20">
        <v>31</v>
      </c>
      <c r="H21" s="20">
        <v>20</v>
      </c>
      <c r="I21" s="20">
        <v>11</v>
      </c>
      <c r="J21" s="20">
        <v>0</v>
      </c>
      <c r="K21" s="20">
        <v>0</v>
      </c>
      <c r="L21" s="1">
        <f t="shared" si="0"/>
        <v>31</v>
      </c>
      <c r="M21" s="8">
        <f t="shared" si="2"/>
        <v>142600</v>
      </c>
      <c r="N21" s="8">
        <f t="shared" si="1"/>
        <v>142600</v>
      </c>
      <c r="O21" s="3"/>
      <c r="P21" s="18"/>
      <c r="Q21" s="18"/>
      <c r="R21" s="3"/>
      <c r="S21" s="3"/>
    </row>
    <row r="22" spans="1:19" x14ac:dyDescent="0.35">
      <c r="A22" t="s">
        <v>674</v>
      </c>
      <c r="C22">
        <v>0</v>
      </c>
      <c r="D22" s="1">
        <v>9</v>
      </c>
      <c r="E22" s="1" t="s">
        <v>53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1">
        <f t="shared" si="0"/>
        <v>0</v>
      </c>
      <c r="M22" s="8">
        <f t="shared" si="2"/>
        <v>0</v>
      </c>
      <c r="N22" s="8">
        <f t="shared" si="1"/>
        <v>0</v>
      </c>
      <c r="O22" s="3"/>
      <c r="P22" s="18"/>
      <c r="Q22" s="18"/>
      <c r="R22" s="3"/>
      <c r="S22" s="3"/>
    </row>
    <row r="23" spans="1:19" x14ac:dyDescent="0.35">
      <c r="A23" t="s">
        <v>683</v>
      </c>
      <c r="B23" s="14" t="str">
        <f t="shared" ref="B23" si="3">IF(C25&gt;89,"6", IF(C25&gt;79,"5", IF(C25&gt;69,"4", IF(C25&gt;59,"3", IF(C25&gt;49,"2", IF(C25&lt;50,"1",IF(C25=0,"0")))))))</f>
        <v>6</v>
      </c>
      <c r="C23" s="3">
        <f t="shared" ref="C23" si="4">+SUM(M23:M31)</f>
        <v>289567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1">
        <f t="shared" si="0"/>
        <v>0</v>
      </c>
      <c r="M23" s="8">
        <f t="shared" si="2"/>
        <v>0</v>
      </c>
      <c r="N23" s="8">
        <f t="shared" si="1"/>
        <v>0</v>
      </c>
    </row>
    <row r="24" spans="1:19" x14ac:dyDescent="0.35">
      <c r="A24" t="s">
        <v>683</v>
      </c>
      <c r="C24" s="3">
        <f t="shared" ref="C24" si="5">+SUM(N23:N31)</f>
        <v>282883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1">
        <f t="shared" ref="L24:L87" si="6">SUM(H24:K24)</f>
        <v>0</v>
      </c>
      <c r="M24" s="8">
        <f t="shared" si="2"/>
        <v>0</v>
      </c>
      <c r="N24" s="8">
        <f t="shared" ref="N24:N87" si="7">L24*F24</f>
        <v>0</v>
      </c>
    </row>
    <row r="25" spans="1:19" x14ac:dyDescent="0.35">
      <c r="A25" t="s">
        <v>683</v>
      </c>
      <c r="C25" s="3">
        <f t="shared" ref="C25" si="8">+(C24/C23)*100</f>
        <v>97.691725921807389</v>
      </c>
      <c r="F25" s="20">
        <v>27943</v>
      </c>
      <c r="G25" s="20">
        <v>1</v>
      </c>
      <c r="H25" s="20">
        <v>0</v>
      </c>
      <c r="I25" s="20">
        <v>1</v>
      </c>
      <c r="J25" s="20">
        <v>0</v>
      </c>
      <c r="K25" s="20">
        <v>0</v>
      </c>
      <c r="L25" s="1">
        <f t="shared" si="6"/>
        <v>1</v>
      </c>
      <c r="M25" s="8">
        <f t="shared" ref="M25:M88" si="9">F25*G25</f>
        <v>27943</v>
      </c>
      <c r="N25" s="8">
        <f t="shared" si="7"/>
        <v>27943</v>
      </c>
    </row>
    <row r="26" spans="1:19" x14ac:dyDescent="0.35">
      <c r="A26" t="s">
        <v>683</v>
      </c>
      <c r="C26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1">
        <f t="shared" si="6"/>
        <v>0</v>
      </c>
      <c r="M26" s="8">
        <f t="shared" si="9"/>
        <v>0</v>
      </c>
      <c r="N26" s="8">
        <f t="shared" si="7"/>
        <v>0</v>
      </c>
    </row>
    <row r="27" spans="1:19" x14ac:dyDescent="0.35">
      <c r="A27" t="s">
        <v>683</v>
      </c>
      <c r="C27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1">
        <f t="shared" si="6"/>
        <v>0</v>
      </c>
      <c r="M27" s="8">
        <f t="shared" si="9"/>
        <v>0</v>
      </c>
      <c r="N27" s="8">
        <f t="shared" si="7"/>
        <v>0</v>
      </c>
    </row>
    <row r="28" spans="1:19" x14ac:dyDescent="0.35">
      <c r="A28" t="s">
        <v>683</v>
      </c>
      <c r="C28">
        <v>0</v>
      </c>
      <c r="F28" s="20">
        <v>10884</v>
      </c>
      <c r="G28" s="20">
        <v>5</v>
      </c>
      <c r="H28" s="20">
        <v>1</v>
      </c>
      <c r="I28" s="20">
        <v>4</v>
      </c>
      <c r="J28" s="20">
        <v>0</v>
      </c>
      <c r="K28" s="20">
        <v>0</v>
      </c>
      <c r="L28" s="1">
        <f t="shared" si="6"/>
        <v>5</v>
      </c>
      <c r="M28" s="8">
        <f t="shared" si="9"/>
        <v>54420</v>
      </c>
      <c r="N28" s="8">
        <f t="shared" si="7"/>
        <v>54420</v>
      </c>
    </row>
    <row r="29" spans="1:19" x14ac:dyDescent="0.35">
      <c r="A29" t="s">
        <v>683</v>
      </c>
      <c r="C29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1">
        <f t="shared" si="6"/>
        <v>0</v>
      </c>
      <c r="M29" s="8">
        <f t="shared" si="9"/>
        <v>0</v>
      </c>
      <c r="N29" s="8">
        <f t="shared" si="7"/>
        <v>0</v>
      </c>
    </row>
    <row r="30" spans="1:19" x14ac:dyDescent="0.35">
      <c r="A30" t="s">
        <v>683</v>
      </c>
      <c r="C30">
        <v>0</v>
      </c>
      <c r="F30" s="20">
        <v>3342</v>
      </c>
      <c r="G30" s="20">
        <v>62</v>
      </c>
      <c r="H30" s="20">
        <v>8</v>
      </c>
      <c r="I30" s="20">
        <v>52</v>
      </c>
      <c r="J30" s="20">
        <v>0</v>
      </c>
      <c r="K30" s="20">
        <v>0</v>
      </c>
      <c r="L30" s="1">
        <f t="shared" si="6"/>
        <v>60</v>
      </c>
      <c r="M30" s="8">
        <f t="shared" si="9"/>
        <v>207204</v>
      </c>
      <c r="N30" s="8">
        <f t="shared" si="7"/>
        <v>200520</v>
      </c>
    </row>
    <row r="31" spans="1:19" x14ac:dyDescent="0.35">
      <c r="A31" t="s">
        <v>683</v>
      </c>
      <c r="C31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1">
        <f t="shared" si="6"/>
        <v>0</v>
      </c>
      <c r="M31" s="8">
        <f t="shared" si="9"/>
        <v>0</v>
      </c>
      <c r="N31" s="8">
        <f t="shared" si="7"/>
        <v>0</v>
      </c>
    </row>
    <row r="32" spans="1:19" x14ac:dyDescent="0.35">
      <c r="A32" t="s">
        <v>692</v>
      </c>
      <c r="B32" s="14" t="str">
        <f t="shared" ref="B32" si="10">IF(C34&gt;89,"6", IF(C34&gt;79,"5", IF(C34&gt;69,"4", IF(C34&gt;59,"3", IF(C34&gt;49,"2", IF(C34&lt;50,"1",IF(C34=0,"0")))))))</f>
        <v>5</v>
      </c>
      <c r="C32" s="3">
        <f t="shared" ref="C32" si="11">+SUM(M32:M40)</f>
        <v>17873649.839999996</v>
      </c>
      <c r="F32" s="20">
        <v>119910</v>
      </c>
      <c r="G32" s="20">
        <v>6</v>
      </c>
      <c r="H32" s="20">
        <v>0</v>
      </c>
      <c r="I32" s="20">
        <v>5</v>
      </c>
      <c r="J32" s="20">
        <v>0</v>
      </c>
      <c r="K32" s="20">
        <v>0</v>
      </c>
      <c r="L32" s="1">
        <f t="shared" si="6"/>
        <v>5</v>
      </c>
      <c r="M32" s="8">
        <f t="shared" si="9"/>
        <v>719460</v>
      </c>
      <c r="N32" s="8">
        <f t="shared" si="7"/>
        <v>599550</v>
      </c>
    </row>
    <row r="33" spans="1:14" x14ac:dyDescent="0.35">
      <c r="A33" t="s">
        <v>692</v>
      </c>
      <c r="C33" s="3">
        <f t="shared" ref="C33" si="12">+SUM(N32:N40)</f>
        <v>14840834.810000001</v>
      </c>
      <c r="F33" s="20">
        <v>530963.77</v>
      </c>
      <c r="G33" s="20">
        <v>8</v>
      </c>
      <c r="H33" s="20">
        <v>0</v>
      </c>
      <c r="I33" s="20">
        <v>4</v>
      </c>
      <c r="J33" s="20">
        <v>0</v>
      </c>
      <c r="K33" s="20">
        <v>0</v>
      </c>
      <c r="L33" s="1">
        <f t="shared" si="6"/>
        <v>4</v>
      </c>
      <c r="M33" s="8">
        <f t="shared" si="9"/>
        <v>4247710.16</v>
      </c>
      <c r="N33" s="8">
        <f t="shared" si="7"/>
        <v>2123855.08</v>
      </c>
    </row>
    <row r="34" spans="1:14" x14ac:dyDescent="0.35">
      <c r="A34" t="s">
        <v>692</v>
      </c>
      <c r="C34" s="3">
        <f t="shared" ref="C34" si="13">+(C33/C32)*100</f>
        <v>83.031920972219311</v>
      </c>
      <c r="F34" s="20">
        <v>310780.71000000002</v>
      </c>
      <c r="G34" s="20">
        <v>30</v>
      </c>
      <c r="H34" s="20">
        <v>6</v>
      </c>
      <c r="I34" s="20">
        <v>22</v>
      </c>
      <c r="J34" s="20">
        <v>0</v>
      </c>
      <c r="K34" s="20">
        <v>0</v>
      </c>
      <c r="L34" s="1">
        <f t="shared" si="6"/>
        <v>28</v>
      </c>
      <c r="M34" s="8">
        <f t="shared" si="9"/>
        <v>9323421.3000000007</v>
      </c>
      <c r="N34" s="8">
        <f t="shared" si="7"/>
        <v>8701859.8800000008</v>
      </c>
    </row>
    <row r="35" spans="1:14" x14ac:dyDescent="0.35">
      <c r="A35" t="s">
        <v>692</v>
      </c>
      <c r="C35">
        <v>0</v>
      </c>
      <c r="F35" s="20">
        <v>21856.99</v>
      </c>
      <c r="G35" s="20">
        <v>13</v>
      </c>
      <c r="H35" s="20">
        <v>0</v>
      </c>
      <c r="I35" s="20">
        <v>9</v>
      </c>
      <c r="J35" s="20">
        <v>0</v>
      </c>
      <c r="K35" s="20">
        <v>0</v>
      </c>
      <c r="L35" s="1">
        <f t="shared" si="6"/>
        <v>9</v>
      </c>
      <c r="M35" s="8">
        <f t="shared" si="9"/>
        <v>284140.87</v>
      </c>
      <c r="N35" s="8">
        <f t="shared" si="7"/>
        <v>196712.91</v>
      </c>
    </row>
    <row r="36" spans="1:14" x14ac:dyDescent="0.35">
      <c r="A36" t="s">
        <v>692</v>
      </c>
      <c r="C36">
        <v>0</v>
      </c>
      <c r="F36" s="20">
        <v>16799.38</v>
      </c>
      <c r="G36" s="20">
        <v>24</v>
      </c>
      <c r="H36" s="20">
        <v>7</v>
      </c>
      <c r="I36" s="20">
        <v>15</v>
      </c>
      <c r="J36" s="20">
        <v>0</v>
      </c>
      <c r="K36" s="20">
        <v>0</v>
      </c>
      <c r="L36" s="1">
        <f t="shared" si="6"/>
        <v>22</v>
      </c>
      <c r="M36" s="8">
        <f t="shared" si="9"/>
        <v>403185.12</v>
      </c>
      <c r="N36" s="8">
        <f t="shared" si="7"/>
        <v>369586.36000000004</v>
      </c>
    </row>
    <row r="37" spans="1:14" x14ac:dyDescent="0.35">
      <c r="A37" t="s">
        <v>692</v>
      </c>
      <c r="C37">
        <v>0</v>
      </c>
      <c r="F37" s="20">
        <v>12090.02</v>
      </c>
      <c r="G37" s="20">
        <v>96</v>
      </c>
      <c r="H37" s="20">
        <v>32</v>
      </c>
      <c r="I37" s="20">
        <v>64</v>
      </c>
      <c r="J37" s="20">
        <v>0</v>
      </c>
      <c r="K37" s="20">
        <v>0</v>
      </c>
      <c r="L37" s="1">
        <f t="shared" si="6"/>
        <v>96</v>
      </c>
      <c r="M37" s="8">
        <f t="shared" si="9"/>
        <v>1160641.92</v>
      </c>
      <c r="N37" s="8">
        <f t="shared" si="7"/>
        <v>1160641.92</v>
      </c>
    </row>
    <row r="38" spans="1:14" x14ac:dyDescent="0.35">
      <c r="A38" t="s">
        <v>692</v>
      </c>
      <c r="C38">
        <v>0</v>
      </c>
      <c r="F38" s="20">
        <v>8689.35</v>
      </c>
      <c r="G38" s="20">
        <v>138</v>
      </c>
      <c r="H38" s="20">
        <v>50</v>
      </c>
      <c r="I38" s="20">
        <v>86</v>
      </c>
      <c r="J38" s="20">
        <v>0</v>
      </c>
      <c r="K38" s="20">
        <v>0</v>
      </c>
      <c r="L38" s="1">
        <f t="shared" si="6"/>
        <v>136</v>
      </c>
      <c r="M38" s="8">
        <f t="shared" si="9"/>
        <v>1199130.3</v>
      </c>
      <c r="N38" s="8">
        <f t="shared" si="7"/>
        <v>1181751.6000000001</v>
      </c>
    </row>
    <row r="39" spans="1:14" x14ac:dyDescent="0.35">
      <c r="A39" t="s">
        <v>692</v>
      </c>
      <c r="C39">
        <v>0</v>
      </c>
      <c r="F39" s="20">
        <v>4154.7299999999996</v>
      </c>
      <c r="G39" s="20">
        <v>129</v>
      </c>
      <c r="H39" s="20">
        <v>67</v>
      </c>
      <c r="I39" s="20">
        <v>55</v>
      </c>
      <c r="J39" s="20">
        <v>0</v>
      </c>
      <c r="K39" s="20">
        <v>0</v>
      </c>
      <c r="L39" s="1">
        <f t="shared" si="6"/>
        <v>122</v>
      </c>
      <c r="M39" s="8">
        <f t="shared" si="9"/>
        <v>535960.16999999993</v>
      </c>
      <c r="N39" s="8">
        <f t="shared" si="7"/>
        <v>506877.05999999994</v>
      </c>
    </row>
    <row r="40" spans="1:14" x14ac:dyDescent="0.35">
      <c r="A40" t="s">
        <v>692</v>
      </c>
      <c r="C4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1">
        <f t="shared" si="6"/>
        <v>0</v>
      </c>
      <c r="M40" s="8">
        <f t="shared" si="9"/>
        <v>0</v>
      </c>
      <c r="N40" s="8">
        <f t="shared" si="7"/>
        <v>0</v>
      </c>
    </row>
    <row r="41" spans="1:14" x14ac:dyDescent="0.35">
      <c r="A41" t="s">
        <v>693</v>
      </c>
      <c r="B41" s="14" t="str">
        <f t="shared" ref="B41" si="14">IF(C43&gt;89,"6", IF(C43&gt;79,"5", IF(C43&gt;69,"4", IF(C43&gt;59,"3", IF(C43&gt;49,"2", IF(C43&lt;50,"1",IF(C43=0,"0")))))))</f>
        <v>5</v>
      </c>
      <c r="C41" s="3">
        <f t="shared" ref="C41" si="15">+SUM(M41:M49)</f>
        <v>1458527.9859000002</v>
      </c>
      <c r="F41" s="20">
        <v>101714.21</v>
      </c>
      <c r="G41" s="20">
        <v>1</v>
      </c>
      <c r="H41" s="20">
        <v>0</v>
      </c>
      <c r="I41" s="20">
        <v>0</v>
      </c>
      <c r="J41" s="20">
        <v>0</v>
      </c>
      <c r="K41" s="20">
        <v>0</v>
      </c>
      <c r="L41" s="1">
        <f t="shared" si="6"/>
        <v>0</v>
      </c>
      <c r="M41" s="8">
        <f t="shared" si="9"/>
        <v>101714.21</v>
      </c>
      <c r="N41" s="8">
        <f t="shared" si="7"/>
        <v>0</v>
      </c>
    </row>
    <row r="42" spans="1:14" x14ac:dyDescent="0.35">
      <c r="A42" t="s">
        <v>693</v>
      </c>
      <c r="C42" s="3">
        <f t="shared" ref="C42" si="16">+SUM(N41:N49)</f>
        <v>1251721.4470000002</v>
      </c>
      <c r="F42" s="20">
        <v>62542.64</v>
      </c>
      <c r="G42" s="20">
        <v>4.6500000000000004</v>
      </c>
      <c r="H42" s="20">
        <v>1</v>
      </c>
      <c r="I42" s="20">
        <v>3.33</v>
      </c>
      <c r="J42" s="20">
        <v>0</v>
      </c>
      <c r="K42" s="20">
        <v>0</v>
      </c>
      <c r="L42" s="1">
        <f t="shared" si="6"/>
        <v>4.33</v>
      </c>
      <c r="M42" s="8">
        <f t="shared" si="9"/>
        <v>290823.27600000001</v>
      </c>
      <c r="N42" s="8">
        <f t="shared" si="7"/>
        <v>270809.6312</v>
      </c>
    </row>
    <row r="43" spans="1:14" x14ac:dyDescent="0.35">
      <c r="A43" t="s">
        <v>693</v>
      </c>
      <c r="C43" s="3">
        <f t="shared" ref="C43" si="17">+(C42/C41)*100</f>
        <v>85.820872763549488</v>
      </c>
      <c r="F43" s="20">
        <v>33034.51</v>
      </c>
      <c r="G43" s="20">
        <v>7.9</v>
      </c>
      <c r="H43" s="20">
        <v>1</v>
      </c>
      <c r="I43" s="20">
        <v>4.45</v>
      </c>
      <c r="J43" s="20">
        <v>0</v>
      </c>
      <c r="K43" s="20">
        <v>0</v>
      </c>
      <c r="L43" s="1">
        <f t="shared" si="6"/>
        <v>5.45</v>
      </c>
      <c r="M43" s="8">
        <f t="shared" si="9"/>
        <v>260972.62900000002</v>
      </c>
      <c r="N43" s="8">
        <f t="shared" si="7"/>
        <v>180038.07950000002</v>
      </c>
    </row>
    <row r="44" spans="1:14" x14ac:dyDescent="0.35">
      <c r="A44" t="s">
        <v>693</v>
      </c>
      <c r="C44">
        <v>0</v>
      </c>
      <c r="F44" s="20">
        <v>21891.86</v>
      </c>
      <c r="G44" s="20">
        <v>5.78</v>
      </c>
      <c r="H44" s="20">
        <v>1</v>
      </c>
      <c r="I44" s="20">
        <v>4.78</v>
      </c>
      <c r="J44" s="20">
        <v>0</v>
      </c>
      <c r="K44" s="20">
        <v>0</v>
      </c>
      <c r="L44" s="1">
        <f t="shared" si="6"/>
        <v>5.78</v>
      </c>
      <c r="M44" s="8">
        <f t="shared" si="9"/>
        <v>126534.95080000001</v>
      </c>
      <c r="N44" s="8">
        <f t="shared" si="7"/>
        <v>126534.95080000001</v>
      </c>
    </row>
    <row r="45" spans="1:14" x14ac:dyDescent="0.35">
      <c r="A45" t="s">
        <v>693</v>
      </c>
      <c r="C45">
        <v>0</v>
      </c>
      <c r="F45" s="20">
        <v>17758.490000000002</v>
      </c>
      <c r="G45" s="20">
        <v>13.8</v>
      </c>
      <c r="H45" s="20">
        <v>1.38</v>
      </c>
      <c r="I45" s="20">
        <v>12.43</v>
      </c>
      <c r="J45" s="20">
        <v>0</v>
      </c>
      <c r="K45" s="20">
        <v>0</v>
      </c>
      <c r="L45" s="1">
        <f t="shared" si="6"/>
        <v>13.809999999999999</v>
      </c>
      <c r="M45" s="8">
        <f t="shared" si="9"/>
        <v>245067.16200000004</v>
      </c>
      <c r="N45" s="8">
        <f t="shared" si="7"/>
        <v>245244.7469</v>
      </c>
    </row>
    <row r="46" spans="1:14" x14ac:dyDescent="0.35">
      <c r="A46" t="s">
        <v>693</v>
      </c>
      <c r="C46">
        <v>0</v>
      </c>
      <c r="F46" s="20">
        <v>12177.17</v>
      </c>
      <c r="G46" s="20">
        <v>16.14</v>
      </c>
      <c r="H46" s="20">
        <v>8.32</v>
      </c>
      <c r="I46" s="20">
        <v>7.51</v>
      </c>
      <c r="J46" s="20">
        <v>0</v>
      </c>
      <c r="K46" s="20">
        <v>0</v>
      </c>
      <c r="L46" s="1">
        <f t="shared" si="6"/>
        <v>15.83</v>
      </c>
      <c r="M46" s="8">
        <f t="shared" si="9"/>
        <v>196539.5238</v>
      </c>
      <c r="N46" s="8">
        <f t="shared" si="7"/>
        <v>192764.6011</v>
      </c>
    </row>
    <row r="47" spans="1:14" x14ac:dyDescent="0.35">
      <c r="A47" t="s">
        <v>693</v>
      </c>
      <c r="C47">
        <v>0</v>
      </c>
      <c r="F47" s="20">
        <v>6734.95</v>
      </c>
      <c r="G47" s="20">
        <v>32</v>
      </c>
      <c r="H47" s="20">
        <v>5.34</v>
      </c>
      <c r="I47" s="20">
        <v>26.66</v>
      </c>
      <c r="J47" s="20">
        <v>0</v>
      </c>
      <c r="K47" s="20">
        <v>0</v>
      </c>
      <c r="L47" s="1">
        <f t="shared" si="6"/>
        <v>32</v>
      </c>
      <c r="M47" s="8">
        <f t="shared" si="9"/>
        <v>215518.4</v>
      </c>
      <c r="N47" s="8">
        <f t="shared" si="7"/>
        <v>215518.4</v>
      </c>
    </row>
    <row r="48" spans="1:14" x14ac:dyDescent="0.35">
      <c r="A48" t="s">
        <v>693</v>
      </c>
      <c r="C48">
        <v>0</v>
      </c>
      <c r="F48" s="20">
        <v>4212.8100000000004</v>
      </c>
      <c r="G48" s="20">
        <v>4.51</v>
      </c>
      <c r="H48" s="20">
        <v>0.33</v>
      </c>
      <c r="I48" s="20">
        <v>4.18</v>
      </c>
      <c r="J48" s="20">
        <v>0</v>
      </c>
      <c r="K48" s="20">
        <v>0</v>
      </c>
      <c r="L48" s="1">
        <f t="shared" si="6"/>
        <v>4.51</v>
      </c>
      <c r="M48" s="8">
        <f t="shared" si="9"/>
        <v>18999.773100000002</v>
      </c>
      <c r="N48" s="8">
        <f t="shared" si="7"/>
        <v>18999.773100000002</v>
      </c>
    </row>
    <row r="49" spans="1:14" x14ac:dyDescent="0.35">
      <c r="A49" t="s">
        <v>693</v>
      </c>
      <c r="C49">
        <v>0</v>
      </c>
      <c r="F49" s="20">
        <v>1708.74</v>
      </c>
      <c r="G49" s="20">
        <v>1.38</v>
      </c>
      <c r="H49" s="20">
        <v>1.06</v>
      </c>
      <c r="I49" s="20">
        <v>0</v>
      </c>
      <c r="J49" s="20">
        <v>0</v>
      </c>
      <c r="K49" s="20">
        <v>0</v>
      </c>
      <c r="L49" s="1">
        <f t="shared" si="6"/>
        <v>1.06</v>
      </c>
      <c r="M49" s="8">
        <f t="shared" si="9"/>
        <v>2358.0611999999996</v>
      </c>
      <c r="N49" s="8">
        <f t="shared" si="7"/>
        <v>1811.2644</v>
      </c>
    </row>
    <row r="50" spans="1:14" x14ac:dyDescent="0.35">
      <c r="A50" t="s">
        <v>684</v>
      </c>
      <c r="B50" s="14" t="str">
        <f t="shared" ref="B50" si="18">IF(C52&gt;89,"6", IF(C52&gt;79,"5", IF(C52&gt;69,"4", IF(C52&gt;59,"3", IF(C52&gt;49,"2", IF(C52&lt;50,"1",IF(C52=0,"0")))))))</f>
        <v>4</v>
      </c>
      <c r="C50" s="3">
        <f t="shared" ref="C50" si="19">+SUM(M50:M58)</f>
        <v>230400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1">
        <f t="shared" si="6"/>
        <v>0</v>
      </c>
      <c r="M50" s="8">
        <f t="shared" si="9"/>
        <v>0</v>
      </c>
      <c r="N50" s="8">
        <f t="shared" si="7"/>
        <v>0</v>
      </c>
    </row>
    <row r="51" spans="1:14" x14ac:dyDescent="0.35">
      <c r="A51" t="s">
        <v>684</v>
      </c>
      <c r="C51" s="3">
        <f t="shared" ref="C51" si="20">+SUM(N50:N58)</f>
        <v>170300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1">
        <f t="shared" si="6"/>
        <v>0</v>
      </c>
      <c r="M51" s="8">
        <f t="shared" si="9"/>
        <v>0</v>
      </c>
      <c r="N51" s="8">
        <f t="shared" si="7"/>
        <v>0</v>
      </c>
    </row>
    <row r="52" spans="1:14" x14ac:dyDescent="0.35">
      <c r="A52" t="s">
        <v>684</v>
      </c>
      <c r="C52" s="3">
        <f t="shared" ref="C52" si="21">+(C51/C50)*100</f>
        <v>73.914930555555557</v>
      </c>
      <c r="F52" s="20">
        <v>42500</v>
      </c>
      <c r="G52" s="20">
        <v>2</v>
      </c>
      <c r="H52" s="20">
        <v>1</v>
      </c>
      <c r="I52" s="20">
        <v>0</v>
      </c>
      <c r="J52" s="20">
        <v>0</v>
      </c>
      <c r="K52" s="20">
        <v>0</v>
      </c>
      <c r="L52" s="1">
        <f t="shared" si="6"/>
        <v>1</v>
      </c>
      <c r="M52" s="8">
        <f t="shared" si="9"/>
        <v>85000</v>
      </c>
      <c r="N52" s="8">
        <f t="shared" si="7"/>
        <v>42500</v>
      </c>
    </row>
    <row r="53" spans="1:14" x14ac:dyDescent="0.35">
      <c r="A53" t="s">
        <v>684</v>
      </c>
      <c r="C53">
        <v>0</v>
      </c>
      <c r="F53" s="20">
        <v>19000</v>
      </c>
      <c r="G53" s="20">
        <v>1</v>
      </c>
      <c r="H53" s="20">
        <v>0</v>
      </c>
      <c r="I53" s="20">
        <v>1</v>
      </c>
      <c r="J53" s="20">
        <v>0</v>
      </c>
      <c r="K53" s="20">
        <v>0</v>
      </c>
      <c r="L53" s="1">
        <f t="shared" si="6"/>
        <v>1</v>
      </c>
      <c r="M53" s="8">
        <f t="shared" si="9"/>
        <v>19000</v>
      </c>
      <c r="N53" s="8">
        <f t="shared" si="7"/>
        <v>19000</v>
      </c>
    </row>
    <row r="54" spans="1:14" x14ac:dyDescent="0.35">
      <c r="A54" t="s">
        <v>684</v>
      </c>
      <c r="C54">
        <v>0</v>
      </c>
      <c r="F54" s="20">
        <v>17600</v>
      </c>
      <c r="G54" s="20">
        <v>4</v>
      </c>
      <c r="H54" s="20">
        <v>1</v>
      </c>
      <c r="I54" s="20">
        <v>2</v>
      </c>
      <c r="J54" s="20">
        <v>0</v>
      </c>
      <c r="K54" s="20">
        <v>0</v>
      </c>
      <c r="L54" s="1">
        <f t="shared" si="6"/>
        <v>3</v>
      </c>
      <c r="M54" s="8">
        <f t="shared" si="9"/>
        <v>70400</v>
      </c>
      <c r="N54" s="8">
        <f t="shared" si="7"/>
        <v>52800</v>
      </c>
    </row>
    <row r="55" spans="1:14" x14ac:dyDescent="0.35">
      <c r="A55" t="s">
        <v>684</v>
      </c>
      <c r="C55">
        <v>0</v>
      </c>
      <c r="F55" s="20">
        <v>14000</v>
      </c>
      <c r="G55" s="20">
        <v>4</v>
      </c>
      <c r="H55" s="20">
        <v>3</v>
      </c>
      <c r="I55" s="20">
        <v>1</v>
      </c>
      <c r="J55" s="20">
        <v>0</v>
      </c>
      <c r="K55" s="20">
        <v>0</v>
      </c>
      <c r="L55" s="1">
        <f t="shared" si="6"/>
        <v>4</v>
      </c>
      <c r="M55" s="8">
        <f t="shared" si="9"/>
        <v>56000</v>
      </c>
      <c r="N55" s="8">
        <f t="shared" si="7"/>
        <v>56000</v>
      </c>
    </row>
    <row r="56" spans="1:14" x14ac:dyDescent="0.35">
      <c r="A56" t="s">
        <v>684</v>
      </c>
      <c r="C56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1">
        <f t="shared" si="6"/>
        <v>0</v>
      </c>
      <c r="M56" s="8">
        <f t="shared" si="9"/>
        <v>0</v>
      </c>
      <c r="N56" s="8">
        <f t="shared" si="7"/>
        <v>0</v>
      </c>
    </row>
    <row r="57" spans="1:14" x14ac:dyDescent="0.35">
      <c r="A57" t="s">
        <v>684</v>
      </c>
      <c r="C57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1">
        <f t="shared" si="6"/>
        <v>0</v>
      </c>
      <c r="M57" s="8">
        <f t="shared" si="9"/>
        <v>0</v>
      </c>
      <c r="N57" s="8">
        <f t="shared" si="7"/>
        <v>0</v>
      </c>
    </row>
    <row r="58" spans="1:14" x14ac:dyDescent="0.35">
      <c r="A58" t="s">
        <v>684</v>
      </c>
      <c r="C58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1">
        <f t="shared" si="6"/>
        <v>0</v>
      </c>
      <c r="M58" s="8">
        <f t="shared" si="9"/>
        <v>0</v>
      </c>
      <c r="N58" s="8">
        <f t="shared" si="7"/>
        <v>0</v>
      </c>
    </row>
    <row r="59" spans="1:14" x14ac:dyDescent="0.35">
      <c r="A59" t="s">
        <v>685</v>
      </c>
      <c r="B59" s="14" t="e">
        <f t="shared" ref="B59" si="22">IF(C61&gt;89,"6", IF(C61&gt;79,"5", IF(C61&gt;69,"4", IF(C61&gt;59,"3", IF(C61&gt;49,"2", IF(C61&lt;50,"1",IF(C61=0,"0")))))))</f>
        <v>#DIV/0!</v>
      </c>
      <c r="C59" s="3">
        <f t="shared" ref="C59" si="23">+SUM(M59:M67)</f>
        <v>0</v>
      </c>
      <c r="L59" s="1">
        <f t="shared" si="6"/>
        <v>0</v>
      </c>
      <c r="M59" s="8">
        <f t="shared" si="9"/>
        <v>0</v>
      </c>
      <c r="N59" s="8">
        <f t="shared" si="7"/>
        <v>0</v>
      </c>
    </row>
    <row r="60" spans="1:14" x14ac:dyDescent="0.35">
      <c r="A60" t="s">
        <v>685</v>
      </c>
      <c r="C60" s="3">
        <f t="shared" ref="C60" si="24">+SUM(N59:N67)</f>
        <v>0</v>
      </c>
      <c r="L60" s="1">
        <f t="shared" si="6"/>
        <v>0</v>
      </c>
      <c r="M60" s="8">
        <f t="shared" si="9"/>
        <v>0</v>
      </c>
      <c r="N60" s="8">
        <f t="shared" si="7"/>
        <v>0</v>
      </c>
    </row>
    <row r="61" spans="1:14" x14ac:dyDescent="0.35">
      <c r="A61" t="s">
        <v>685</v>
      </c>
      <c r="C61" s="3" t="e">
        <f t="shared" ref="C61" si="25">+(C60/C59)*100</f>
        <v>#DIV/0!</v>
      </c>
      <c r="L61" s="1">
        <f t="shared" si="6"/>
        <v>0</v>
      </c>
      <c r="M61" s="8">
        <f t="shared" si="9"/>
        <v>0</v>
      </c>
      <c r="N61" s="8">
        <f t="shared" si="7"/>
        <v>0</v>
      </c>
    </row>
    <row r="62" spans="1:14" x14ac:dyDescent="0.35">
      <c r="A62" t="s">
        <v>685</v>
      </c>
      <c r="C62">
        <v>0</v>
      </c>
      <c r="L62" s="1">
        <f t="shared" si="6"/>
        <v>0</v>
      </c>
      <c r="M62" s="8">
        <f t="shared" si="9"/>
        <v>0</v>
      </c>
      <c r="N62" s="8">
        <f t="shared" si="7"/>
        <v>0</v>
      </c>
    </row>
    <row r="63" spans="1:14" x14ac:dyDescent="0.35">
      <c r="A63" t="s">
        <v>685</v>
      </c>
      <c r="C63">
        <v>0</v>
      </c>
      <c r="L63" s="1">
        <f t="shared" si="6"/>
        <v>0</v>
      </c>
      <c r="M63" s="8">
        <f t="shared" si="9"/>
        <v>0</v>
      </c>
      <c r="N63" s="8">
        <f t="shared" si="7"/>
        <v>0</v>
      </c>
    </row>
    <row r="64" spans="1:14" x14ac:dyDescent="0.35">
      <c r="A64" t="s">
        <v>685</v>
      </c>
      <c r="C64">
        <v>0</v>
      </c>
      <c r="L64" s="1">
        <f t="shared" si="6"/>
        <v>0</v>
      </c>
      <c r="M64" s="8">
        <f t="shared" si="9"/>
        <v>0</v>
      </c>
      <c r="N64" s="8">
        <f t="shared" si="7"/>
        <v>0</v>
      </c>
    </row>
    <row r="65" spans="1:14" x14ac:dyDescent="0.35">
      <c r="A65" t="s">
        <v>685</v>
      </c>
      <c r="C65">
        <v>0</v>
      </c>
      <c r="L65" s="1">
        <f t="shared" si="6"/>
        <v>0</v>
      </c>
      <c r="M65" s="8">
        <f t="shared" si="9"/>
        <v>0</v>
      </c>
      <c r="N65" s="8">
        <f t="shared" si="7"/>
        <v>0</v>
      </c>
    </row>
    <row r="66" spans="1:14" x14ac:dyDescent="0.35">
      <c r="A66" t="s">
        <v>685</v>
      </c>
      <c r="C66">
        <v>0</v>
      </c>
      <c r="L66" s="1">
        <f t="shared" si="6"/>
        <v>0</v>
      </c>
      <c r="M66" s="8">
        <f t="shared" si="9"/>
        <v>0</v>
      </c>
      <c r="N66" s="8">
        <f t="shared" si="7"/>
        <v>0</v>
      </c>
    </row>
    <row r="67" spans="1:14" x14ac:dyDescent="0.35">
      <c r="A67" t="s">
        <v>685</v>
      </c>
      <c r="C67">
        <v>0</v>
      </c>
      <c r="L67" s="1">
        <f t="shared" si="6"/>
        <v>0</v>
      </c>
      <c r="M67" s="8">
        <f t="shared" si="9"/>
        <v>0</v>
      </c>
      <c r="N67" s="8">
        <f t="shared" si="7"/>
        <v>0</v>
      </c>
    </row>
    <row r="68" spans="1:14" x14ac:dyDescent="0.35">
      <c r="A68" t="s">
        <v>675</v>
      </c>
      <c r="B68" s="14" t="str">
        <f t="shared" ref="B68" si="26">IF(C70&gt;89,"6", IF(C70&gt;79,"5", IF(C70&gt;69,"4", IF(C70&gt;59,"3", IF(C70&gt;49,"2", IF(C70&lt;50,"1",IF(C70=0,"0")))))))</f>
        <v>4</v>
      </c>
      <c r="C68" s="3">
        <f t="shared" ref="C68" si="27">+SUM(M68:M76)</f>
        <v>44250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1">
        <f t="shared" si="6"/>
        <v>0</v>
      </c>
      <c r="M68" s="8">
        <f t="shared" si="9"/>
        <v>0</v>
      </c>
      <c r="N68" s="8">
        <f t="shared" si="7"/>
        <v>0</v>
      </c>
    </row>
    <row r="69" spans="1:14" x14ac:dyDescent="0.35">
      <c r="A69" t="s">
        <v>675</v>
      </c>
      <c r="C69" s="3">
        <f t="shared" ref="C69" si="28">+SUM(N68:N76)</f>
        <v>30625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1">
        <f t="shared" si="6"/>
        <v>0</v>
      </c>
      <c r="M69" s="8">
        <f t="shared" si="9"/>
        <v>0</v>
      </c>
      <c r="N69" s="8">
        <f t="shared" si="7"/>
        <v>0</v>
      </c>
    </row>
    <row r="70" spans="1:14" x14ac:dyDescent="0.35">
      <c r="A70" t="s">
        <v>675</v>
      </c>
      <c r="C70" s="3">
        <f t="shared" ref="C70" si="29">+(C69/C68)*100</f>
        <v>69.209039548022602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1">
        <f t="shared" si="6"/>
        <v>0</v>
      </c>
      <c r="M70" s="8">
        <f t="shared" si="9"/>
        <v>0</v>
      </c>
      <c r="N70" s="8">
        <f t="shared" si="7"/>
        <v>0</v>
      </c>
    </row>
    <row r="71" spans="1:14" x14ac:dyDescent="0.35">
      <c r="A71" t="s">
        <v>675</v>
      </c>
      <c r="C71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1">
        <f t="shared" si="6"/>
        <v>0</v>
      </c>
      <c r="M71" s="8">
        <f t="shared" si="9"/>
        <v>0</v>
      </c>
      <c r="N71" s="8">
        <f t="shared" si="7"/>
        <v>0</v>
      </c>
    </row>
    <row r="72" spans="1:14" x14ac:dyDescent="0.35">
      <c r="A72" t="s">
        <v>675</v>
      </c>
      <c r="C72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1">
        <f t="shared" si="6"/>
        <v>0</v>
      </c>
      <c r="M72" s="8">
        <f t="shared" si="9"/>
        <v>0</v>
      </c>
      <c r="N72" s="8">
        <f t="shared" si="7"/>
        <v>0</v>
      </c>
    </row>
    <row r="73" spans="1:14" x14ac:dyDescent="0.35">
      <c r="A73" t="s">
        <v>675</v>
      </c>
      <c r="C73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1">
        <f t="shared" si="6"/>
        <v>0</v>
      </c>
      <c r="M73" s="8">
        <f t="shared" si="9"/>
        <v>0</v>
      </c>
      <c r="N73" s="8">
        <f t="shared" si="7"/>
        <v>0</v>
      </c>
    </row>
    <row r="74" spans="1:14" x14ac:dyDescent="0.35">
      <c r="A74" t="s">
        <v>675</v>
      </c>
      <c r="C74">
        <v>0</v>
      </c>
      <c r="F74" s="20">
        <v>10000</v>
      </c>
      <c r="G74" s="20">
        <v>1</v>
      </c>
      <c r="H74" s="20">
        <v>0</v>
      </c>
      <c r="I74" s="20">
        <v>0</v>
      </c>
      <c r="J74" s="20">
        <v>0</v>
      </c>
      <c r="K74" s="20">
        <v>0</v>
      </c>
      <c r="L74" s="1">
        <f t="shared" si="6"/>
        <v>0</v>
      </c>
      <c r="M74" s="8">
        <f t="shared" si="9"/>
        <v>10000</v>
      </c>
      <c r="N74" s="8">
        <f t="shared" si="7"/>
        <v>0</v>
      </c>
    </row>
    <row r="75" spans="1:14" x14ac:dyDescent="0.35">
      <c r="A75" t="s">
        <v>675</v>
      </c>
      <c r="C75">
        <v>0</v>
      </c>
      <c r="F75" s="20">
        <v>3000</v>
      </c>
      <c r="G75" s="20">
        <v>11</v>
      </c>
      <c r="H75" s="20">
        <v>9</v>
      </c>
      <c r="I75" s="20">
        <v>1</v>
      </c>
      <c r="J75" s="20">
        <v>0</v>
      </c>
      <c r="K75" s="20">
        <v>0</v>
      </c>
      <c r="L75" s="1">
        <f t="shared" si="6"/>
        <v>10</v>
      </c>
      <c r="M75" s="8">
        <f t="shared" si="9"/>
        <v>33000</v>
      </c>
      <c r="N75" s="8">
        <f t="shared" si="7"/>
        <v>30000</v>
      </c>
    </row>
    <row r="76" spans="1:14" x14ac:dyDescent="0.35">
      <c r="A76" t="s">
        <v>675</v>
      </c>
      <c r="C76">
        <v>0</v>
      </c>
      <c r="F76" s="20">
        <v>625</v>
      </c>
      <c r="G76" s="20">
        <v>2</v>
      </c>
      <c r="H76" s="20">
        <v>0</v>
      </c>
      <c r="I76" s="20">
        <v>1</v>
      </c>
      <c r="J76" s="20">
        <v>0</v>
      </c>
      <c r="K76" s="20">
        <v>0</v>
      </c>
      <c r="L76" s="1">
        <f t="shared" si="6"/>
        <v>1</v>
      </c>
      <c r="M76" s="8">
        <f t="shared" si="9"/>
        <v>1250</v>
      </c>
      <c r="N76" s="8">
        <f t="shared" si="7"/>
        <v>625</v>
      </c>
    </row>
    <row r="77" spans="1:14" x14ac:dyDescent="0.35">
      <c r="A77" t="s">
        <v>676</v>
      </c>
      <c r="B77" s="14" t="str">
        <f t="shared" ref="B77" si="30">IF(C79&gt;89,"6", IF(C79&gt;79,"5", IF(C79&gt;69,"4", IF(C79&gt;59,"3", IF(C79&gt;49,"2", IF(C79&lt;50,"1",IF(C79=0,"0")))))))</f>
        <v>2</v>
      </c>
      <c r="C77" s="3">
        <f t="shared" ref="C77" si="31">+SUM(M77:M85)</f>
        <v>1604282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1">
        <f t="shared" si="6"/>
        <v>0</v>
      </c>
      <c r="M77" s="8">
        <f t="shared" si="9"/>
        <v>0</v>
      </c>
      <c r="N77" s="8">
        <f t="shared" si="7"/>
        <v>0</v>
      </c>
    </row>
    <row r="78" spans="1:14" x14ac:dyDescent="0.35">
      <c r="A78" t="s">
        <v>676</v>
      </c>
      <c r="C78" s="3">
        <f t="shared" ref="C78" si="32">+SUM(N77:N85)</f>
        <v>850449</v>
      </c>
      <c r="F78" s="20">
        <v>65078</v>
      </c>
      <c r="G78" s="20">
        <v>3</v>
      </c>
      <c r="H78" s="20">
        <v>0</v>
      </c>
      <c r="I78" s="20">
        <v>0</v>
      </c>
      <c r="J78" s="20">
        <v>0</v>
      </c>
      <c r="K78" s="20">
        <v>0</v>
      </c>
      <c r="L78" s="1">
        <f t="shared" si="6"/>
        <v>0</v>
      </c>
      <c r="M78" s="8">
        <f t="shared" si="9"/>
        <v>195234</v>
      </c>
      <c r="N78" s="8">
        <f t="shared" si="7"/>
        <v>0</v>
      </c>
    </row>
    <row r="79" spans="1:14" x14ac:dyDescent="0.35">
      <c r="A79" t="s">
        <v>676</v>
      </c>
      <c r="C79" s="3">
        <f t="shared" ref="C79" si="33">+(C78/C77)*100</f>
        <v>53.011191299285287</v>
      </c>
      <c r="F79" s="20">
        <v>32689</v>
      </c>
      <c r="G79" s="20">
        <v>12</v>
      </c>
      <c r="H79" s="20">
        <v>2</v>
      </c>
      <c r="I79" s="20">
        <v>2</v>
      </c>
      <c r="J79" s="20">
        <v>0</v>
      </c>
      <c r="K79" s="20">
        <v>0</v>
      </c>
      <c r="L79" s="1">
        <f t="shared" si="6"/>
        <v>4</v>
      </c>
      <c r="M79" s="8">
        <f t="shared" si="9"/>
        <v>392268</v>
      </c>
      <c r="N79" s="8">
        <f t="shared" si="7"/>
        <v>130756</v>
      </c>
    </row>
    <row r="80" spans="1:14" x14ac:dyDescent="0.35">
      <c r="A80" t="s">
        <v>676</v>
      </c>
      <c r="C80">
        <v>0</v>
      </c>
      <c r="F80" s="20">
        <v>22239</v>
      </c>
      <c r="G80" s="20">
        <v>9</v>
      </c>
      <c r="H80" s="20">
        <v>0</v>
      </c>
      <c r="I80" s="20">
        <v>4</v>
      </c>
      <c r="J80" s="20">
        <v>0</v>
      </c>
      <c r="K80" s="20">
        <v>0</v>
      </c>
      <c r="L80" s="1">
        <f t="shared" si="6"/>
        <v>4</v>
      </c>
      <c r="M80" s="8">
        <f t="shared" si="9"/>
        <v>200151</v>
      </c>
      <c r="N80" s="8">
        <f t="shared" si="7"/>
        <v>88956</v>
      </c>
    </row>
    <row r="81" spans="1:14" x14ac:dyDescent="0.35">
      <c r="A81" t="s">
        <v>676</v>
      </c>
      <c r="C81">
        <v>0</v>
      </c>
      <c r="F81" s="20">
        <v>16971</v>
      </c>
      <c r="G81" s="20">
        <v>29</v>
      </c>
      <c r="H81" s="20">
        <v>18</v>
      </c>
      <c r="I81" s="20">
        <v>4</v>
      </c>
      <c r="J81" s="20">
        <v>0</v>
      </c>
      <c r="K81" s="20">
        <v>0</v>
      </c>
      <c r="L81" s="1">
        <f t="shared" si="6"/>
        <v>22</v>
      </c>
      <c r="M81" s="8">
        <f t="shared" si="9"/>
        <v>492159</v>
      </c>
      <c r="N81" s="8">
        <f t="shared" si="7"/>
        <v>373362</v>
      </c>
    </row>
    <row r="82" spans="1:14" x14ac:dyDescent="0.35">
      <c r="A82" t="s">
        <v>676</v>
      </c>
      <c r="C82">
        <v>0</v>
      </c>
      <c r="F82" s="20">
        <v>12059</v>
      </c>
      <c r="G82" s="20">
        <v>4</v>
      </c>
      <c r="H82" s="20">
        <v>6</v>
      </c>
      <c r="I82" s="20">
        <v>1</v>
      </c>
      <c r="J82" s="20">
        <v>0</v>
      </c>
      <c r="K82" s="20">
        <v>0</v>
      </c>
      <c r="L82" s="1">
        <f t="shared" si="6"/>
        <v>7</v>
      </c>
      <c r="M82" s="8">
        <f t="shared" si="9"/>
        <v>48236</v>
      </c>
      <c r="N82" s="8">
        <f t="shared" si="7"/>
        <v>84413</v>
      </c>
    </row>
    <row r="83" spans="1:14" x14ac:dyDescent="0.35">
      <c r="A83" t="s">
        <v>676</v>
      </c>
      <c r="C83">
        <v>0</v>
      </c>
      <c r="F83" s="20">
        <v>7090</v>
      </c>
      <c r="G83" s="20">
        <v>35</v>
      </c>
      <c r="H83" s="20">
        <v>6</v>
      </c>
      <c r="I83" s="20">
        <v>15</v>
      </c>
      <c r="J83" s="20">
        <v>0</v>
      </c>
      <c r="K83" s="20">
        <v>0</v>
      </c>
      <c r="L83" s="1">
        <f t="shared" si="6"/>
        <v>21</v>
      </c>
      <c r="M83" s="8">
        <f t="shared" si="9"/>
        <v>248150</v>
      </c>
      <c r="N83" s="8">
        <f t="shared" si="7"/>
        <v>148890</v>
      </c>
    </row>
    <row r="84" spans="1:14" x14ac:dyDescent="0.35">
      <c r="A84" t="s">
        <v>676</v>
      </c>
      <c r="C84">
        <v>0</v>
      </c>
      <c r="F84" s="20">
        <v>4012</v>
      </c>
      <c r="G84" s="20">
        <v>7</v>
      </c>
      <c r="H84" s="20">
        <v>2</v>
      </c>
      <c r="I84" s="20">
        <v>4</v>
      </c>
      <c r="J84" s="20">
        <v>0</v>
      </c>
      <c r="K84" s="20">
        <v>0</v>
      </c>
      <c r="L84" s="1">
        <f t="shared" si="6"/>
        <v>6</v>
      </c>
      <c r="M84" s="8">
        <f t="shared" si="9"/>
        <v>28084</v>
      </c>
      <c r="N84" s="8">
        <f t="shared" si="7"/>
        <v>24072</v>
      </c>
    </row>
    <row r="85" spans="1:14" x14ac:dyDescent="0.35">
      <c r="A85" t="s">
        <v>676</v>
      </c>
      <c r="C85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1">
        <f t="shared" si="6"/>
        <v>0</v>
      </c>
      <c r="M85" s="8">
        <f t="shared" si="9"/>
        <v>0</v>
      </c>
      <c r="N85" s="8">
        <f t="shared" si="7"/>
        <v>0</v>
      </c>
    </row>
    <row r="86" spans="1:14" x14ac:dyDescent="0.35">
      <c r="A86" t="s">
        <v>677</v>
      </c>
      <c r="B86" s="14" t="str">
        <f t="shared" ref="B86" si="34">IF(C88&gt;89,"6", IF(C88&gt;79,"5", IF(C88&gt;69,"4", IF(C88&gt;59,"3", IF(C88&gt;49,"2", IF(C88&lt;50,"1",IF(C88=0,"0")))))))</f>
        <v>4</v>
      </c>
      <c r="C86" s="3">
        <f t="shared" ref="C86" si="35">+SUM(M86:M94)</f>
        <v>51500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1">
        <f t="shared" si="6"/>
        <v>0</v>
      </c>
      <c r="M86" s="8">
        <f t="shared" si="9"/>
        <v>0</v>
      </c>
      <c r="N86" s="8">
        <f t="shared" si="7"/>
        <v>0</v>
      </c>
    </row>
    <row r="87" spans="1:14" x14ac:dyDescent="0.35">
      <c r="A87" t="s">
        <v>677</v>
      </c>
      <c r="C87" s="3">
        <f t="shared" ref="C87" si="36">+SUM(N86:N94)</f>
        <v>39500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1">
        <f t="shared" si="6"/>
        <v>0</v>
      </c>
      <c r="M87" s="8">
        <f t="shared" si="9"/>
        <v>0</v>
      </c>
      <c r="N87" s="8">
        <f t="shared" si="7"/>
        <v>0</v>
      </c>
    </row>
    <row r="88" spans="1:14" x14ac:dyDescent="0.35">
      <c r="A88" t="s">
        <v>677</v>
      </c>
      <c r="C88" s="3">
        <f t="shared" ref="C88" si="37">+(C87/C86)*100</f>
        <v>76.699029126213588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1">
        <f t="shared" ref="L88:L151" si="38">SUM(H88:K88)</f>
        <v>0</v>
      </c>
      <c r="M88" s="8">
        <f t="shared" si="9"/>
        <v>0</v>
      </c>
      <c r="N88" s="8">
        <f t="shared" ref="N88:N151" si="39">L88*F88</f>
        <v>0</v>
      </c>
    </row>
    <row r="89" spans="1:14" x14ac:dyDescent="0.35">
      <c r="A89" t="s">
        <v>677</v>
      </c>
      <c r="C89">
        <v>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1">
        <f t="shared" si="38"/>
        <v>0</v>
      </c>
      <c r="M89" s="8">
        <f t="shared" ref="M89:M152" si="40">F89*G89</f>
        <v>0</v>
      </c>
      <c r="N89" s="8">
        <f t="shared" si="39"/>
        <v>0</v>
      </c>
    </row>
    <row r="90" spans="1:14" x14ac:dyDescent="0.35">
      <c r="A90" t="s">
        <v>677</v>
      </c>
      <c r="C9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1">
        <f t="shared" si="38"/>
        <v>0</v>
      </c>
      <c r="M90" s="8">
        <f t="shared" si="40"/>
        <v>0</v>
      </c>
      <c r="N90" s="8">
        <f t="shared" si="39"/>
        <v>0</v>
      </c>
    </row>
    <row r="91" spans="1:14" x14ac:dyDescent="0.35">
      <c r="A91" t="s">
        <v>677</v>
      </c>
      <c r="C91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1">
        <f t="shared" si="38"/>
        <v>0</v>
      </c>
      <c r="M91" s="8">
        <f t="shared" si="40"/>
        <v>0</v>
      </c>
      <c r="N91" s="8">
        <f t="shared" si="39"/>
        <v>0</v>
      </c>
    </row>
    <row r="92" spans="1:14" x14ac:dyDescent="0.35">
      <c r="A92" t="s">
        <v>677</v>
      </c>
      <c r="C92">
        <v>0</v>
      </c>
      <c r="F92" s="20">
        <v>7500</v>
      </c>
      <c r="G92" s="20">
        <v>1</v>
      </c>
      <c r="H92" s="20">
        <v>1</v>
      </c>
      <c r="I92" s="20">
        <v>0</v>
      </c>
      <c r="J92" s="20">
        <v>0</v>
      </c>
      <c r="K92" s="20">
        <v>0</v>
      </c>
      <c r="L92" s="1">
        <f t="shared" si="38"/>
        <v>1</v>
      </c>
      <c r="M92" s="8">
        <f t="shared" si="40"/>
        <v>7500</v>
      </c>
      <c r="N92" s="8">
        <f t="shared" si="39"/>
        <v>7500</v>
      </c>
    </row>
    <row r="93" spans="1:14" x14ac:dyDescent="0.35">
      <c r="A93" t="s">
        <v>677</v>
      </c>
      <c r="C93">
        <v>0</v>
      </c>
      <c r="F93" s="20">
        <v>4000</v>
      </c>
      <c r="G93" s="20">
        <v>11</v>
      </c>
      <c r="H93" s="20">
        <v>8</v>
      </c>
      <c r="I93" s="20">
        <v>0</v>
      </c>
      <c r="J93" s="20">
        <v>0</v>
      </c>
      <c r="K93" s="20">
        <v>0</v>
      </c>
      <c r="L93" s="1">
        <f t="shared" si="38"/>
        <v>8</v>
      </c>
      <c r="M93" s="8">
        <f t="shared" si="40"/>
        <v>44000</v>
      </c>
      <c r="N93" s="8">
        <f t="shared" si="39"/>
        <v>32000</v>
      </c>
    </row>
    <row r="94" spans="1:14" x14ac:dyDescent="0.35">
      <c r="A94" t="s">
        <v>677</v>
      </c>
      <c r="C94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1">
        <f t="shared" si="38"/>
        <v>0</v>
      </c>
      <c r="M94" s="8">
        <f t="shared" si="40"/>
        <v>0</v>
      </c>
      <c r="N94" s="8">
        <f t="shared" si="39"/>
        <v>0</v>
      </c>
    </row>
    <row r="95" spans="1:14" x14ac:dyDescent="0.35">
      <c r="A95" t="s">
        <v>686</v>
      </c>
      <c r="B95" s="14" t="e">
        <f t="shared" ref="B95" si="41">IF(C97&gt;89,"6", IF(C97&gt;79,"5", IF(C97&gt;69,"4", IF(C97&gt;59,"3", IF(C97&gt;49,"2", IF(C97&lt;50,"1",IF(C97=0,"0")))))))</f>
        <v>#DIV/0!</v>
      </c>
      <c r="C95" s="3">
        <f t="shared" ref="C95" si="42">+SUM(M95:M103)</f>
        <v>0</v>
      </c>
      <c r="L95" s="1">
        <f t="shared" si="38"/>
        <v>0</v>
      </c>
      <c r="M95" s="8">
        <f t="shared" si="40"/>
        <v>0</v>
      </c>
      <c r="N95" s="8">
        <f t="shared" si="39"/>
        <v>0</v>
      </c>
    </row>
    <row r="96" spans="1:14" x14ac:dyDescent="0.35">
      <c r="A96" t="s">
        <v>686</v>
      </c>
      <c r="C96" s="3">
        <f t="shared" ref="C96" si="43">+SUM(N95:N103)</f>
        <v>0</v>
      </c>
      <c r="L96" s="1">
        <f t="shared" si="38"/>
        <v>0</v>
      </c>
      <c r="M96" s="8">
        <f t="shared" si="40"/>
        <v>0</v>
      </c>
      <c r="N96" s="8">
        <f t="shared" si="39"/>
        <v>0</v>
      </c>
    </row>
    <row r="97" spans="1:14" x14ac:dyDescent="0.35">
      <c r="A97" t="s">
        <v>686</v>
      </c>
      <c r="C97" s="3" t="e">
        <f t="shared" ref="C97" si="44">+(C96/C95)*100</f>
        <v>#DIV/0!</v>
      </c>
      <c r="L97" s="1">
        <f t="shared" si="38"/>
        <v>0</v>
      </c>
      <c r="M97" s="8">
        <f t="shared" si="40"/>
        <v>0</v>
      </c>
      <c r="N97" s="8">
        <f t="shared" si="39"/>
        <v>0</v>
      </c>
    </row>
    <row r="98" spans="1:14" x14ac:dyDescent="0.35">
      <c r="A98" t="s">
        <v>686</v>
      </c>
      <c r="C98">
        <v>0</v>
      </c>
      <c r="L98" s="1">
        <f t="shared" si="38"/>
        <v>0</v>
      </c>
      <c r="M98" s="8">
        <f t="shared" si="40"/>
        <v>0</v>
      </c>
      <c r="N98" s="8">
        <f t="shared" si="39"/>
        <v>0</v>
      </c>
    </row>
    <row r="99" spans="1:14" x14ac:dyDescent="0.35">
      <c r="A99" t="s">
        <v>686</v>
      </c>
      <c r="C99">
        <v>0</v>
      </c>
      <c r="L99" s="1">
        <f t="shared" si="38"/>
        <v>0</v>
      </c>
      <c r="M99" s="8">
        <f t="shared" si="40"/>
        <v>0</v>
      </c>
      <c r="N99" s="8">
        <f t="shared" si="39"/>
        <v>0</v>
      </c>
    </row>
    <row r="100" spans="1:14" x14ac:dyDescent="0.35">
      <c r="A100" t="s">
        <v>686</v>
      </c>
      <c r="C100">
        <v>0</v>
      </c>
      <c r="L100" s="1">
        <f t="shared" si="38"/>
        <v>0</v>
      </c>
      <c r="M100" s="8">
        <f t="shared" si="40"/>
        <v>0</v>
      </c>
      <c r="N100" s="8">
        <f t="shared" si="39"/>
        <v>0</v>
      </c>
    </row>
    <row r="101" spans="1:14" x14ac:dyDescent="0.35">
      <c r="A101" t="s">
        <v>686</v>
      </c>
      <c r="C101">
        <v>0</v>
      </c>
      <c r="L101" s="1">
        <f t="shared" si="38"/>
        <v>0</v>
      </c>
      <c r="M101" s="8">
        <f t="shared" si="40"/>
        <v>0</v>
      </c>
      <c r="N101" s="8">
        <f t="shared" si="39"/>
        <v>0</v>
      </c>
    </row>
    <row r="102" spans="1:14" x14ac:dyDescent="0.35">
      <c r="A102" t="s">
        <v>686</v>
      </c>
      <c r="C102">
        <v>0</v>
      </c>
      <c r="L102" s="1">
        <f t="shared" si="38"/>
        <v>0</v>
      </c>
      <c r="M102" s="8">
        <f t="shared" si="40"/>
        <v>0</v>
      </c>
      <c r="N102" s="8">
        <f t="shared" si="39"/>
        <v>0</v>
      </c>
    </row>
    <row r="103" spans="1:14" x14ac:dyDescent="0.35">
      <c r="A103" t="s">
        <v>686</v>
      </c>
      <c r="C103">
        <v>0</v>
      </c>
      <c r="L103" s="1">
        <f t="shared" si="38"/>
        <v>0</v>
      </c>
      <c r="M103" s="8">
        <f t="shared" si="40"/>
        <v>0</v>
      </c>
      <c r="N103" s="8">
        <f t="shared" si="39"/>
        <v>0</v>
      </c>
    </row>
    <row r="104" spans="1:14" x14ac:dyDescent="0.35">
      <c r="A104" t="s">
        <v>678</v>
      </c>
      <c r="B104" s="14" t="str">
        <f t="shared" ref="B104" si="45">IF(C106&gt;89,"6", IF(C106&gt;79,"5", IF(C106&gt;69,"4", IF(C106&gt;59,"3", IF(C106&gt;49,"2", IF(C106&lt;50,"1",IF(C106=0,"0")))))))</f>
        <v>4</v>
      </c>
      <c r="C104" s="3">
        <f t="shared" ref="C104" si="46">+SUM(M104:M112)</f>
        <v>672335</v>
      </c>
      <c r="L104" s="1">
        <f t="shared" si="38"/>
        <v>0</v>
      </c>
      <c r="M104" s="8">
        <f t="shared" si="40"/>
        <v>0</v>
      </c>
      <c r="N104" s="8">
        <f t="shared" si="39"/>
        <v>0</v>
      </c>
    </row>
    <row r="105" spans="1:14" x14ac:dyDescent="0.35">
      <c r="A105" t="s">
        <v>678</v>
      </c>
      <c r="C105" s="3">
        <f t="shared" ref="C105" si="47">+SUM(N104:N112)</f>
        <v>498974</v>
      </c>
      <c r="F105" s="20">
        <v>63758</v>
      </c>
      <c r="G105" s="20">
        <v>1</v>
      </c>
      <c r="L105" s="1">
        <f t="shared" si="38"/>
        <v>0</v>
      </c>
      <c r="M105" s="8">
        <f t="shared" si="40"/>
        <v>63758</v>
      </c>
      <c r="N105" s="8">
        <f t="shared" si="39"/>
        <v>0</v>
      </c>
    </row>
    <row r="106" spans="1:14" x14ac:dyDescent="0.35">
      <c r="A106" t="s">
        <v>678</v>
      </c>
      <c r="C106" s="3">
        <f t="shared" ref="C106" si="48">+(C105/C104)*100</f>
        <v>74.215086229335085</v>
      </c>
      <c r="F106" s="20">
        <v>35290</v>
      </c>
      <c r="G106" s="20">
        <v>6</v>
      </c>
      <c r="H106" s="20">
        <v>1</v>
      </c>
      <c r="I106" s="20">
        <v>3</v>
      </c>
      <c r="L106" s="1">
        <f t="shared" si="38"/>
        <v>4</v>
      </c>
      <c r="M106" s="8">
        <f t="shared" si="40"/>
        <v>211740</v>
      </c>
      <c r="N106" s="8">
        <f t="shared" si="39"/>
        <v>141160</v>
      </c>
    </row>
    <row r="107" spans="1:14" x14ac:dyDescent="0.35">
      <c r="A107" t="s">
        <v>678</v>
      </c>
      <c r="C107">
        <v>0</v>
      </c>
      <c r="F107" s="20">
        <v>21307</v>
      </c>
      <c r="G107" s="20">
        <v>2</v>
      </c>
      <c r="H107" s="20">
        <v>1</v>
      </c>
      <c r="L107" s="1">
        <f t="shared" si="38"/>
        <v>1</v>
      </c>
      <c r="M107" s="8">
        <f t="shared" si="40"/>
        <v>42614</v>
      </c>
      <c r="N107" s="8">
        <f t="shared" si="39"/>
        <v>21307</v>
      </c>
    </row>
    <row r="108" spans="1:14" x14ac:dyDescent="0.35">
      <c r="A108" t="s">
        <v>678</v>
      </c>
      <c r="C108">
        <v>0</v>
      </c>
      <c r="F108" s="20">
        <v>17716</v>
      </c>
      <c r="G108" s="20">
        <v>2</v>
      </c>
      <c r="H108" s="20">
        <v>1</v>
      </c>
      <c r="L108" s="1">
        <f t="shared" si="38"/>
        <v>1</v>
      </c>
      <c r="M108" s="8">
        <f t="shared" si="40"/>
        <v>35432</v>
      </c>
      <c r="N108" s="8">
        <f t="shared" si="39"/>
        <v>17716</v>
      </c>
    </row>
    <row r="109" spans="1:14" x14ac:dyDescent="0.35">
      <c r="A109" t="s">
        <v>678</v>
      </c>
      <c r="C109">
        <v>0</v>
      </c>
      <c r="F109" s="20">
        <v>11006</v>
      </c>
      <c r="G109" s="20">
        <v>3</v>
      </c>
      <c r="H109" s="20">
        <v>2</v>
      </c>
      <c r="I109" s="20">
        <v>1</v>
      </c>
      <c r="L109" s="1">
        <f t="shared" si="38"/>
        <v>3</v>
      </c>
      <c r="M109" s="8">
        <f t="shared" si="40"/>
        <v>33018</v>
      </c>
      <c r="N109" s="8">
        <f t="shared" si="39"/>
        <v>33018</v>
      </c>
    </row>
    <row r="110" spans="1:14" x14ac:dyDescent="0.35">
      <c r="A110" t="s">
        <v>678</v>
      </c>
      <c r="C110">
        <v>0</v>
      </c>
      <c r="F110" s="20">
        <v>7348</v>
      </c>
      <c r="G110" s="20">
        <v>29</v>
      </c>
      <c r="H110" s="20">
        <v>22</v>
      </c>
      <c r="I110" s="20">
        <v>7</v>
      </c>
      <c r="L110" s="1">
        <f t="shared" si="38"/>
        <v>29</v>
      </c>
      <c r="M110" s="8">
        <f t="shared" si="40"/>
        <v>213092</v>
      </c>
      <c r="N110" s="8">
        <f t="shared" si="39"/>
        <v>213092</v>
      </c>
    </row>
    <row r="111" spans="1:14" x14ac:dyDescent="0.35">
      <c r="A111" t="s">
        <v>678</v>
      </c>
      <c r="C111">
        <v>0</v>
      </c>
      <c r="F111" s="20">
        <v>4166</v>
      </c>
      <c r="G111" s="20">
        <v>17</v>
      </c>
      <c r="H111" s="20">
        <v>11</v>
      </c>
      <c r="I111" s="20">
        <v>6</v>
      </c>
      <c r="L111" s="1">
        <f t="shared" si="38"/>
        <v>17</v>
      </c>
      <c r="M111" s="8">
        <f t="shared" si="40"/>
        <v>70822</v>
      </c>
      <c r="N111" s="8">
        <f t="shared" si="39"/>
        <v>70822</v>
      </c>
    </row>
    <row r="112" spans="1:14" x14ac:dyDescent="0.35">
      <c r="A112" t="s">
        <v>678</v>
      </c>
      <c r="C112">
        <v>0</v>
      </c>
      <c r="F112" s="20">
        <v>1859</v>
      </c>
      <c r="G112" s="20">
        <v>1</v>
      </c>
      <c r="H112" s="20">
        <v>1</v>
      </c>
      <c r="L112" s="1">
        <f t="shared" si="38"/>
        <v>1</v>
      </c>
      <c r="M112" s="8">
        <f t="shared" si="40"/>
        <v>1859</v>
      </c>
      <c r="N112" s="8">
        <f t="shared" si="39"/>
        <v>1859</v>
      </c>
    </row>
    <row r="113" spans="1:14" x14ac:dyDescent="0.35">
      <c r="A113" t="s">
        <v>696</v>
      </c>
      <c r="B113" s="14" t="str">
        <f t="shared" ref="B113" si="49">IF(C115&gt;89,"6", IF(C115&gt;79,"5", IF(C115&gt;69,"4", IF(C115&gt;59,"3", IF(C115&gt;49,"2", IF(C115&lt;50,"1",IF(C115=0,"0")))))))</f>
        <v>6</v>
      </c>
      <c r="C113" s="3">
        <f t="shared" ref="C113" si="50">+SUM(M113:M121)</f>
        <v>859498</v>
      </c>
      <c r="F113" s="20">
        <v>117668</v>
      </c>
      <c r="G113" s="20">
        <v>3</v>
      </c>
      <c r="H113" s="20">
        <v>0</v>
      </c>
      <c r="I113" s="20">
        <v>0</v>
      </c>
      <c r="J113" s="20">
        <v>3</v>
      </c>
      <c r="K113" s="20">
        <v>0</v>
      </c>
      <c r="L113" s="1">
        <f t="shared" si="38"/>
        <v>3</v>
      </c>
      <c r="M113" s="8">
        <f t="shared" si="40"/>
        <v>353004</v>
      </c>
      <c r="N113" s="8">
        <f t="shared" si="39"/>
        <v>353004</v>
      </c>
    </row>
    <row r="114" spans="1:14" x14ac:dyDescent="0.35">
      <c r="A114" t="s">
        <v>696</v>
      </c>
      <c r="C114" s="3">
        <f t="shared" ref="C114" si="51">+SUM(N113:N121)</f>
        <v>859498</v>
      </c>
      <c r="F114" s="20">
        <v>58429</v>
      </c>
      <c r="G114" s="20">
        <v>2</v>
      </c>
      <c r="H114" s="20">
        <v>0</v>
      </c>
      <c r="I114" s="20">
        <v>0</v>
      </c>
      <c r="J114" s="20">
        <v>2</v>
      </c>
      <c r="K114" s="20">
        <v>0</v>
      </c>
      <c r="L114" s="1">
        <f t="shared" si="38"/>
        <v>2</v>
      </c>
      <c r="M114" s="8">
        <f t="shared" si="40"/>
        <v>116858</v>
      </c>
      <c r="N114" s="8">
        <f t="shared" si="39"/>
        <v>116858</v>
      </c>
    </row>
    <row r="115" spans="1:14" x14ac:dyDescent="0.35">
      <c r="A115" t="s">
        <v>696</v>
      </c>
      <c r="C115" s="3">
        <f t="shared" ref="C115" si="52">+(C114/C113)*100</f>
        <v>100</v>
      </c>
      <c r="F115" s="20">
        <v>27500</v>
      </c>
      <c r="G115" s="20">
        <v>1</v>
      </c>
      <c r="H115" s="20">
        <v>0</v>
      </c>
      <c r="I115" s="20">
        <v>1</v>
      </c>
      <c r="J115" s="20">
        <v>0</v>
      </c>
      <c r="K115" s="20">
        <v>0</v>
      </c>
      <c r="L115" s="1">
        <f t="shared" si="38"/>
        <v>1</v>
      </c>
      <c r="M115" s="8">
        <f t="shared" si="40"/>
        <v>27500</v>
      </c>
      <c r="N115" s="8">
        <f t="shared" si="39"/>
        <v>27500</v>
      </c>
    </row>
    <row r="116" spans="1:14" x14ac:dyDescent="0.35">
      <c r="A116" t="s">
        <v>696</v>
      </c>
      <c r="C116">
        <v>0</v>
      </c>
      <c r="F116" s="20">
        <v>20000</v>
      </c>
      <c r="G116" s="20">
        <v>2</v>
      </c>
      <c r="H116" s="20">
        <v>0</v>
      </c>
      <c r="I116" s="20">
        <v>2</v>
      </c>
      <c r="J116" s="20">
        <v>0</v>
      </c>
      <c r="K116" s="20">
        <v>0</v>
      </c>
      <c r="L116" s="1">
        <f t="shared" si="38"/>
        <v>2</v>
      </c>
      <c r="M116" s="8">
        <f t="shared" si="40"/>
        <v>40000</v>
      </c>
      <c r="N116" s="8">
        <f t="shared" si="39"/>
        <v>40000</v>
      </c>
    </row>
    <row r="117" spans="1:14" x14ac:dyDescent="0.35">
      <c r="A117" t="s">
        <v>696</v>
      </c>
      <c r="C117">
        <v>0</v>
      </c>
      <c r="F117" s="20">
        <v>16800</v>
      </c>
      <c r="G117" s="20">
        <v>4</v>
      </c>
      <c r="H117" s="20">
        <v>0</v>
      </c>
      <c r="I117" s="20">
        <v>3</v>
      </c>
      <c r="J117" s="20">
        <v>1</v>
      </c>
      <c r="K117" s="20">
        <v>0</v>
      </c>
      <c r="L117" s="1">
        <f t="shared" si="38"/>
        <v>4</v>
      </c>
      <c r="M117" s="8">
        <f t="shared" si="40"/>
        <v>67200</v>
      </c>
      <c r="N117" s="8">
        <f t="shared" si="39"/>
        <v>67200</v>
      </c>
    </row>
    <row r="118" spans="1:14" x14ac:dyDescent="0.35">
      <c r="A118" t="s">
        <v>696</v>
      </c>
      <c r="C118">
        <v>0</v>
      </c>
      <c r="F118" s="20">
        <v>12200</v>
      </c>
      <c r="G118" s="20">
        <v>5</v>
      </c>
      <c r="H118" s="20">
        <v>1</v>
      </c>
      <c r="I118" s="20">
        <v>2</v>
      </c>
      <c r="J118" s="20">
        <v>2</v>
      </c>
      <c r="K118" s="20">
        <v>0</v>
      </c>
      <c r="L118" s="1">
        <f t="shared" si="38"/>
        <v>5</v>
      </c>
      <c r="M118" s="8">
        <f t="shared" si="40"/>
        <v>61000</v>
      </c>
      <c r="N118" s="8">
        <f t="shared" si="39"/>
        <v>61000</v>
      </c>
    </row>
    <row r="119" spans="1:14" x14ac:dyDescent="0.35">
      <c r="A119" t="s">
        <v>696</v>
      </c>
      <c r="C119">
        <v>0</v>
      </c>
      <c r="F119" s="20">
        <v>7838</v>
      </c>
      <c r="G119" s="20">
        <v>13</v>
      </c>
      <c r="H119" s="20">
        <v>0</v>
      </c>
      <c r="I119" s="20">
        <v>12</v>
      </c>
      <c r="J119" s="20">
        <v>1</v>
      </c>
      <c r="K119" s="20">
        <v>0</v>
      </c>
      <c r="L119" s="1">
        <f t="shared" si="38"/>
        <v>13</v>
      </c>
      <c r="M119" s="8">
        <f t="shared" si="40"/>
        <v>101894</v>
      </c>
      <c r="N119" s="8">
        <f t="shared" si="39"/>
        <v>101894</v>
      </c>
    </row>
    <row r="120" spans="1:14" x14ac:dyDescent="0.35">
      <c r="A120" t="s">
        <v>696</v>
      </c>
      <c r="C120">
        <v>0</v>
      </c>
      <c r="F120" s="20">
        <v>4147</v>
      </c>
      <c r="G120" s="20">
        <v>22</v>
      </c>
      <c r="H120" s="20">
        <v>10</v>
      </c>
      <c r="I120" s="20">
        <v>12</v>
      </c>
      <c r="J120" s="20">
        <v>0</v>
      </c>
      <c r="K120" s="20">
        <v>0</v>
      </c>
      <c r="L120" s="1">
        <f t="shared" si="38"/>
        <v>22</v>
      </c>
      <c r="M120" s="8">
        <f t="shared" si="40"/>
        <v>91234</v>
      </c>
      <c r="N120" s="8">
        <f t="shared" si="39"/>
        <v>91234</v>
      </c>
    </row>
    <row r="121" spans="1:14" x14ac:dyDescent="0.35">
      <c r="A121" t="s">
        <v>696</v>
      </c>
      <c r="C121">
        <v>0</v>
      </c>
      <c r="F121" s="20">
        <v>808</v>
      </c>
      <c r="G121" s="20">
        <v>1</v>
      </c>
      <c r="H121" s="20">
        <v>0</v>
      </c>
      <c r="I121" s="20">
        <v>0</v>
      </c>
      <c r="J121" s="20">
        <v>1</v>
      </c>
      <c r="K121" s="20">
        <v>0</v>
      </c>
      <c r="L121" s="1">
        <f t="shared" si="38"/>
        <v>1</v>
      </c>
      <c r="M121" s="8">
        <f t="shared" si="40"/>
        <v>808</v>
      </c>
      <c r="N121" s="8">
        <f t="shared" si="39"/>
        <v>808</v>
      </c>
    </row>
    <row r="122" spans="1:14" x14ac:dyDescent="0.35">
      <c r="A122" t="s">
        <v>697</v>
      </c>
      <c r="B122" s="14" t="str">
        <f t="shared" ref="B122" si="53">IF(C124&gt;89,"6", IF(C124&gt;79,"5", IF(C124&gt;69,"4", IF(C124&gt;59,"3", IF(C124&gt;49,"2", IF(C124&lt;50,"1",IF(C124=0,"0")))))))</f>
        <v>6</v>
      </c>
      <c r="C122" s="3">
        <f t="shared" ref="C122" si="54">+SUM(M122:M130)</f>
        <v>762431</v>
      </c>
      <c r="F122" s="20">
        <v>133249</v>
      </c>
      <c r="G122" s="20">
        <v>1</v>
      </c>
      <c r="H122" s="20">
        <v>1</v>
      </c>
      <c r="L122" s="1">
        <f t="shared" si="38"/>
        <v>1</v>
      </c>
      <c r="M122" s="8">
        <f t="shared" si="40"/>
        <v>133249</v>
      </c>
      <c r="N122" s="8">
        <f t="shared" si="39"/>
        <v>133249</v>
      </c>
    </row>
    <row r="123" spans="1:14" x14ac:dyDescent="0.35">
      <c r="A123" t="s">
        <v>697</v>
      </c>
      <c r="C123" s="3">
        <f t="shared" ref="C123" si="55">+SUM(N122:N130)</f>
        <v>762431</v>
      </c>
      <c r="F123" s="20">
        <v>61030</v>
      </c>
      <c r="G123" s="20">
        <v>2</v>
      </c>
      <c r="I123" s="20">
        <v>2</v>
      </c>
      <c r="L123" s="1">
        <f t="shared" si="38"/>
        <v>2</v>
      </c>
      <c r="M123" s="8">
        <f t="shared" si="40"/>
        <v>122060</v>
      </c>
      <c r="N123" s="8">
        <f t="shared" si="39"/>
        <v>122060</v>
      </c>
    </row>
    <row r="124" spans="1:14" x14ac:dyDescent="0.35">
      <c r="A124" t="s">
        <v>697</v>
      </c>
      <c r="C124" s="3">
        <f t="shared" ref="C124" si="56">+(C123/C122)*100</f>
        <v>100</v>
      </c>
      <c r="F124" s="20">
        <v>33993</v>
      </c>
      <c r="G124" s="20">
        <v>3</v>
      </c>
      <c r="H124" s="20">
        <v>1</v>
      </c>
      <c r="I124" s="20">
        <v>2</v>
      </c>
      <c r="L124" s="1">
        <f t="shared" si="38"/>
        <v>3</v>
      </c>
      <c r="M124" s="8">
        <f t="shared" si="40"/>
        <v>101979</v>
      </c>
      <c r="N124" s="8">
        <f t="shared" si="39"/>
        <v>101979</v>
      </c>
    </row>
    <row r="125" spans="1:14" x14ac:dyDescent="0.35">
      <c r="A125" t="s">
        <v>697</v>
      </c>
      <c r="C125">
        <v>0</v>
      </c>
      <c r="F125" s="20">
        <v>21913</v>
      </c>
      <c r="G125" s="20">
        <v>2</v>
      </c>
      <c r="I125" s="20">
        <v>2</v>
      </c>
      <c r="L125" s="1">
        <f t="shared" si="38"/>
        <v>2</v>
      </c>
      <c r="M125" s="8">
        <f t="shared" si="40"/>
        <v>43826</v>
      </c>
      <c r="N125" s="8">
        <f t="shared" si="39"/>
        <v>43826</v>
      </c>
    </row>
    <row r="126" spans="1:14" x14ac:dyDescent="0.35">
      <c r="A126" t="s">
        <v>697</v>
      </c>
      <c r="C126">
        <v>0</v>
      </c>
      <c r="F126" s="20">
        <v>16135</v>
      </c>
      <c r="G126" s="20">
        <v>8</v>
      </c>
      <c r="H126" s="20">
        <v>5</v>
      </c>
      <c r="I126" s="20">
        <v>3</v>
      </c>
      <c r="L126" s="1">
        <f t="shared" si="38"/>
        <v>8</v>
      </c>
      <c r="M126" s="8">
        <f t="shared" si="40"/>
        <v>129080</v>
      </c>
      <c r="N126" s="8">
        <f t="shared" si="39"/>
        <v>129080</v>
      </c>
    </row>
    <row r="127" spans="1:14" x14ac:dyDescent="0.35">
      <c r="A127" t="s">
        <v>697</v>
      </c>
      <c r="C127">
        <v>0</v>
      </c>
      <c r="F127" s="20">
        <v>13661</v>
      </c>
      <c r="G127" s="20">
        <v>17</v>
      </c>
      <c r="H127" s="20">
        <v>14</v>
      </c>
      <c r="I127" s="20">
        <v>3</v>
      </c>
      <c r="L127" s="1">
        <f t="shared" si="38"/>
        <v>17</v>
      </c>
      <c r="M127" s="8">
        <f t="shared" si="40"/>
        <v>232237</v>
      </c>
      <c r="N127" s="8">
        <f t="shared" si="39"/>
        <v>232237</v>
      </c>
    </row>
    <row r="128" spans="1:14" x14ac:dyDescent="0.35">
      <c r="A128" t="s">
        <v>697</v>
      </c>
      <c r="C128">
        <v>0</v>
      </c>
      <c r="L128" s="1">
        <f t="shared" si="38"/>
        <v>0</v>
      </c>
      <c r="M128" s="8">
        <f t="shared" si="40"/>
        <v>0</v>
      </c>
      <c r="N128" s="8">
        <f t="shared" si="39"/>
        <v>0</v>
      </c>
    </row>
    <row r="129" spans="1:14" x14ac:dyDescent="0.35">
      <c r="A129" t="s">
        <v>697</v>
      </c>
      <c r="C129">
        <v>0</v>
      </c>
      <c r="L129" s="1">
        <f t="shared" si="38"/>
        <v>0</v>
      </c>
      <c r="M129" s="8">
        <f t="shared" si="40"/>
        <v>0</v>
      </c>
      <c r="N129" s="8">
        <f t="shared" si="39"/>
        <v>0</v>
      </c>
    </row>
    <row r="130" spans="1:14" x14ac:dyDescent="0.35">
      <c r="A130" t="s">
        <v>697</v>
      </c>
      <c r="C130">
        <v>0</v>
      </c>
      <c r="L130" s="1">
        <f t="shared" si="38"/>
        <v>0</v>
      </c>
      <c r="M130" s="8">
        <f t="shared" si="40"/>
        <v>0</v>
      </c>
      <c r="N130" s="8">
        <f t="shared" si="39"/>
        <v>0</v>
      </c>
    </row>
    <row r="131" spans="1:14" x14ac:dyDescent="0.35">
      <c r="A131" t="s">
        <v>687</v>
      </c>
      <c r="B131" s="14" t="e">
        <f t="shared" ref="B131" si="57">IF(C133&gt;89,"6", IF(C133&gt;79,"5", IF(C133&gt;69,"4", IF(C133&gt;59,"3", IF(C133&gt;49,"2", IF(C133&lt;50,"1",IF(C133=0,"0")))))))</f>
        <v>#DIV/0!</v>
      </c>
      <c r="C131" s="3">
        <f t="shared" ref="C131" si="58">+SUM(M131:M139)</f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1">
        <f t="shared" si="38"/>
        <v>0</v>
      </c>
      <c r="M131" s="8">
        <f t="shared" si="40"/>
        <v>0</v>
      </c>
      <c r="N131" s="8">
        <f t="shared" si="39"/>
        <v>0</v>
      </c>
    </row>
    <row r="132" spans="1:14" x14ac:dyDescent="0.35">
      <c r="A132" t="s">
        <v>687</v>
      </c>
      <c r="C132" s="3">
        <f t="shared" ref="C132" si="59">+SUM(N131:N139)</f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1">
        <f t="shared" si="38"/>
        <v>0</v>
      </c>
      <c r="M132" s="8">
        <f t="shared" si="40"/>
        <v>0</v>
      </c>
      <c r="N132" s="8">
        <f t="shared" si="39"/>
        <v>0</v>
      </c>
    </row>
    <row r="133" spans="1:14" x14ac:dyDescent="0.35">
      <c r="A133" t="s">
        <v>687</v>
      </c>
      <c r="C133" s="3" t="e">
        <f t="shared" ref="C133" si="60">+(C132/C131)*100</f>
        <v>#DIV/0!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1">
        <f t="shared" si="38"/>
        <v>0</v>
      </c>
      <c r="M133" s="8">
        <f t="shared" si="40"/>
        <v>0</v>
      </c>
      <c r="N133" s="8">
        <f t="shared" si="39"/>
        <v>0</v>
      </c>
    </row>
    <row r="134" spans="1:14" x14ac:dyDescent="0.35">
      <c r="A134" t="s">
        <v>687</v>
      </c>
      <c r="C134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1">
        <f t="shared" si="38"/>
        <v>0</v>
      </c>
      <c r="M134" s="8">
        <f t="shared" si="40"/>
        <v>0</v>
      </c>
      <c r="N134" s="8">
        <f t="shared" si="39"/>
        <v>0</v>
      </c>
    </row>
    <row r="135" spans="1:14" x14ac:dyDescent="0.35">
      <c r="A135" t="s">
        <v>687</v>
      </c>
      <c r="C135"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1">
        <f t="shared" si="38"/>
        <v>0</v>
      </c>
      <c r="M135" s="8">
        <f t="shared" si="40"/>
        <v>0</v>
      </c>
      <c r="N135" s="8">
        <f t="shared" si="39"/>
        <v>0</v>
      </c>
    </row>
    <row r="136" spans="1:14" x14ac:dyDescent="0.35">
      <c r="A136" t="s">
        <v>687</v>
      </c>
      <c r="C136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1">
        <f t="shared" si="38"/>
        <v>0</v>
      </c>
      <c r="M136" s="8">
        <f t="shared" si="40"/>
        <v>0</v>
      </c>
      <c r="N136" s="8">
        <f t="shared" si="39"/>
        <v>0</v>
      </c>
    </row>
    <row r="137" spans="1:14" x14ac:dyDescent="0.35">
      <c r="A137" t="s">
        <v>687</v>
      </c>
      <c r="C137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1">
        <f t="shared" si="38"/>
        <v>0</v>
      </c>
      <c r="M137" s="8">
        <f t="shared" si="40"/>
        <v>0</v>
      </c>
      <c r="N137" s="8">
        <f t="shared" si="39"/>
        <v>0</v>
      </c>
    </row>
    <row r="138" spans="1:14" x14ac:dyDescent="0.35">
      <c r="A138" t="s">
        <v>687</v>
      </c>
      <c r="C138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1">
        <f t="shared" si="38"/>
        <v>0</v>
      </c>
      <c r="M138" s="8">
        <f t="shared" si="40"/>
        <v>0</v>
      </c>
      <c r="N138" s="8">
        <f t="shared" si="39"/>
        <v>0</v>
      </c>
    </row>
    <row r="139" spans="1:14" x14ac:dyDescent="0.35">
      <c r="A139" t="s">
        <v>687</v>
      </c>
      <c r="C139"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1">
        <f t="shared" si="38"/>
        <v>0</v>
      </c>
      <c r="M139" s="8">
        <f t="shared" si="40"/>
        <v>0</v>
      </c>
      <c r="N139" s="8">
        <f t="shared" si="39"/>
        <v>0</v>
      </c>
    </row>
    <row r="140" spans="1:14" x14ac:dyDescent="0.35">
      <c r="A140" t="s">
        <v>742</v>
      </c>
      <c r="B140" s="14" t="e">
        <f t="shared" ref="B140" si="61">IF(C142&gt;89,"6", IF(C142&gt;79,"5", IF(C142&gt;69,"4", IF(C142&gt;59,"3", IF(C142&gt;49,"2", IF(C142&lt;50,"1",IF(C142=0,"0")))))))</f>
        <v>#DIV/0!</v>
      </c>
      <c r="C140" s="3">
        <f t="shared" ref="C140" si="62">+SUM(M140:M148)</f>
        <v>0</v>
      </c>
      <c r="L140" s="1">
        <f t="shared" si="38"/>
        <v>0</v>
      </c>
      <c r="M140" s="8">
        <f t="shared" si="40"/>
        <v>0</v>
      </c>
      <c r="N140" s="8">
        <f t="shared" si="39"/>
        <v>0</v>
      </c>
    </row>
    <row r="141" spans="1:14" x14ac:dyDescent="0.35">
      <c r="A141" t="s">
        <v>742</v>
      </c>
      <c r="C141" s="3">
        <f t="shared" ref="C141" si="63">+SUM(N140:N148)</f>
        <v>0</v>
      </c>
      <c r="L141" s="1">
        <f t="shared" si="38"/>
        <v>0</v>
      </c>
      <c r="M141" s="8">
        <f t="shared" si="40"/>
        <v>0</v>
      </c>
      <c r="N141" s="8">
        <f t="shared" si="39"/>
        <v>0</v>
      </c>
    </row>
    <row r="142" spans="1:14" x14ac:dyDescent="0.35">
      <c r="A142" t="s">
        <v>742</v>
      </c>
      <c r="C142" s="3" t="e">
        <f t="shared" ref="C142" si="64">+(C141/C140)*100</f>
        <v>#DIV/0!</v>
      </c>
      <c r="L142" s="1">
        <f t="shared" si="38"/>
        <v>0</v>
      </c>
      <c r="M142" s="8">
        <f t="shared" si="40"/>
        <v>0</v>
      </c>
      <c r="N142" s="8">
        <f t="shared" si="39"/>
        <v>0</v>
      </c>
    </row>
    <row r="143" spans="1:14" x14ac:dyDescent="0.35">
      <c r="A143" t="s">
        <v>742</v>
      </c>
      <c r="C143">
        <v>0</v>
      </c>
      <c r="L143" s="1">
        <f t="shared" si="38"/>
        <v>0</v>
      </c>
      <c r="M143" s="8">
        <f t="shared" si="40"/>
        <v>0</v>
      </c>
      <c r="N143" s="8">
        <f t="shared" si="39"/>
        <v>0</v>
      </c>
    </row>
    <row r="144" spans="1:14" x14ac:dyDescent="0.35">
      <c r="A144" t="s">
        <v>742</v>
      </c>
      <c r="C144">
        <v>0</v>
      </c>
      <c r="L144" s="1">
        <f t="shared" si="38"/>
        <v>0</v>
      </c>
      <c r="M144" s="8">
        <f t="shared" si="40"/>
        <v>0</v>
      </c>
      <c r="N144" s="8">
        <f t="shared" si="39"/>
        <v>0</v>
      </c>
    </row>
    <row r="145" spans="1:14" x14ac:dyDescent="0.35">
      <c r="A145" t="s">
        <v>742</v>
      </c>
      <c r="C145">
        <v>0</v>
      </c>
      <c r="L145" s="1">
        <f t="shared" si="38"/>
        <v>0</v>
      </c>
      <c r="M145" s="8">
        <f t="shared" si="40"/>
        <v>0</v>
      </c>
      <c r="N145" s="8">
        <f t="shared" si="39"/>
        <v>0</v>
      </c>
    </row>
    <row r="146" spans="1:14" x14ac:dyDescent="0.35">
      <c r="A146" t="s">
        <v>742</v>
      </c>
      <c r="C146">
        <v>0</v>
      </c>
      <c r="L146" s="1">
        <f t="shared" si="38"/>
        <v>0</v>
      </c>
      <c r="M146" s="8">
        <f t="shared" si="40"/>
        <v>0</v>
      </c>
      <c r="N146" s="8">
        <f t="shared" si="39"/>
        <v>0</v>
      </c>
    </row>
    <row r="147" spans="1:14" x14ac:dyDescent="0.35">
      <c r="A147" t="s">
        <v>742</v>
      </c>
      <c r="C147">
        <v>0</v>
      </c>
      <c r="L147" s="1">
        <f t="shared" si="38"/>
        <v>0</v>
      </c>
      <c r="M147" s="8">
        <f t="shared" si="40"/>
        <v>0</v>
      </c>
      <c r="N147" s="8">
        <f t="shared" si="39"/>
        <v>0</v>
      </c>
    </row>
    <row r="148" spans="1:14" x14ac:dyDescent="0.35">
      <c r="A148" t="s">
        <v>742</v>
      </c>
      <c r="C148">
        <v>0</v>
      </c>
      <c r="L148" s="1">
        <f t="shared" si="38"/>
        <v>0</v>
      </c>
      <c r="M148" s="8">
        <f t="shared" si="40"/>
        <v>0</v>
      </c>
      <c r="N148" s="8">
        <f t="shared" si="39"/>
        <v>0</v>
      </c>
    </row>
    <row r="149" spans="1:14" x14ac:dyDescent="0.35">
      <c r="A149" t="s">
        <v>679</v>
      </c>
      <c r="B149" s="14" t="str">
        <f t="shared" ref="B149" si="65">IF(C151&gt;89,"6", IF(C151&gt;79,"5", IF(C151&gt;69,"4", IF(C151&gt;59,"3", IF(C151&gt;49,"2", IF(C151&lt;50,"1",IF(C151=0,"0")))))))</f>
        <v>1</v>
      </c>
      <c r="C149" s="3">
        <f t="shared" ref="C149" si="66">+SUM(M149:M157)</f>
        <v>1128966.0766</v>
      </c>
      <c r="F149" s="20">
        <v>121463.65</v>
      </c>
      <c r="G149" s="20">
        <v>2</v>
      </c>
      <c r="H149" s="20">
        <v>0</v>
      </c>
      <c r="I149" s="20">
        <v>0</v>
      </c>
      <c r="J149" s="20">
        <v>0</v>
      </c>
      <c r="K149" s="20">
        <v>0</v>
      </c>
      <c r="L149" s="1">
        <f t="shared" si="38"/>
        <v>0</v>
      </c>
      <c r="M149" s="8">
        <f t="shared" si="40"/>
        <v>242927.3</v>
      </c>
      <c r="N149" s="8">
        <f t="shared" si="39"/>
        <v>0</v>
      </c>
    </row>
    <row r="150" spans="1:14" x14ac:dyDescent="0.35">
      <c r="A150" t="s">
        <v>679</v>
      </c>
      <c r="C150" s="3">
        <f t="shared" ref="C150" si="67">+SUM(N149:N157)</f>
        <v>315161.24599999998</v>
      </c>
      <c r="F150" s="20">
        <v>60514.64</v>
      </c>
      <c r="G150" s="20">
        <v>7.99</v>
      </c>
      <c r="H150" s="20">
        <v>0</v>
      </c>
      <c r="I150" s="20">
        <v>0</v>
      </c>
      <c r="J150" s="20">
        <v>0</v>
      </c>
      <c r="K150" s="20">
        <v>0</v>
      </c>
      <c r="L150" s="1">
        <f t="shared" si="38"/>
        <v>0</v>
      </c>
      <c r="M150" s="8">
        <f t="shared" si="40"/>
        <v>483511.97360000003</v>
      </c>
      <c r="N150" s="8">
        <f t="shared" si="39"/>
        <v>0</v>
      </c>
    </row>
    <row r="151" spans="1:14" x14ac:dyDescent="0.35">
      <c r="A151" t="s">
        <v>679</v>
      </c>
      <c r="C151" s="3">
        <f t="shared" ref="C151" si="68">+(C150/C149)*100</f>
        <v>27.915918160193193</v>
      </c>
      <c r="F151" s="20">
        <v>40074.86</v>
      </c>
      <c r="G151" s="20">
        <v>3.99</v>
      </c>
      <c r="H151" s="20">
        <v>0</v>
      </c>
      <c r="I151" s="20">
        <v>2</v>
      </c>
      <c r="J151" s="20">
        <v>0</v>
      </c>
      <c r="K151" s="20">
        <v>0</v>
      </c>
      <c r="L151" s="1">
        <f t="shared" si="38"/>
        <v>2</v>
      </c>
      <c r="M151" s="8">
        <f t="shared" si="40"/>
        <v>159898.69140000001</v>
      </c>
      <c r="N151" s="8">
        <f t="shared" si="39"/>
        <v>80149.72</v>
      </c>
    </row>
    <row r="152" spans="1:14" x14ac:dyDescent="0.35">
      <c r="A152" t="s">
        <v>679</v>
      </c>
      <c r="C152">
        <v>0</v>
      </c>
      <c r="F152" s="20">
        <v>22352.12</v>
      </c>
      <c r="G152" s="20">
        <v>2</v>
      </c>
      <c r="H152" s="20">
        <v>2</v>
      </c>
      <c r="I152" s="20">
        <v>0</v>
      </c>
      <c r="J152" s="20">
        <v>0</v>
      </c>
      <c r="K152" s="20">
        <v>0</v>
      </c>
      <c r="L152" s="1">
        <f t="shared" ref="L152:L215" si="69">SUM(H152:K152)</f>
        <v>2</v>
      </c>
      <c r="M152" s="8">
        <f t="shared" si="40"/>
        <v>44704.24</v>
      </c>
      <c r="N152" s="8">
        <f t="shared" ref="N152:N215" si="70">L152*F152</f>
        <v>44704.24</v>
      </c>
    </row>
    <row r="153" spans="1:14" x14ac:dyDescent="0.35">
      <c r="A153" t="s">
        <v>679</v>
      </c>
      <c r="C153">
        <v>0</v>
      </c>
      <c r="F153" s="20">
        <v>19906.37</v>
      </c>
      <c r="G153" s="20">
        <v>1</v>
      </c>
      <c r="H153" s="20">
        <v>1</v>
      </c>
      <c r="I153" s="20">
        <v>0</v>
      </c>
      <c r="J153" s="20">
        <v>0</v>
      </c>
      <c r="K153" s="20">
        <v>0</v>
      </c>
      <c r="L153" s="1">
        <f t="shared" si="69"/>
        <v>1</v>
      </c>
      <c r="M153" s="8">
        <f t="shared" ref="M153:M216" si="71">F153*G153</f>
        <v>19906.37</v>
      </c>
      <c r="N153" s="8">
        <f t="shared" si="70"/>
        <v>19906.37</v>
      </c>
    </row>
    <row r="154" spans="1:14" x14ac:dyDescent="0.35">
      <c r="A154" t="s">
        <v>679</v>
      </c>
      <c r="C154">
        <v>0</v>
      </c>
      <c r="F154" s="20">
        <v>12330.24</v>
      </c>
      <c r="G154" s="20">
        <v>2</v>
      </c>
      <c r="H154" s="20">
        <v>1</v>
      </c>
      <c r="I154" s="20">
        <v>1</v>
      </c>
      <c r="J154" s="20">
        <v>0</v>
      </c>
      <c r="K154" s="20">
        <v>0</v>
      </c>
      <c r="L154" s="1">
        <f t="shared" si="69"/>
        <v>2</v>
      </c>
      <c r="M154" s="8">
        <f t="shared" si="71"/>
        <v>24660.48</v>
      </c>
      <c r="N154" s="8">
        <f t="shared" si="70"/>
        <v>24660.48</v>
      </c>
    </row>
    <row r="155" spans="1:14" x14ac:dyDescent="0.35">
      <c r="A155" t="s">
        <v>679</v>
      </c>
      <c r="C155">
        <v>0</v>
      </c>
      <c r="F155" s="20">
        <v>7323.64</v>
      </c>
      <c r="G155" s="20">
        <v>20.94</v>
      </c>
      <c r="H155" s="20">
        <v>19.899999999999999</v>
      </c>
      <c r="I155" s="20">
        <v>0</v>
      </c>
      <c r="J155" s="20">
        <v>0</v>
      </c>
      <c r="K155" s="20">
        <v>0</v>
      </c>
      <c r="L155" s="1">
        <f t="shared" si="69"/>
        <v>19.899999999999999</v>
      </c>
      <c r="M155" s="8">
        <f t="shared" si="71"/>
        <v>153357.02160000001</v>
      </c>
      <c r="N155" s="8">
        <f t="shared" si="70"/>
        <v>145740.43599999999</v>
      </c>
    </row>
    <row r="156" spans="1:14" x14ac:dyDescent="0.35">
      <c r="A156" t="s">
        <v>679</v>
      </c>
      <c r="C156">
        <v>0</v>
      </c>
      <c r="L156" s="1">
        <f t="shared" si="69"/>
        <v>0</v>
      </c>
      <c r="M156" s="8">
        <f t="shared" si="71"/>
        <v>0</v>
      </c>
      <c r="N156" s="8">
        <f t="shared" si="70"/>
        <v>0</v>
      </c>
    </row>
    <row r="157" spans="1:14" x14ac:dyDescent="0.35">
      <c r="A157" t="s">
        <v>679</v>
      </c>
      <c r="C157">
        <v>0</v>
      </c>
      <c r="L157" s="1">
        <f t="shared" si="69"/>
        <v>0</v>
      </c>
      <c r="M157" s="8">
        <f t="shared" si="71"/>
        <v>0</v>
      </c>
      <c r="N157" s="8">
        <f t="shared" si="70"/>
        <v>0</v>
      </c>
    </row>
    <row r="158" spans="1:14" x14ac:dyDescent="0.35">
      <c r="A158" t="s">
        <v>680</v>
      </c>
      <c r="B158" s="14" t="str">
        <f t="shared" ref="B158" si="72">IF(C160&gt;89,"6", IF(C160&gt;79,"5", IF(C160&gt;69,"4", IF(C160&gt;59,"3", IF(C160&gt;49,"2", IF(C160&lt;50,"1",IF(C160=0,"0")))))))</f>
        <v>6</v>
      </c>
      <c r="C158" s="3">
        <f t="shared" ref="C158" si="73">+SUM(M158:M166)</f>
        <v>2939173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1">
        <f t="shared" si="69"/>
        <v>0</v>
      </c>
      <c r="M158" s="8">
        <f t="shared" si="71"/>
        <v>0</v>
      </c>
      <c r="N158" s="8">
        <f t="shared" si="70"/>
        <v>0</v>
      </c>
    </row>
    <row r="159" spans="1:14" x14ac:dyDescent="0.35">
      <c r="A159" t="s">
        <v>680</v>
      </c>
      <c r="C159" s="3">
        <f t="shared" ref="C159" si="74">+SUM(N158:N166)</f>
        <v>2801913</v>
      </c>
      <c r="F159" s="20">
        <v>60783</v>
      </c>
      <c r="G159" s="20">
        <v>2</v>
      </c>
      <c r="H159" s="20">
        <v>0</v>
      </c>
      <c r="I159" s="20">
        <v>2</v>
      </c>
      <c r="J159" s="20">
        <v>0</v>
      </c>
      <c r="K159" s="20">
        <v>0</v>
      </c>
      <c r="L159" s="1">
        <f t="shared" si="69"/>
        <v>2</v>
      </c>
      <c r="M159" s="8">
        <f t="shared" si="71"/>
        <v>121566</v>
      </c>
      <c r="N159" s="8">
        <f t="shared" si="70"/>
        <v>121566</v>
      </c>
    </row>
    <row r="160" spans="1:14" x14ac:dyDescent="0.35">
      <c r="A160" t="s">
        <v>680</v>
      </c>
      <c r="C160" s="3">
        <f t="shared" ref="C160" si="75">+(C159/C158)*100</f>
        <v>95.329978875010084</v>
      </c>
      <c r="F160" s="20">
        <v>37857</v>
      </c>
      <c r="G160" s="20">
        <v>17</v>
      </c>
      <c r="H160" s="20">
        <v>5</v>
      </c>
      <c r="I160" s="20">
        <v>9</v>
      </c>
      <c r="J160" s="20">
        <v>1</v>
      </c>
      <c r="K160" s="20">
        <v>0</v>
      </c>
      <c r="L160" s="1">
        <f t="shared" si="69"/>
        <v>15</v>
      </c>
      <c r="M160" s="8">
        <f t="shared" si="71"/>
        <v>643569</v>
      </c>
      <c r="N160" s="8">
        <f t="shared" si="70"/>
        <v>567855</v>
      </c>
    </row>
    <row r="161" spans="1:14" x14ac:dyDescent="0.35">
      <c r="A161" t="s">
        <v>680</v>
      </c>
      <c r="C161">
        <v>0</v>
      </c>
      <c r="F161" s="20">
        <v>21788</v>
      </c>
      <c r="G161" s="20">
        <v>8</v>
      </c>
      <c r="H161" s="20">
        <v>3</v>
      </c>
      <c r="I161" s="20">
        <v>3</v>
      </c>
      <c r="J161" s="20">
        <v>1</v>
      </c>
      <c r="K161" s="20">
        <v>0</v>
      </c>
      <c r="L161" s="1">
        <f t="shared" si="69"/>
        <v>7</v>
      </c>
      <c r="M161" s="8">
        <f t="shared" si="71"/>
        <v>174304</v>
      </c>
      <c r="N161" s="8">
        <f t="shared" si="70"/>
        <v>152516</v>
      </c>
    </row>
    <row r="162" spans="1:14" x14ac:dyDescent="0.35">
      <c r="A162" t="s">
        <v>680</v>
      </c>
      <c r="C162">
        <v>0</v>
      </c>
      <c r="F162" s="20">
        <v>17019</v>
      </c>
      <c r="G162" s="20">
        <v>3</v>
      </c>
      <c r="H162" s="20">
        <v>1</v>
      </c>
      <c r="I162" s="20">
        <v>2</v>
      </c>
      <c r="J162" s="20">
        <v>0</v>
      </c>
      <c r="K162" s="20">
        <v>0</v>
      </c>
      <c r="L162" s="1">
        <f t="shared" si="69"/>
        <v>3</v>
      </c>
      <c r="M162" s="8">
        <f t="shared" si="71"/>
        <v>51057</v>
      </c>
      <c r="N162" s="8">
        <f t="shared" si="70"/>
        <v>51057</v>
      </c>
    </row>
    <row r="163" spans="1:14" x14ac:dyDescent="0.35">
      <c r="A163" t="s">
        <v>680</v>
      </c>
      <c r="C163">
        <v>0</v>
      </c>
      <c r="F163" s="20">
        <v>11704</v>
      </c>
      <c r="G163" s="20">
        <v>27</v>
      </c>
      <c r="H163" s="20">
        <v>14</v>
      </c>
      <c r="I163" s="20">
        <v>10</v>
      </c>
      <c r="J163" s="20">
        <v>0</v>
      </c>
      <c r="K163" s="20">
        <v>0</v>
      </c>
      <c r="L163" s="1">
        <f t="shared" si="69"/>
        <v>24</v>
      </c>
      <c r="M163" s="8">
        <f t="shared" si="71"/>
        <v>316008</v>
      </c>
      <c r="N163" s="8">
        <f t="shared" si="70"/>
        <v>280896</v>
      </c>
    </row>
    <row r="164" spans="1:14" x14ac:dyDescent="0.35">
      <c r="A164" t="s">
        <v>680</v>
      </c>
      <c r="C164">
        <v>0</v>
      </c>
      <c r="F164" s="20">
        <v>5863</v>
      </c>
      <c r="G164" s="20">
        <v>236</v>
      </c>
      <c r="H164" s="20">
        <v>202</v>
      </c>
      <c r="I164" s="20">
        <v>34</v>
      </c>
      <c r="J164" s="20">
        <v>0</v>
      </c>
      <c r="K164" s="20">
        <v>0</v>
      </c>
      <c r="L164" s="1">
        <f t="shared" si="69"/>
        <v>236</v>
      </c>
      <c r="M164" s="8">
        <f t="shared" si="71"/>
        <v>1383668</v>
      </c>
      <c r="N164" s="8">
        <f t="shared" si="70"/>
        <v>1383668</v>
      </c>
    </row>
    <row r="165" spans="1:14" x14ac:dyDescent="0.35">
      <c r="A165" t="s">
        <v>680</v>
      </c>
      <c r="C165">
        <v>0</v>
      </c>
      <c r="F165" s="20">
        <v>4216</v>
      </c>
      <c r="G165" s="20">
        <v>53</v>
      </c>
      <c r="H165" s="20">
        <v>51</v>
      </c>
      <c r="I165" s="20">
        <v>2</v>
      </c>
      <c r="J165" s="20">
        <v>0</v>
      </c>
      <c r="K165" s="20">
        <v>0</v>
      </c>
      <c r="L165" s="1">
        <f t="shared" si="69"/>
        <v>53</v>
      </c>
      <c r="M165" s="8">
        <f t="shared" si="71"/>
        <v>223448</v>
      </c>
      <c r="N165" s="8">
        <f t="shared" si="70"/>
        <v>223448</v>
      </c>
    </row>
    <row r="166" spans="1:14" x14ac:dyDescent="0.35">
      <c r="A166" t="s">
        <v>680</v>
      </c>
      <c r="C166">
        <v>0</v>
      </c>
      <c r="F166" s="20">
        <v>2323</v>
      </c>
      <c r="G166" s="20">
        <v>11</v>
      </c>
      <c r="H166" s="20">
        <v>3</v>
      </c>
      <c r="I166" s="20">
        <v>6</v>
      </c>
      <c r="J166" s="20">
        <v>0</v>
      </c>
      <c r="K166" s="20">
        <v>0</v>
      </c>
      <c r="L166" s="1">
        <f t="shared" si="69"/>
        <v>9</v>
      </c>
      <c r="M166" s="8">
        <f t="shared" si="71"/>
        <v>25553</v>
      </c>
      <c r="N166" s="8">
        <f t="shared" si="70"/>
        <v>20907</v>
      </c>
    </row>
    <row r="167" spans="1:14" x14ac:dyDescent="0.35">
      <c r="A167" t="s">
        <v>681</v>
      </c>
      <c r="B167" s="14" t="str">
        <f t="shared" ref="B167" si="76">IF(C169&gt;89,"6", IF(C169&gt;79,"5", IF(C169&gt;69,"4", IF(C169&gt;59,"3", IF(C169&gt;49,"2", IF(C169&lt;50,"1",IF(C169=0,"0")))))))</f>
        <v>5</v>
      </c>
      <c r="C167" s="3">
        <f t="shared" ref="C167" si="77">+SUM(M167:M175)</f>
        <v>1264812</v>
      </c>
      <c r="F167" s="20">
        <v>89140</v>
      </c>
      <c r="G167" s="20">
        <v>1</v>
      </c>
      <c r="H167" s="20">
        <v>0</v>
      </c>
      <c r="I167" s="20">
        <v>0</v>
      </c>
      <c r="J167" s="20">
        <v>0</v>
      </c>
      <c r="K167" s="20">
        <v>0</v>
      </c>
      <c r="L167" s="1">
        <f t="shared" si="69"/>
        <v>0</v>
      </c>
      <c r="M167" s="8">
        <f t="shared" si="71"/>
        <v>89140</v>
      </c>
      <c r="N167" s="8">
        <f t="shared" si="70"/>
        <v>0</v>
      </c>
    </row>
    <row r="168" spans="1:14" x14ac:dyDescent="0.35">
      <c r="A168" t="s">
        <v>681</v>
      </c>
      <c r="C168" s="3">
        <f t="shared" ref="C168" si="78">+SUM(N167:N175)</f>
        <v>1046196</v>
      </c>
      <c r="F168" s="20">
        <v>60496</v>
      </c>
      <c r="G168" s="20">
        <v>3</v>
      </c>
      <c r="H168" s="20">
        <v>0</v>
      </c>
      <c r="I168" s="20">
        <v>3</v>
      </c>
      <c r="J168" s="20">
        <v>0</v>
      </c>
      <c r="K168" s="20">
        <v>0</v>
      </c>
      <c r="L168" s="1">
        <f t="shared" si="69"/>
        <v>3</v>
      </c>
      <c r="M168" s="8">
        <f t="shared" si="71"/>
        <v>181488</v>
      </c>
      <c r="N168" s="8">
        <f t="shared" si="70"/>
        <v>181488</v>
      </c>
    </row>
    <row r="169" spans="1:14" x14ac:dyDescent="0.35">
      <c r="A169" t="s">
        <v>681</v>
      </c>
      <c r="C169" s="3">
        <f t="shared" ref="C169" si="79">+(C168/C167)*100</f>
        <v>82.715534008216238</v>
      </c>
      <c r="F169" s="20">
        <v>32577</v>
      </c>
      <c r="G169" s="20">
        <v>5</v>
      </c>
      <c r="H169" s="20">
        <v>1</v>
      </c>
      <c r="I169" s="20">
        <v>3</v>
      </c>
      <c r="J169" s="20">
        <v>0</v>
      </c>
      <c r="K169" s="20">
        <v>0</v>
      </c>
      <c r="L169" s="1">
        <f t="shared" si="69"/>
        <v>4</v>
      </c>
      <c r="M169" s="8">
        <f t="shared" si="71"/>
        <v>162885</v>
      </c>
      <c r="N169" s="8">
        <f t="shared" si="70"/>
        <v>130308</v>
      </c>
    </row>
    <row r="170" spans="1:14" x14ac:dyDescent="0.35">
      <c r="A170" t="s">
        <v>681</v>
      </c>
      <c r="C170">
        <v>0</v>
      </c>
      <c r="F170" s="20">
        <v>22686</v>
      </c>
      <c r="G170" s="20">
        <v>4</v>
      </c>
      <c r="H170" s="20">
        <v>2</v>
      </c>
      <c r="I170" s="20">
        <v>2</v>
      </c>
      <c r="J170" s="20">
        <v>0</v>
      </c>
      <c r="K170" s="20">
        <v>0</v>
      </c>
      <c r="L170" s="1">
        <f t="shared" si="69"/>
        <v>4</v>
      </c>
      <c r="M170" s="8">
        <f t="shared" si="71"/>
        <v>90744</v>
      </c>
      <c r="N170" s="8">
        <f t="shared" si="70"/>
        <v>90744</v>
      </c>
    </row>
    <row r="171" spans="1:14" x14ac:dyDescent="0.35">
      <c r="A171" t="s">
        <v>681</v>
      </c>
      <c r="C171">
        <v>0</v>
      </c>
      <c r="F171" s="20">
        <v>18142</v>
      </c>
      <c r="G171" s="20">
        <v>6</v>
      </c>
      <c r="H171" s="20">
        <v>0</v>
      </c>
      <c r="I171" s="20">
        <v>6</v>
      </c>
      <c r="J171" s="20">
        <v>0</v>
      </c>
      <c r="K171" s="20">
        <v>0</v>
      </c>
      <c r="L171" s="1">
        <f t="shared" si="69"/>
        <v>6</v>
      </c>
      <c r="M171" s="8">
        <f t="shared" si="71"/>
        <v>108852</v>
      </c>
      <c r="N171" s="8">
        <f t="shared" si="70"/>
        <v>108852</v>
      </c>
    </row>
    <row r="172" spans="1:14" x14ac:dyDescent="0.35">
      <c r="A172" t="s">
        <v>681</v>
      </c>
      <c r="C172">
        <v>0</v>
      </c>
      <c r="F172" s="20">
        <v>12418</v>
      </c>
      <c r="G172" s="20">
        <v>11</v>
      </c>
      <c r="H172" s="20">
        <v>3</v>
      </c>
      <c r="I172" s="20">
        <v>5</v>
      </c>
      <c r="J172" s="20">
        <v>1</v>
      </c>
      <c r="K172" s="20">
        <v>0</v>
      </c>
      <c r="L172" s="1">
        <f t="shared" si="69"/>
        <v>9</v>
      </c>
      <c r="M172" s="8">
        <f t="shared" si="71"/>
        <v>136598</v>
      </c>
      <c r="N172" s="8">
        <f t="shared" si="70"/>
        <v>111762</v>
      </c>
    </row>
    <row r="173" spans="1:14" x14ac:dyDescent="0.35">
      <c r="A173" t="s">
        <v>681</v>
      </c>
      <c r="C173">
        <v>0</v>
      </c>
      <c r="F173" s="20">
        <v>8007</v>
      </c>
      <c r="G173" s="20">
        <v>40</v>
      </c>
      <c r="H173" s="20">
        <v>18</v>
      </c>
      <c r="I173" s="20">
        <v>13</v>
      </c>
      <c r="J173" s="20">
        <v>0</v>
      </c>
      <c r="K173" s="20">
        <v>0</v>
      </c>
      <c r="L173" s="1">
        <f t="shared" si="69"/>
        <v>31</v>
      </c>
      <c r="M173" s="8">
        <f t="shared" si="71"/>
        <v>320280</v>
      </c>
      <c r="N173" s="8">
        <f t="shared" si="70"/>
        <v>248217</v>
      </c>
    </row>
    <row r="174" spans="1:14" x14ac:dyDescent="0.35">
      <c r="A174" t="s">
        <v>681</v>
      </c>
      <c r="C174">
        <v>0</v>
      </c>
      <c r="F174" s="20">
        <v>3885</v>
      </c>
      <c r="G174" s="20">
        <v>45</v>
      </c>
      <c r="H174" s="20">
        <v>17</v>
      </c>
      <c r="I174" s="20">
        <v>28</v>
      </c>
      <c r="J174" s="20">
        <v>0</v>
      </c>
      <c r="K174" s="20">
        <v>0</v>
      </c>
      <c r="L174" s="1">
        <f t="shared" si="69"/>
        <v>45</v>
      </c>
      <c r="M174" s="8">
        <f t="shared" si="71"/>
        <v>174825</v>
      </c>
      <c r="N174" s="8">
        <f t="shared" si="70"/>
        <v>174825</v>
      </c>
    </row>
    <row r="175" spans="1:14" x14ac:dyDescent="0.35">
      <c r="A175" t="s">
        <v>681</v>
      </c>
      <c r="C175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1">
        <f t="shared" si="69"/>
        <v>0</v>
      </c>
      <c r="M175" s="8">
        <f t="shared" si="71"/>
        <v>0</v>
      </c>
      <c r="N175" s="8">
        <f t="shared" si="70"/>
        <v>0</v>
      </c>
    </row>
    <row r="176" spans="1:14" x14ac:dyDescent="0.35">
      <c r="A176" t="s">
        <v>682</v>
      </c>
      <c r="B176" s="14" t="str">
        <f t="shared" ref="B176" si="80">IF(C178&gt;89,"6", IF(C178&gt;79,"5", IF(C178&gt;69,"4", IF(C178&gt;59,"3", IF(C178&gt;49,"2", IF(C178&lt;50,"1",IF(C178=0,"0")))))))</f>
        <v>3</v>
      </c>
      <c r="C176" s="3">
        <f t="shared" ref="C176" si="81">+SUM(M176:M184)</f>
        <v>419738.63000000006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1">
        <f t="shared" si="69"/>
        <v>0</v>
      </c>
      <c r="M176" s="8">
        <f t="shared" si="71"/>
        <v>0</v>
      </c>
      <c r="N176" s="8">
        <f t="shared" si="70"/>
        <v>0</v>
      </c>
    </row>
    <row r="177" spans="1:14" x14ac:dyDescent="0.35">
      <c r="A177" t="s">
        <v>682</v>
      </c>
      <c r="C177" s="3">
        <f t="shared" ref="C177" si="82">+SUM(N176:N184)</f>
        <v>282674.24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1">
        <f t="shared" si="69"/>
        <v>0</v>
      </c>
      <c r="M177" s="8">
        <f t="shared" si="71"/>
        <v>0</v>
      </c>
      <c r="N177" s="8">
        <f t="shared" si="70"/>
        <v>0</v>
      </c>
    </row>
    <row r="178" spans="1:14" x14ac:dyDescent="0.35">
      <c r="A178" t="s">
        <v>682</v>
      </c>
      <c r="C178" s="3">
        <f t="shared" ref="C178" si="83">+(C177/C176)*100</f>
        <v>67.345300097825159</v>
      </c>
      <c r="F178" s="20">
        <v>30731.07</v>
      </c>
      <c r="G178" s="20">
        <v>5</v>
      </c>
      <c r="H178" s="20">
        <v>1</v>
      </c>
      <c r="I178" s="20">
        <v>2</v>
      </c>
      <c r="J178" s="20">
        <v>0</v>
      </c>
      <c r="K178" s="20">
        <v>0</v>
      </c>
      <c r="L178" s="1">
        <f t="shared" si="69"/>
        <v>3</v>
      </c>
      <c r="M178" s="8">
        <f t="shared" si="71"/>
        <v>153655.35</v>
      </c>
      <c r="N178" s="8">
        <f t="shared" si="70"/>
        <v>92193.209999999992</v>
      </c>
    </row>
    <row r="179" spans="1:14" x14ac:dyDescent="0.35">
      <c r="A179" t="s">
        <v>682</v>
      </c>
      <c r="C179">
        <v>0</v>
      </c>
      <c r="F179" s="20">
        <v>23144.54</v>
      </c>
      <c r="G179" s="20">
        <v>4</v>
      </c>
      <c r="H179" s="20">
        <v>1</v>
      </c>
      <c r="I179" s="20">
        <v>1</v>
      </c>
      <c r="J179" s="20">
        <v>0</v>
      </c>
      <c r="K179" s="20">
        <v>0</v>
      </c>
      <c r="L179" s="1">
        <f t="shared" si="69"/>
        <v>2</v>
      </c>
      <c r="M179" s="8">
        <f t="shared" si="71"/>
        <v>92578.16</v>
      </c>
      <c r="N179" s="8">
        <f t="shared" si="70"/>
        <v>46289.08</v>
      </c>
    </row>
    <row r="180" spans="1:14" x14ac:dyDescent="0.35">
      <c r="A180" t="s">
        <v>682</v>
      </c>
      <c r="C180">
        <v>0</v>
      </c>
      <c r="F180" s="20">
        <v>17453</v>
      </c>
      <c r="G180" s="20">
        <v>2</v>
      </c>
      <c r="H180" s="20">
        <v>1</v>
      </c>
      <c r="I180" s="20">
        <v>0</v>
      </c>
      <c r="J180" s="20">
        <v>0</v>
      </c>
      <c r="K180" s="20">
        <v>0</v>
      </c>
      <c r="L180" s="1">
        <f t="shared" si="69"/>
        <v>1</v>
      </c>
      <c r="M180" s="8">
        <f t="shared" si="71"/>
        <v>34906</v>
      </c>
      <c r="N180" s="8">
        <f t="shared" si="70"/>
        <v>17453</v>
      </c>
    </row>
    <row r="181" spans="1:14" x14ac:dyDescent="0.35">
      <c r="A181" t="s">
        <v>682</v>
      </c>
      <c r="C181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1">
        <f t="shared" si="69"/>
        <v>0</v>
      </c>
      <c r="M181" s="8">
        <f t="shared" si="71"/>
        <v>0</v>
      </c>
      <c r="N181" s="8">
        <f t="shared" si="70"/>
        <v>0</v>
      </c>
    </row>
    <row r="182" spans="1:14" x14ac:dyDescent="0.35">
      <c r="A182" t="s">
        <v>682</v>
      </c>
      <c r="C182">
        <v>0</v>
      </c>
      <c r="F182" s="20">
        <v>6723.46</v>
      </c>
      <c r="G182" s="20">
        <v>18</v>
      </c>
      <c r="H182" s="20">
        <v>15</v>
      </c>
      <c r="I182" s="20">
        <v>2</v>
      </c>
      <c r="J182" s="20">
        <v>0</v>
      </c>
      <c r="K182" s="20">
        <v>0</v>
      </c>
      <c r="L182" s="1">
        <f t="shared" si="69"/>
        <v>17</v>
      </c>
      <c r="M182" s="8">
        <f t="shared" si="71"/>
        <v>121022.28</v>
      </c>
      <c r="N182" s="8">
        <f t="shared" si="70"/>
        <v>114298.82</v>
      </c>
    </row>
    <row r="183" spans="1:14" x14ac:dyDescent="0.35">
      <c r="A183" t="s">
        <v>682</v>
      </c>
      <c r="C183">
        <v>0</v>
      </c>
      <c r="F183" s="20">
        <v>4146.71</v>
      </c>
      <c r="G183" s="20">
        <v>4</v>
      </c>
      <c r="H183" s="20">
        <v>3</v>
      </c>
      <c r="I183" s="20">
        <v>0</v>
      </c>
      <c r="J183" s="20">
        <v>0</v>
      </c>
      <c r="K183" s="20">
        <v>0</v>
      </c>
      <c r="L183" s="1">
        <f t="shared" si="69"/>
        <v>3</v>
      </c>
      <c r="M183" s="8">
        <f t="shared" si="71"/>
        <v>16586.84</v>
      </c>
      <c r="N183" s="8">
        <f t="shared" si="70"/>
        <v>12440.130000000001</v>
      </c>
    </row>
    <row r="184" spans="1:14" x14ac:dyDescent="0.35">
      <c r="A184" t="s">
        <v>682</v>
      </c>
      <c r="C184">
        <v>0</v>
      </c>
      <c r="F184" s="20">
        <v>990</v>
      </c>
      <c r="G184" s="20">
        <v>1</v>
      </c>
      <c r="H184" s="20">
        <v>0</v>
      </c>
      <c r="I184" s="20">
        <v>0</v>
      </c>
      <c r="J184" s="20">
        <v>0</v>
      </c>
      <c r="K184" s="20">
        <v>0</v>
      </c>
      <c r="L184" s="1">
        <f t="shared" si="69"/>
        <v>0</v>
      </c>
      <c r="M184" s="8">
        <f t="shared" si="71"/>
        <v>990</v>
      </c>
      <c r="N184" s="8">
        <f t="shared" si="70"/>
        <v>0</v>
      </c>
    </row>
    <row r="185" spans="1:14" x14ac:dyDescent="0.35">
      <c r="A185" t="s">
        <v>689</v>
      </c>
      <c r="B185" s="14" t="e">
        <f t="shared" ref="B185" si="84">IF(C187&gt;89,"6", IF(C187&gt;79,"5", IF(C187&gt;69,"4", IF(C187&gt;59,"3", IF(C187&gt;49,"2", IF(C187&lt;50,"1",IF(C187=0,"0")))))))</f>
        <v>#DIV/0!</v>
      </c>
      <c r="C185" s="3">
        <f t="shared" ref="C185" si="85">+SUM(M185:M193)</f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1">
        <f t="shared" si="69"/>
        <v>0</v>
      </c>
      <c r="M185" s="8">
        <f t="shared" si="71"/>
        <v>0</v>
      </c>
      <c r="N185" s="8">
        <f t="shared" si="70"/>
        <v>0</v>
      </c>
    </row>
    <row r="186" spans="1:14" x14ac:dyDescent="0.35">
      <c r="A186" t="s">
        <v>689</v>
      </c>
      <c r="C186" s="3">
        <f t="shared" ref="C186" si="86">+SUM(N185:N193)</f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1">
        <f t="shared" si="69"/>
        <v>0</v>
      </c>
      <c r="M186" s="8">
        <f t="shared" si="71"/>
        <v>0</v>
      </c>
      <c r="N186" s="8">
        <f t="shared" si="70"/>
        <v>0</v>
      </c>
    </row>
    <row r="187" spans="1:14" x14ac:dyDescent="0.35">
      <c r="A187" t="s">
        <v>689</v>
      </c>
      <c r="C187" s="3" t="e">
        <f t="shared" ref="C187" si="87">+(C186/C185)*100</f>
        <v>#DIV/0!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1">
        <f t="shared" si="69"/>
        <v>0</v>
      </c>
      <c r="M187" s="8">
        <f t="shared" si="71"/>
        <v>0</v>
      </c>
      <c r="N187" s="8">
        <f t="shared" si="70"/>
        <v>0</v>
      </c>
    </row>
    <row r="188" spans="1:14" x14ac:dyDescent="0.35">
      <c r="A188" t="s">
        <v>689</v>
      </c>
      <c r="C188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1">
        <f t="shared" si="69"/>
        <v>0</v>
      </c>
      <c r="M188" s="8">
        <f t="shared" si="71"/>
        <v>0</v>
      </c>
      <c r="N188" s="8">
        <f t="shared" si="70"/>
        <v>0</v>
      </c>
    </row>
    <row r="189" spans="1:14" x14ac:dyDescent="0.35">
      <c r="A189" t="s">
        <v>689</v>
      </c>
      <c r="C189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1">
        <f t="shared" si="69"/>
        <v>0</v>
      </c>
      <c r="M189" s="8">
        <f t="shared" si="71"/>
        <v>0</v>
      </c>
      <c r="N189" s="8">
        <f t="shared" si="70"/>
        <v>0</v>
      </c>
    </row>
    <row r="190" spans="1:14" x14ac:dyDescent="0.35">
      <c r="A190" t="s">
        <v>689</v>
      </c>
      <c r="C19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1">
        <f t="shared" si="69"/>
        <v>0</v>
      </c>
      <c r="M190" s="8">
        <f t="shared" si="71"/>
        <v>0</v>
      </c>
      <c r="N190" s="8">
        <f t="shared" si="70"/>
        <v>0</v>
      </c>
    </row>
    <row r="191" spans="1:14" x14ac:dyDescent="0.35">
      <c r="A191" t="s">
        <v>689</v>
      </c>
      <c r="C191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1">
        <f t="shared" si="69"/>
        <v>0</v>
      </c>
      <c r="M191" s="8">
        <f t="shared" si="71"/>
        <v>0</v>
      </c>
      <c r="N191" s="8">
        <f t="shared" si="70"/>
        <v>0</v>
      </c>
    </row>
    <row r="192" spans="1:14" x14ac:dyDescent="0.35">
      <c r="A192" t="s">
        <v>689</v>
      </c>
      <c r="C192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1">
        <f t="shared" si="69"/>
        <v>0</v>
      </c>
      <c r="M192" s="8">
        <f t="shared" si="71"/>
        <v>0</v>
      </c>
      <c r="N192" s="8">
        <f t="shared" si="70"/>
        <v>0</v>
      </c>
    </row>
    <row r="193" spans="1:14" x14ac:dyDescent="0.35">
      <c r="A193" t="s">
        <v>689</v>
      </c>
      <c r="C193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1">
        <f t="shared" si="69"/>
        <v>0</v>
      </c>
      <c r="M193" s="8">
        <f t="shared" si="71"/>
        <v>0</v>
      </c>
      <c r="N193" s="8">
        <f t="shared" si="70"/>
        <v>0</v>
      </c>
    </row>
    <row r="194" spans="1:14" x14ac:dyDescent="0.35">
      <c r="A194" t="s">
        <v>703</v>
      </c>
      <c r="B194" s="14" t="str">
        <f t="shared" ref="B194" si="88">IF(C196&gt;89,"6", IF(C196&gt;79,"5", IF(C196&gt;69,"4", IF(C196&gt;59,"3", IF(C196&gt;49,"2", IF(C196&lt;50,"1",IF(C196=0,"0")))))))</f>
        <v>6</v>
      </c>
      <c r="C194" s="3">
        <f t="shared" ref="C194" si="89">+SUM(M194:M202)</f>
        <v>252469.81000000006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1">
        <f t="shared" si="69"/>
        <v>0</v>
      </c>
      <c r="M194" s="8">
        <f t="shared" si="71"/>
        <v>0</v>
      </c>
      <c r="N194" s="8">
        <f t="shared" si="70"/>
        <v>0</v>
      </c>
    </row>
    <row r="195" spans="1:14" x14ac:dyDescent="0.35">
      <c r="A195" t="s">
        <v>703</v>
      </c>
      <c r="C195" s="3">
        <f t="shared" ref="C195" si="90">+SUM(N194:N202)</f>
        <v>239712.97000000003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1">
        <f t="shared" si="69"/>
        <v>0</v>
      </c>
      <c r="M195" s="8">
        <f t="shared" si="71"/>
        <v>0</v>
      </c>
      <c r="N195" s="8">
        <f t="shared" si="70"/>
        <v>0</v>
      </c>
    </row>
    <row r="196" spans="1:14" x14ac:dyDescent="0.35">
      <c r="A196" t="s">
        <v>703</v>
      </c>
      <c r="C196" s="3">
        <f t="shared" ref="C196" si="91">+(C195/C194)*100</f>
        <v>94.947182001681696</v>
      </c>
      <c r="F196" s="20">
        <v>28533.17</v>
      </c>
      <c r="G196" s="20">
        <v>2</v>
      </c>
      <c r="H196" s="20">
        <v>0</v>
      </c>
      <c r="I196" s="20">
        <v>2</v>
      </c>
      <c r="J196" s="20">
        <v>0</v>
      </c>
      <c r="K196" s="20">
        <v>0</v>
      </c>
      <c r="L196" s="1">
        <f t="shared" si="69"/>
        <v>2</v>
      </c>
      <c r="M196" s="8">
        <f t="shared" si="71"/>
        <v>57066.34</v>
      </c>
      <c r="N196" s="8">
        <f t="shared" si="70"/>
        <v>57066.34</v>
      </c>
    </row>
    <row r="197" spans="1:14" x14ac:dyDescent="0.35">
      <c r="A197" t="s">
        <v>703</v>
      </c>
      <c r="C197">
        <v>0</v>
      </c>
      <c r="F197" s="20">
        <v>20134.02</v>
      </c>
      <c r="G197" s="20">
        <v>1</v>
      </c>
      <c r="H197" s="20">
        <v>0</v>
      </c>
      <c r="I197" s="20">
        <v>1</v>
      </c>
      <c r="J197" s="20">
        <v>0</v>
      </c>
      <c r="K197" s="20">
        <v>0</v>
      </c>
      <c r="L197" s="1">
        <f t="shared" si="69"/>
        <v>1</v>
      </c>
      <c r="M197" s="8">
        <f t="shared" si="71"/>
        <v>20134.02</v>
      </c>
      <c r="N197" s="8">
        <f t="shared" si="70"/>
        <v>20134.02</v>
      </c>
    </row>
    <row r="198" spans="1:14" x14ac:dyDescent="0.35">
      <c r="A198" t="s">
        <v>703</v>
      </c>
      <c r="C198">
        <v>0</v>
      </c>
      <c r="F198" s="20">
        <v>18838.650000000001</v>
      </c>
      <c r="G198" s="20">
        <v>1</v>
      </c>
      <c r="H198" s="20">
        <v>0</v>
      </c>
      <c r="I198" s="20">
        <v>1</v>
      </c>
      <c r="J198" s="20">
        <v>0</v>
      </c>
      <c r="K198" s="20">
        <v>0</v>
      </c>
      <c r="L198" s="1">
        <f t="shared" si="69"/>
        <v>1</v>
      </c>
      <c r="M198" s="8">
        <f t="shared" si="71"/>
        <v>18838.650000000001</v>
      </c>
      <c r="N198" s="8">
        <f t="shared" si="70"/>
        <v>18838.650000000001</v>
      </c>
    </row>
    <row r="199" spans="1:14" x14ac:dyDescent="0.35">
      <c r="A199" t="s">
        <v>703</v>
      </c>
      <c r="C199">
        <v>0</v>
      </c>
      <c r="F199" s="20">
        <v>12756.84</v>
      </c>
      <c r="G199" s="20">
        <v>3</v>
      </c>
      <c r="H199" s="20">
        <v>0</v>
      </c>
      <c r="I199" s="20">
        <v>2</v>
      </c>
      <c r="J199" s="20">
        <v>0</v>
      </c>
      <c r="K199" s="20">
        <v>0</v>
      </c>
      <c r="L199" s="1">
        <f t="shared" si="69"/>
        <v>2</v>
      </c>
      <c r="M199" s="8">
        <f t="shared" si="71"/>
        <v>38270.520000000004</v>
      </c>
      <c r="N199" s="8">
        <f t="shared" si="70"/>
        <v>25513.68</v>
      </c>
    </row>
    <row r="200" spans="1:14" x14ac:dyDescent="0.35">
      <c r="A200" t="s">
        <v>703</v>
      </c>
      <c r="C200">
        <v>0</v>
      </c>
      <c r="F200" s="20">
        <v>6186.06</v>
      </c>
      <c r="G200" s="20">
        <v>18</v>
      </c>
      <c r="H200" s="20">
        <v>17</v>
      </c>
      <c r="I200" s="20">
        <v>1</v>
      </c>
      <c r="J200" s="20">
        <v>0</v>
      </c>
      <c r="K200" s="20">
        <v>0</v>
      </c>
      <c r="L200" s="1">
        <f t="shared" si="69"/>
        <v>18</v>
      </c>
      <c r="M200" s="8">
        <f t="shared" si="71"/>
        <v>111349.08</v>
      </c>
      <c r="N200" s="8">
        <f t="shared" si="70"/>
        <v>111349.08</v>
      </c>
    </row>
    <row r="201" spans="1:14" x14ac:dyDescent="0.35">
      <c r="A201" t="s">
        <v>703</v>
      </c>
      <c r="C201">
        <v>0</v>
      </c>
      <c r="F201" s="20">
        <v>3405.6</v>
      </c>
      <c r="G201" s="20">
        <v>2</v>
      </c>
      <c r="H201" s="20">
        <v>2</v>
      </c>
      <c r="I201" s="20">
        <v>0</v>
      </c>
      <c r="J201" s="20">
        <v>0</v>
      </c>
      <c r="K201" s="20">
        <v>0</v>
      </c>
      <c r="L201" s="1">
        <f t="shared" si="69"/>
        <v>2</v>
      </c>
      <c r="M201" s="8">
        <f t="shared" si="71"/>
        <v>6811.2</v>
      </c>
      <c r="N201" s="8">
        <f t="shared" si="70"/>
        <v>6811.2</v>
      </c>
    </row>
    <row r="202" spans="1:14" x14ac:dyDescent="0.35">
      <c r="A202" t="s">
        <v>703</v>
      </c>
      <c r="C202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1">
        <f t="shared" si="69"/>
        <v>0</v>
      </c>
      <c r="M202" s="8">
        <f t="shared" si="71"/>
        <v>0</v>
      </c>
      <c r="N202" s="8">
        <f t="shared" si="70"/>
        <v>0</v>
      </c>
    </row>
    <row r="203" spans="1:14" x14ac:dyDescent="0.35">
      <c r="A203" t="s">
        <v>690</v>
      </c>
      <c r="B203" s="14" t="e">
        <f t="shared" ref="B203" si="92">IF(C205&gt;89,"6", IF(C205&gt;79,"5", IF(C205&gt;69,"4", IF(C205&gt;59,"3", IF(C205&gt;49,"2", IF(C205&lt;50,"1",IF(C205=0,"0")))))))</f>
        <v>#DIV/0!</v>
      </c>
      <c r="C203" s="3">
        <f t="shared" ref="C203" si="93">+SUM(M203:M211)</f>
        <v>0</v>
      </c>
      <c r="F203" s="20">
        <v>0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1">
        <f t="shared" si="69"/>
        <v>0</v>
      </c>
      <c r="M203" s="8">
        <f t="shared" si="71"/>
        <v>0</v>
      </c>
      <c r="N203" s="8">
        <f t="shared" si="70"/>
        <v>0</v>
      </c>
    </row>
    <row r="204" spans="1:14" x14ac:dyDescent="0.35">
      <c r="A204" t="s">
        <v>690</v>
      </c>
      <c r="C204" s="3">
        <f t="shared" ref="C204" si="94">+SUM(N203:N211)</f>
        <v>0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1">
        <f t="shared" si="69"/>
        <v>0</v>
      </c>
      <c r="M204" s="8">
        <f t="shared" si="71"/>
        <v>0</v>
      </c>
      <c r="N204" s="8">
        <f t="shared" si="70"/>
        <v>0</v>
      </c>
    </row>
    <row r="205" spans="1:14" x14ac:dyDescent="0.35">
      <c r="A205" t="s">
        <v>690</v>
      </c>
      <c r="C205" s="3" t="e">
        <f t="shared" ref="C205" si="95">+(C204/C203)*100</f>
        <v>#DIV/0!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1">
        <f t="shared" si="69"/>
        <v>0</v>
      </c>
      <c r="M205" s="8">
        <f t="shared" si="71"/>
        <v>0</v>
      </c>
      <c r="N205" s="8">
        <f t="shared" si="70"/>
        <v>0</v>
      </c>
    </row>
    <row r="206" spans="1:14" x14ac:dyDescent="0.35">
      <c r="A206" t="s">
        <v>690</v>
      </c>
      <c r="C206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1">
        <f t="shared" si="69"/>
        <v>0</v>
      </c>
      <c r="M206" s="8">
        <f t="shared" si="71"/>
        <v>0</v>
      </c>
      <c r="N206" s="8">
        <f t="shared" si="70"/>
        <v>0</v>
      </c>
    </row>
    <row r="207" spans="1:14" x14ac:dyDescent="0.35">
      <c r="A207" t="s">
        <v>690</v>
      </c>
      <c r="C207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1">
        <f t="shared" si="69"/>
        <v>0</v>
      </c>
      <c r="M207" s="8">
        <f t="shared" si="71"/>
        <v>0</v>
      </c>
      <c r="N207" s="8">
        <f t="shared" si="70"/>
        <v>0</v>
      </c>
    </row>
    <row r="208" spans="1:14" x14ac:dyDescent="0.35">
      <c r="A208" t="s">
        <v>690</v>
      </c>
      <c r="C208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1">
        <f t="shared" si="69"/>
        <v>0</v>
      </c>
      <c r="M208" s="8">
        <f t="shared" si="71"/>
        <v>0</v>
      </c>
      <c r="N208" s="8">
        <f t="shared" si="70"/>
        <v>0</v>
      </c>
    </row>
    <row r="209" spans="1:14" x14ac:dyDescent="0.35">
      <c r="A209" t="s">
        <v>690</v>
      </c>
      <c r="C209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1">
        <f t="shared" si="69"/>
        <v>0</v>
      </c>
      <c r="M209" s="8">
        <f t="shared" si="71"/>
        <v>0</v>
      </c>
      <c r="N209" s="8">
        <f t="shared" si="70"/>
        <v>0</v>
      </c>
    </row>
    <row r="210" spans="1:14" x14ac:dyDescent="0.35">
      <c r="A210" t="s">
        <v>690</v>
      </c>
      <c r="C21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1">
        <f t="shared" si="69"/>
        <v>0</v>
      </c>
      <c r="M210" s="8">
        <f t="shared" si="71"/>
        <v>0</v>
      </c>
      <c r="N210" s="8">
        <f t="shared" si="70"/>
        <v>0</v>
      </c>
    </row>
    <row r="211" spans="1:14" x14ac:dyDescent="0.35">
      <c r="A211" t="s">
        <v>690</v>
      </c>
      <c r="C211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1">
        <f t="shared" si="69"/>
        <v>0</v>
      </c>
      <c r="M211" s="8">
        <f t="shared" si="71"/>
        <v>0</v>
      </c>
      <c r="N211" s="8">
        <f t="shared" si="70"/>
        <v>0</v>
      </c>
    </row>
    <row r="212" spans="1:14" x14ac:dyDescent="0.35">
      <c r="A212" t="s">
        <v>704</v>
      </c>
      <c r="B212" s="14" t="str">
        <f t="shared" ref="B212" si="96">IF(C214&gt;89,"6", IF(C214&gt;79,"5", IF(C214&gt;69,"4", IF(C214&gt;59,"3", IF(C214&gt;49,"2", IF(C214&lt;50,"1",IF(C214=0,"0")))))))</f>
        <v>4</v>
      </c>
      <c r="C212" s="3">
        <f t="shared" ref="C212" si="97">+SUM(M212:M220)</f>
        <v>1731554.6099999999</v>
      </c>
      <c r="F212" s="20">
        <v>75274.5</v>
      </c>
      <c r="G212" s="20">
        <v>1</v>
      </c>
      <c r="H212" s="20">
        <v>0</v>
      </c>
      <c r="I212" s="20">
        <v>1</v>
      </c>
      <c r="J212" s="20">
        <v>0</v>
      </c>
      <c r="K212" s="20">
        <v>0</v>
      </c>
      <c r="L212" s="1">
        <f t="shared" si="69"/>
        <v>1</v>
      </c>
      <c r="M212" s="8">
        <f t="shared" si="71"/>
        <v>75274.5</v>
      </c>
      <c r="N212" s="8">
        <f t="shared" si="70"/>
        <v>75274.5</v>
      </c>
    </row>
    <row r="213" spans="1:14" x14ac:dyDescent="0.35">
      <c r="A213" t="s">
        <v>704</v>
      </c>
      <c r="C213" s="3">
        <f t="shared" ref="C213" si="98">+SUM(N212:N220)</f>
        <v>1341558.3500000001</v>
      </c>
      <c r="F213" s="20">
        <v>57505.66</v>
      </c>
      <c r="G213" s="20">
        <v>3</v>
      </c>
      <c r="H213" s="20">
        <v>0</v>
      </c>
      <c r="I213" s="20">
        <v>1</v>
      </c>
      <c r="J213" s="20">
        <v>0</v>
      </c>
      <c r="K213" s="20">
        <v>0</v>
      </c>
      <c r="L213" s="1">
        <f t="shared" si="69"/>
        <v>1</v>
      </c>
      <c r="M213" s="8">
        <f t="shared" si="71"/>
        <v>172516.98</v>
      </c>
      <c r="N213" s="8">
        <f t="shared" si="70"/>
        <v>57505.66</v>
      </c>
    </row>
    <row r="214" spans="1:14" x14ac:dyDescent="0.35">
      <c r="A214" t="s">
        <v>704</v>
      </c>
      <c r="C214" s="3">
        <f t="shared" ref="C214" si="99">+(C213/C212)*100</f>
        <v>77.477103075599814</v>
      </c>
      <c r="F214" s="20">
        <v>35702.07</v>
      </c>
      <c r="G214" s="20">
        <v>8</v>
      </c>
      <c r="H214" s="20">
        <v>2</v>
      </c>
      <c r="I214" s="20">
        <v>1</v>
      </c>
      <c r="J214" s="20">
        <v>0</v>
      </c>
      <c r="K214" s="20">
        <v>0</v>
      </c>
      <c r="L214" s="1">
        <f t="shared" si="69"/>
        <v>3</v>
      </c>
      <c r="M214" s="8">
        <f t="shared" si="71"/>
        <v>285616.56</v>
      </c>
      <c r="N214" s="8">
        <f t="shared" si="70"/>
        <v>107106.20999999999</v>
      </c>
    </row>
    <row r="215" spans="1:14" x14ac:dyDescent="0.35">
      <c r="A215" t="s">
        <v>704</v>
      </c>
      <c r="C215">
        <v>0</v>
      </c>
      <c r="F215" s="20">
        <v>22998.75</v>
      </c>
      <c r="G215" s="20">
        <v>3</v>
      </c>
      <c r="H215" s="20">
        <v>0</v>
      </c>
      <c r="I215" s="20">
        <v>1</v>
      </c>
      <c r="J215" s="20">
        <v>0</v>
      </c>
      <c r="K215" s="20">
        <v>0</v>
      </c>
      <c r="L215" s="1">
        <f t="shared" si="69"/>
        <v>1</v>
      </c>
      <c r="M215" s="8">
        <f t="shared" si="71"/>
        <v>68996.25</v>
      </c>
      <c r="N215" s="8">
        <f t="shared" si="70"/>
        <v>22998.75</v>
      </c>
    </row>
    <row r="216" spans="1:14" x14ac:dyDescent="0.35">
      <c r="A216" t="s">
        <v>704</v>
      </c>
      <c r="C216">
        <v>0</v>
      </c>
      <c r="F216" s="20">
        <v>18105.38</v>
      </c>
      <c r="G216" s="20">
        <v>2</v>
      </c>
      <c r="H216" s="20">
        <v>0</v>
      </c>
      <c r="I216" s="20">
        <v>1</v>
      </c>
      <c r="J216" s="20">
        <v>0</v>
      </c>
      <c r="K216" s="20">
        <v>0</v>
      </c>
      <c r="L216" s="1">
        <f t="shared" ref="L216:L279" si="100">SUM(H216:K216)</f>
        <v>1</v>
      </c>
      <c r="M216" s="8">
        <f t="shared" si="71"/>
        <v>36210.76</v>
      </c>
      <c r="N216" s="8">
        <f t="shared" ref="N216:N279" si="101">L216*F216</f>
        <v>18105.38</v>
      </c>
    </row>
    <row r="217" spans="1:14" x14ac:dyDescent="0.35">
      <c r="A217" t="s">
        <v>704</v>
      </c>
      <c r="C217">
        <v>0</v>
      </c>
      <c r="F217" s="20">
        <v>12648.58</v>
      </c>
      <c r="G217" s="20">
        <v>9</v>
      </c>
      <c r="H217" s="20">
        <v>0</v>
      </c>
      <c r="I217" s="20">
        <v>7</v>
      </c>
      <c r="J217" s="20">
        <v>0</v>
      </c>
      <c r="K217" s="20">
        <v>0</v>
      </c>
      <c r="L217" s="1">
        <f t="shared" si="100"/>
        <v>7</v>
      </c>
      <c r="M217" s="8">
        <f t="shared" ref="M217:M280" si="102">F217*G217</f>
        <v>113837.22</v>
      </c>
      <c r="N217" s="8">
        <f t="shared" si="101"/>
        <v>88540.06</v>
      </c>
    </row>
    <row r="218" spans="1:14" x14ac:dyDescent="0.35">
      <c r="A218" t="s">
        <v>704</v>
      </c>
      <c r="C218">
        <v>0</v>
      </c>
      <c r="F218" s="20">
        <v>7074.55</v>
      </c>
      <c r="G218" s="20">
        <v>14</v>
      </c>
      <c r="H218" s="20">
        <v>5</v>
      </c>
      <c r="I218" s="20">
        <v>8</v>
      </c>
      <c r="J218" s="20">
        <v>0</v>
      </c>
      <c r="K218" s="20">
        <v>0</v>
      </c>
      <c r="L218" s="1">
        <f t="shared" si="100"/>
        <v>13</v>
      </c>
      <c r="M218" s="8">
        <f t="shared" si="102"/>
        <v>99043.7</v>
      </c>
      <c r="N218" s="8">
        <f t="shared" si="101"/>
        <v>91969.150000000009</v>
      </c>
    </row>
    <row r="219" spans="1:14" x14ac:dyDescent="0.35">
      <c r="A219" t="s">
        <v>704</v>
      </c>
      <c r="C219">
        <v>0</v>
      </c>
      <c r="F219" s="20">
        <v>4151.22</v>
      </c>
      <c r="G219" s="20">
        <v>212</v>
      </c>
      <c r="H219" s="20">
        <v>152</v>
      </c>
      <c r="I219" s="20">
        <v>60</v>
      </c>
      <c r="J219" s="20">
        <v>0</v>
      </c>
      <c r="K219" s="20">
        <v>0</v>
      </c>
      <c r="L219" s="1">
        <f t="shared" si="100"/>
        <v>212</v>
      </c>
      <c r="M219" s="8">
        <f t="shared" si="102"/>
        <v>880058.64</v>
      </c>
      <c r="N219" s="8">
        <f t="shared" si="101"/>
        <v>880058.64</v>
      </c>
    </row>
    <row r="220" spans="1:14" x14ac:dyDescent="0.35">
      <c r="A220" t="s">
        <v>704</v>
      </c>
      <c r="C2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1">
        <f t="shared" si="100"/>
        <v>0</v>
      </c>
      <c r="M220" s="8">
        <f t="shared" si="102"/>
        <v>0</v>
      </c>
      <c r="N220" s="8">
        <f t="shared" si="101"/>
        <v>0</v>
      </c>
    </row>
    <row r="221" spans="1:14" x14ac:dyDescent="0.35">
      <c r="A221" t="s">
        <v>691</v>
      </c>
      <c r="B221" s="14" t="str">
        <f t="shared" ref="B221" si="103">IF(C223&gt;89,"6", IF(C223&gt;79,"5", IF(C223&gt;69,"4", IF(C223&gt;59,"3", IF(C223&gt;49,"2", IF(C223&lt;50,"1",IF(C223=0,"0")))))))</f>
        <v>6</v>
      </c>
      <c r="C221" s="3">
        <f t="shared" ref="C221" si="104">+SUM(M221:M229)</f>
        <v>361567.49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1">
        <f t="shared" si="100"/>
        <v>0</v>
      </c>
      <c r="M221" s="8">
        <f t="shared" si="102"/>
        <v>0</v>
      </c>
      <c r="N221" s="8">
        <f t="shared" si="101"/>
        <v>0</v>
      </c>
    </row>
    <row r="222" spans="1:14" x14ac:dyDescent="0.35">
      <c r="A222" t="s">
        <v>691</v>
      </c>
      <c r="C222" s="3">
        <f t="shared" ref="C222" si="105">+SUM(N221:N229)</f>
        <v>361567.49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1">
        <f t="shared" si="100"/>
        <v>0</v>
      </c>
      <c r="M222" s="8">
        <f t="shared" si="102"/>
        <v>0</v>
      </c>
      <c r="N222" s="8">
        <f t="shared" si="101"/>
        <v>0</v>
      </c>
    </row>
    <row r="223" spans="1:14" x14ac:dyDescent="0.35">
      <c r="A223" t="s">
        <v>691</v>
      </c>
      <c r="C223" s="3">
        <f t="shared" ref="C223" si="106">+(C222/C221)*100</f>
        <v>100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1">
        <f t="shared" si="100"/>
        <v>0</v>
      </c>
      <c r="M223" s="8">
        <f t="shared" si="102"/>
        <v>0</v>
      </c>
      <c r="N223" s="8">
        <f t="shared" si="101"/>
        <v>0</v>
      </c>
    </row>
    <row r="224" spans="1:14" x14ac:dyDescent="0.35">
      <c r="A224" t="s">
        <v>691</v>
      </c>
      <c r="C224">
        <v>0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1">
        <f t="shared" si="100"/>
        <v>0</v>
      </c>
      <c r="M224" s="8">
        <f t="shared" si="102"/>
        <v>0</v>
      </c>
      <c r="N224" s="8">
        <f t="shared" si="101"/>
        <v>0</v>
      </c>
    </row>
    <row r="225" spans="1:14" x14ac:dyDescent="0.35">
      <c r="A225" t="s">
        <v>691</v>
      </c>
      <c r="C225">
        <v>0</v>
      </c>
      <c r="F225" s="20">
        <v>16658</v>
      </c>
      <c r="G225" s="20">
        <v>1</v>
      </c>
      <c r="H225" s="20">
        <v>1</v>
      </c>
      <c r="I225" s="20">
        <v>0</v>
      </c>
      <c r="J225" s="20">
        <v>0</v>
      </c>
      <c r="K225" s="20">
        <v>0</v>
      </c>
      <c r="L225" s="1">
        <f t="shared" si="100"/>
        <v>1</v>
      </c>
      <c r="M225" s="8">
        <f t="shared" si="102"/>
        <v>16658</v>
      </c>
      <c r="N225" s="8">
        <f t="shared" si="101"/>
        <v>16658</v>
      </c>
    </row>
    <row r="226" spans="1:14" x14ac:dyDescent="0.35">
      <c r="A226" t="s">
        <v>691</v>
      </c>
      <c r="C226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1">
        <f t="shared" si="100"/>
        <v>0</v>
      </c>
      <c r="M226" s="8">
        <f t="shared" si="102"/>
        <v>0</v>
      </c>
      <c r="N226" s="8">
        <f t="shared" si="101"/>
        <v>0</v>
      </c>
    </row>
    <row r="227" spans="1:14" x14ac:dyDescent="0.35">
      <c r="A227" t="s">
        <v>691</v>
      </c>
      <c r="C227">
        <v>0</v>
      </c>
      <c r="F227" s="20">
        <v>7529.91</v>
      </c>
      <c r="G227" s="20">
        <v>4</v>
      </c>
      <c r="H227" s="20">
        <v>2</v>
      </c>
      <c r="I227" s="20">
        <v>2</v>
      </c>
      <c r="J227" s="20">
        <v>0</v>
      </c>
      <c r="K227" s="20">
        <v>0</v>
      </c>
      <c r="L227" s="1">
        <f t="shared" si="100"/>
        <v>4</v>
      </c>
      <c r="M227" s="8">
        <f t="shared" si="102"/>
        <v>30119.64</v>
      </c>
      <c r="N227" s="8">
        <f t="shared" si="101"/>
        <v>30119.64</v>
      </c>
    </row>
    <row r="228" spans="1:14" x14ac:dyDescent="0.35">
      <c r="A228" t="s">
        <v>691</v>
      </c>
      <c r="C228">
        <v>0</v>
      </c>
      <c r="F228" s="20">
        <v>3703.41</v>
      </c>
      <c r="G228" s="20">
        <v>85</v>
      </c>
      <c r="H228" s="20">
        <v>56</v>
      </c>
      <c r="I228" s="20">
        <v>29</v>
      </c>
      <c r="J228" s="20">
        <v>0</v>
      </c>
      <c r="K228" s="20">
        <v>0</v>
      </c>
      <c r="L228" s="1">
        <f t="shared" si="100"/>
        <v>85</v>
      </c>
      <c r="M228" s="8">
        <f t="shared" si="102"/>
        <v>314789.84999999998</v>
      </c>
      <c r="N228" s="8">
        <f t="shared" si="101"/>
        <v>314789.84999999998</v>
      </c>
    </row>
    <row r="229" spans="1:14" x14ac:dyDescent="0.35">
      <c r="A229" t="s">
        <v>691</v>
      </c>
      <c r="C229">
        <v>0</v>
      </c>
      <c r="F229" s="20">
        <v>0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1">
        <f t="shared" si="100"/>
        <v>0</v>
      </c>
      <c r="M229" s="8">
        <f t="shared" si="102"/>
        <v>0</v>
      </c>
      <c r="N229" s="8">
        <f t="shared" si="101"/>
        <v>0</v>
      </c>
    </row>
    <row r="230" spans="1:14" x14ac:dyDescent="0.35">
      <c r="A230" t="s">
        <v>694</v>
      </c>
      <c r="B230" s="14" t="e">
        <f t="shared" ref="B230" si="107">IF(C232&gt;89,"6", IF(C232&gt;79,"5", IF(C232&gt;69,"4", IF(C232&gt;59,"3", IF(C232&gt;49,"2", IF(C232&lt;50,"1",IF(C232=0,"0")))))))</f>
        <v>#DIV/0!</v>
      </c>
      <c r="C230" s="3">
        <f t="shared" ref="C230" si="108">+SUM(M230:M238)</f>
        <v>0</v>
      </c>
      <c r="L230" s="1">
        <f t="shared" si="100"/>
        <v>0</v>
      </c>
      <c r="M230" s="8">
        <f t="shared" si="102"/>
        <v>0</v>
      </c>
      <c r="N230" s="8">
        <f t="shared" si="101"/>
        <v>0</v>
      </c>
    </row>
    <row r="231" spans="1:14" x14ac:dyDescent="0.35">
      <c r="A231" t="s">
        <v>694</v>
      </c>
      <c r="C231" s="3">
        <f t="shared" ref="C231" si="109">+SUM(N230:N238)</f>
        <v>0</v>
      </c>
      <c r="L231" s="1">
        <f t="shared" si="100"/>
        <v>0</v>
      </c>
      <c r="M231" s="8">
        <f t="shared" si="102"/>
        <v>0</v>
      </c>
      <c r="N231" s="8">
        <f t="shared" si="101"/>
        <v>0</v>
      </c>
    </row>
    <row r="232" spans="1:14" x14ac:dyDescent="0.35">
      <c r="A232" t="s">
        <v>694</v>
      </c>
      <c r="C232" s="3" t="e">
        <f t="shared" ref="C232" si="110">+(C231/C230)*100</f>
        <v>#DIV/0!</v>
      </c>
      <c r="L232" s="1">
        <f t="shared" si="100"/>
        <v>0</v>
      </c>
      <c r="M232" s="8">
        <f t="shared" si="102"/>
        <v>0</v>
      </c>
      <c r="N232" s="8">
        <f t="shared" si="101"/>
        <v>0</v>
      </c>
    </row>
    <row r="233" spans="1:14" x14ac:dyDescent="0.35">
      <c r="A233" t="s">
        <v>694</v>
      </c>
      <c r="C233">
        <v>0</v>
      </c>
      <c r="L233" s="1">
        <f t="shared" si="100"/>
        <v>0</v>
      </c>
      <c r="M233" s="8">
        <f t="shared" si="102"/>
        <v>0</v>
      </c>
      <c r="N233" s="8">
        <f t="shared" si="101"/>
        <v>0</v>
      </c>
    </row>
    <row r="234" spans="1:14" x14ac:dyDescent="0.35">
      <c r="A234" t="s">
        <v>694</v>
      </c>
      <c r="C234">
        <v>0</v>
      </c>
      <c r="L234" s="1">
        <f t="shared" si="100"/>
        <v>0</v>
      </c>
      <c r="M234" s="8">
        <f t="shared" si="102"/>
        <v>0</v>
      </c>
      <c r="N234" s="8">
        <f t="shared" si="101"/>
        <v>0</v>
      </c>
    </row>
    <row r="235" spans="1:14" x14ac:dyDescent="0.35">
      <c r="A235" t="s">
        <v>694</v>
      </c>
      <c r="C235">
        <v>0</v>
      </c>
      <c r="L235" s="1">
        <f t="shared" si="100"/>
        <v>0</v>
      </c>
      <c r="M235" s="8">
        <f t="shared" si="102"/>
        <v>0</v>
      </c>
      <c r="N235" s="8">
        <f t="shared" si="101"/>
        <v>0</v>
      </c>
    </row>
    <row r="236" spans="1:14" x14ac:dyDescent="0.35">
      <c r="A236" t="s">
        <v>694</v>
      </c>
      <c r="C236">
        <v>0</v>
      </c>
      <c r="L236" s="1">
        <f t="shared" si="100"/>
        <v>0</v>
      </c>
      <c r="M236" s="8">
        <f t="shared" si="102"/>
        <v>0</v>
      </c>
      <c r="N236" s="8">
        <f t="shared" si="101"/>
        <v>0</v>
      </c>
    </row>
    <row r="237" spans="1:14" x14ac:dyDescent="0.35">
      <c r="A237" t="s">
        <v>694</v>
      </c>
      <c r="C237">
        <v>0</v>
      </c>
      <c r="L237" s="1">
        <f t="shared" si="100"/>
        <v>0</v>
      </c>
      <c r="M237" s="8">
        <f t="shared" si="102"/>
        <v>0</v>
      </c>
      <c r="N237" s="8">
        <f t="shared" si="101"/>
        <v>0</v>
      </c>
    </row>
    <row r="238" spans="1:14" x14ac:dyDescent="0.35">
      <c r="A238" t="s">
        <v>694</v>
      </c>
      <c r="C238">
        <v>0</v>
      </c>
      <c r="L238" s="1">
        <f t="shared" si="100"/>
        <v>0</v>
      </c>
      <c r="M238" s="8">
        <f t="shared" si="102"/>
        <v>0</v>
      </c>
      <c r="N238" s="8">
        <f t="shared" si="101"/>
        <v>0</v>
      </c>
    </row>
    <row r="239" spans="1:14" x14ac:dyDescent="0.35">
      <c r="A239" t="s">
        <v>705</v>
      </c>
      <c r="B239" s="14" t="str">
        <f t="shared" ref="B239" si="111">IF(C241&gt;89,"6", IF(C241&gt;79,"5", IF(C241&gt;69,"4", IF(C241&gt;59,"3", IF(C241&gt;49,"2", IF(C241&lt;50,"1",IF(C241=0,"0")))))))</f>
        <v>6</v>
      </c>
      <c r="C239" s="3">
        <f t="shared" ref="C239" si="112">+SUM(M239:M247)</f>
        <v>267813.33999999997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1">
        <f t="shared" si="100"/>
        <v>0</v>
      </c>
      <c r="M239" s="8">
        <f t="shared" si="102"/>
        <v>0</v>
      </c>
      <c r="N239" s="8">
        <f t="shared" si="101"/>
        <v>0</v>
      </c>
    </row>
    <row r="240" spans="1:14" x14ac:dyDescent="0.35">
      <c r="A240" t="s">
        <v>705</v>
      </c>
      <c r="C240" s="3">
        <f t="shared" ref="C240" si="113">+SUM(N239:N247)</f>
        <v>256104.76</v>
      </c>
      <c r="F240" s="20">
        <v>59532.55</v>
      </c>
      <c r="G240" s="20">
        <v>1</v>
      </c>
      <c r="H240" s="20">
        <v>0</v>
      </c>
      <c r="I240" s="20">
        <v>1</v>
      </c>
      <c r="J240" s="20">
        <v>0</v>
      </c>
      <c r="K240" s="20">
        <v>0</v>
      </c>
      <c r="L240" s="1">
        <f t="shared" si="100"/>
        <v>1</v>
      </c>
      <c r="M240" s="8">
        <f t="shared" si="102"/>
        <v>59532.55</v>
      </c>
      <c r="N240" s="8">
        <f t="shared" si="101"/>
        <v>59532.55</v>
      </c>
    </row>
    <row r="241" spans="1:14" x14ac:dyDescent="0.35">
      <c r="A241" t="s">
        <v>705</v>
      </c>
      <c r="C241" s="3">
        <f t="shared" ref="C241" si="114">+(C240/C239)*100</f>
        <v>95.628081857311528</v>
      </c>
      <c r="F241" s="20">
        <v>42615.46</v>
      </c>
      <c r="G241" s="20">
        <v>2</v>
      </c>
      <c r="H241" s="20">
        <v>0</v>
      </c>
      <c r="I241" s="20">
        <v>2</v>
      </c>
      <c r="J241" s="20">
        <v>0</v>
      </c>
      <c r="K241" s="20">
        <v>0</v>
      </c>
      <c r="L241" s="1">
        <f t="shared" si="100"/>
        <v>2</v>
      </c>
      <c r="M241" s="8">
        <f t="shared" si="102"/>
        <v>85230.92</v>
      </c>
      <c r="N241" s="8">
        <f t="shared" si="101"/>
        <v>85230.92</v>
      </c>
    </row>
    <row r="242" spans="1:14" x14ac:dyDescent="0.35">
      <c r="A242" t="s">
        <v>705</v>
      </c>
      <c r="C242">
        <v>0</v>
      </c>
      <c r="F242" s="20">
        <v>20998.43</v>
      </c>
      <c r="G242" s="20">
        <v>1</v>
      </c>
      <c r="H242" s="20">
        <v>0</v>
      </c>
      <c r="I242" s="20">
        <v>1</v>
      </c>
      <c r="J242" s="20">
        <v>0</v>
      </c>
      <c r="K242" s="20">
        <v>0</v>
      </c>
      <c r="L242" s="1">
        <f t="shared" si="100"/>
        <v>1</v>
      </c>
      <c r="M242" s="8">
        <f t="shared" si="102"/>
        <v>20998.43</v>
      </c>
      <c r="N242" s="8">
        <f t="shared" si="101"/>
        <v>20998.43</v>
      </c>
    </row>
    <row r="243" spans="1:14" x14ac:dyDescent="0.35">
      <c r="A243" t="s">
        <v>705</v>
      </c>
      <c r="C243">
        <v>0</v>
      </c>
      <c r="F243" s="20">
        <v>15523.12</v>
      </c>
      <c r="G243" s="20">
        <v>2</v>
      </c>
      <c r="H243" s="20">
        <v>1</v>
      </c>
      <c r="I243" s="20">
        <v>1</v>
      </c>
      <c r="J243" s="20">
        <v>0</v>
      </c>
      <c r="K243" s="20">
        <v>0</v>
      </c>
      <c r="L243" s="1">
        <f t="shared" si="100"/>
        <v>2</v>
      </c>
      <c r="M243" s="8">
        <f t="shared" si="102"/>
        <v>31046.240000000002</v>
      </c>
      <c r="N243" s="8">
        <f t="shared" si="101"/>
        <v>31046.240000000002</v>
      </c>
    </row>
    <row r="244" spans="1:14" x14ac:dyDescent="0.35">
      <c r="A244" t="s">
        <v>705</v>
      </c>
      <c r="C244">
        <v>0</v>
      </c>
      <c r="F244" s="20">
        <v>10231.469999999999</v>
      </c>
      <c r="G244" s="20">
        <v>3</v>
      </c>
      <c r="H244" s="20">
        <v>1</v>
      </c>
      <c r="I244" s="20">
        <v>1</v>
      </c>
      <c r="J244" s="20">
        <v>0</v>
      </c>
      <c r="K244" s="20">
        <v>0</v>
      </c>
      <c r="L244" s="1">
        <f t="shared" si="100"/>
        <v>2</v>
      </c>
      <c r="M244" s="8">
        <f t="shared" si="102"/>
        <v>30694.409999999996</v>
      </c>
      <c r="N244" s="8">
        <f t="shared" si="101"/>
        <v>20462.939999999999</v>
      </c>
    </row>
    <row r="245" spans="1:14" x14ac:dyDescent="0.35">
      <c r="A245" t="s">
        <v>705</v>
      </c>
      <c r="C245">
        <v>0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1">
        <f t="shared" si="100"/>
        <v>0</v>
      </c>
      <c r="M245" s="8">
        <f t="shared" si="102"/>
        <v>0</v>
      </c>
      <c r="N245" s="8">
        <f t="shared" si="101"/>
        <v>0</v>
      </c>
    </row>
    <row r="246" spans="1:14" x14ac:dyDescent="0.35">
      <c r="A246" t="s">
        <v>705</v>
      </c>
      <c r="C246">
        <v>0</v>
      </c>
      <c r="F246" s="20">
        <v>3015.48</v>
      </c>
      <c r="G246" s="20">
        <v>7</v>
      </c>
      <c r="H246" s="20">
        <v>4</v>
      </c>
      <c r="I246" s="20">
        <v>3</v>
      </c>
      <c r="J246" s="20">
        <v>0</v>
      </c>
      <c r="K246" s="20">
        <v>0</v>
      </c>
      <c r="L246" s="1">
        <f t="shared" si="100"/>
        <v>7</v>
      </c>
      <c r="M246" s="8">
        <f t="shared" si="102"/>
        <v>21108.36</v>
      </c>
      <c r="N246" s="8">
        <f t="shared" si="101"/>
        <v>21108.36</v>
      </c>
    </row>
    <row r="247" spans="1:14" x14ac:dyDescent="0.35">
      <c r="A247" t="s">
        <v>705</v>
      </c>
      <c r="C247">
        <v>0</v>
      </c>
      <c r="F247" s="20">
        <v>1477.11</v>
      </c>
      <c r="G247" s="20">
        <v>13</v>
      </c>
      <c r="H247" s="20">
        <v>6</v>
      </c>
      <c r="I247" s="20">
        <v>6</v>
      </c>
      <c r="J247" s="20">
        <v>0</v>
      </c>
      <c r="K247" s="20">
        <v>0</v>
      </c>
      <c r="L247" s="1">
        <f t="shared" si="100"/>
        <v>12</v>
      </c>
      <c r="M247" s="8">
        <f t="shared" si="102"/>
        <v>19202.43</v>
      </c>
      <c r="N247" s="8">
        <f t="shared" si="101"/>
        <v>17725.32</v>
      </c>
    </row>
    <row r="248" spans="1:14" x14ac:dyDescent="0.35">
      <c r="A248" t="s">
        <v>706</v>
      </c>
      <c r="B248" s="14" t="str">
        <f t="shared" ref="B248" si="115">IF(C250&gt;89,"6", IF(C250&gt;79,"5", IF(C250&gt;69,"4", IF(C250&gt;59,"3", IF(C250&gt;49,"2", IF(C250&lt;50,"1",IF(C250=0,"0")))))))</f>
        <v>4</v>
      </c>
      <c r="C248" s="3">
        <f t="shared" ref="C248" si="116">+SUM(M248:M256)</f>
        <v>1144942.8400000001</v>
      </c>
      <c r="F248" s="20">
        <v>83071.28</v>
      </c>
      <c r="G248" s="20">
        <v>1</v>
      </c>
      <c r="H248" s="20">
        <v>0</v>
      </c>
      <c r="I248" s="20">
        <v>0</v>
      </c>
      <c r="J248" s="20">
        <v>0</v>
      </c>
      <c r="K248" s="20">
        <v>0</v>
      </c>
      <c r="L248" s="1">
        <f t="shared" si="100"/>
        <v>0</v>
      </c>
      <c r="M248" s="8">
        <f t="shared" si="102"/>
        <v>83071.28</v>
      </c>
      <c r="N248" s="8">
        <f t="shared" si="101"/>
        <v>0</v>
      </c>
    </row>
    <row r="249" spans="1:14" x14ac:dyDescent="0.35">
      <c r="A249" t="s">
        <v>706</v>
      </c>
      <c r="C249" s="3">
        <f t="shared" ref="C249" si="117">+SUM(N248:N256)</f>
        <v>896875.72000000009</v>
      </c>
      <c r="F249" s="20">
        <v>63246.37</v>
      </c>
      <c r="G249" s="20">
        <v>1</v>
      </c>
      <c r="H249" s="20">
        <v>0</v>
      </c>
      <c r="I249" s="20">
        <v>0</v>
      </c>
      <c r="J249" s="20">
        <v>0</v>
      </c>
      <c r="K249" s="20">
        <v>0</v>
      </c>
      <c r="L249" s="1">
        <f t="shared" si="100"/>
        <v>0</v>
      </c>
      <c r="M249" s="8">
        <f t="shared" si="102"/>
        <v>63246.37</v>
      </c>
      <c r="N249" s="8">
        <f t="shared" si="101"/>
        <v>0</v>
      </c>
    </row>
    <row r="250" spans="1:14" x14ac:dyDescent="0.35">
      <c r="A250" t="s">
        <v>706</v>
      </c>
      <c r="C250" s="3">
        <f t="shared" ref="C250" si="118">+(C249/C248)*100</f>
        <v>78.333667731395224</v>
      </c>
      <c r="F250" s="20">
        <v>32297.98</v>
      </c>
      <c r="G250" s="20">
        <v>8</v>
      </c>
      <c r="H250" s="20">
        <v>0</v>
      </c>
      <c r="I250" s="20">
        <v>6</v>
      </c>
      <c r="J250" s="20">
        <v>0</v>
      </c>
      <c r="K250" s="20">
        <v>0</v>
      </c>
      <c r="L250" s="1">
        <f t="shared" si="100"/>
        <v>6</v>
      </c>
      <c r="M250" s="8">
        <f t="shared" si="102"/>
        <v>258383.84</v>
      </c>
      <c r="N250" s="8">
        <f t="shared" si="101"/>
        <v>193787.88</v>
      </c>
    </row>
    <row r="251" spans="1:14" x14ac:dyDescent="0.35">
      <c r="A251" t="s">
        <v>706</v>
      </c>
      <c r="C251">
        <v>0</v>
      </c>
      <c r="F251" s="20">
        <v>22151.5</v>
      </c>
      <c r="G251" s="20">
        <v>2</v>
      </c>
      <c r="H251" s="20">
        <v>0</v>
      </c>
      <c r="I251" s="20">
        <v>2</v>
      </c>
      <c r="J251" s="20">
        <v>0</v>
      </c>
      <c r="K251" s="20">
        <v>0</v>
      </c>
      <c r="L251" s="1">
        <f t="shared" si="100"/>
        <v>2</v>
      </c>
      <c r="M251" s="8">
        <f t="shared" si="102"/>
        <v>44303</v>
      </c>
      <c r="N251" s="8">
        <f t="shared" si="101"/>
        <v>44303</v>
      </c>
    </row>
    <row r="252" spans="1:14" x14ac:dyDescent="0.35">
      <c r="A252" t="s">
        <v>706</v>
      </c>
      <c r="C252">
        <v>0</v>
      </c>
      <c r="F252" s="20">
        <v>18178.560000000001</v>
      </c>
      <c r="G252" s="20">
        <v>4</v>
      </c>
      <c r="H252" s="20">
        <v>0</v>
      </c>
      <c r="I252" s="20">
        <v>3</v>
      </c>
      <c r="J252" s="20">
        <v>0</v>
      </c>
      <c r="K252" s="20">
        <v>0</v>
      </c>
      <c r="L252" s="1">
        <f t="shared" si="100"/>
        <v>3</v>
      </c>
      <c r="M252" s="8">
        <f t="shared" si="102"/>
        <v>72714.240000000005</v>
      </c>
      <c r="N252" s="8">
        <f t="shared" si="101"/>
        <v>54535.680000000008</v>
      </c>
    </row>
    <row r="253" spans="1:14" x14ac:dyDescent="0.35">
      <c r="A253" t="s">
        <v>706</v>
      </c>
      <c r="C253">
        <v>0</v>
      </c>
      <c r="F253" s="20">
        <v>11732.12</v>
      </c>
      <c r="G253" s="20">
        <v>6</v>
      </c>
      <c r="H253" s="20">
        <v>2</v>
      </c>
      <c r="I253" s="20">
        <v>3</v>
      </c>
      <c r="J253" s="20">
        <v>0</v>
      </c>
      <c r="K253" s="20">
        <v>0</v>
      </c>
      <c r="L253" s="1">
        <f t="shared" si="100"/>
        <v>5</v>
      </c>
      <c r="M253" s="8">
        <f t="shared" si="102"/>
        <v>70392.72</v>
      </c>
      <c r="N253" s="8">
        <f t="shared" si="101"/>
        <v>58660.600000000006</v>
      </c>
    </row>
    <row r="254" spans="1:14" x14ac:dyDescent="0.35">
      <c r="A254" t="s">
        <v>706</v>
      </c>
      <c r="C254">
        <v>0</v>
      </c>
      <c r="F254" s="20">
        <v>7392.39</v>
      </c>
      <c r="G254" s="20">
        <v>50</v>
      </c>
      <c r="H254" s="20">
        <v>32</v>
      </c>
      <c r="I254" s="20">
        <v>17</v>
      </c>
      <c r="J254" s="20">
        <v>0</v>
      </c>
      <c r="K254" s="20">
        <v>0</v>
      </c>
      <c r="L254" s="1">
        <f t="shared" si="100"/>
        <v>49</v>
      </c>
      <c r="M254" s="8">
        <f t="shared" si="102"/>
        <v>369619.5</v>
      </c>
      <c r="N254" s="8">
        <f t="shared" si="101"/>
        <v>362227.11000000004</v>
      </c>
    </row>
    <row r="255" spans="1:14" x14ac:dyDescent="0.35">
      <c r="A255" t="s">
        <v>706</v>
      </c>
      <c r="C255">
        <v>0</v>
      </c>
      <c r="F255" s="20">
        <v>3806.86</v>
      </c>
      <c r="G255" s="20">
        <v>39</v>
      </c>
      <c r="H255" s="20">
        <v>21</v>
      </c>
      <c r="I255" s="20">
        <v>19</v>
      </c>
      <c r="J255" s="20">
        <v>0</v>
      </c>
      <c r="K255" s="20">
        <v>0</v>
      </c>
      <c r="L255" s="1">
        <f t="shared" si="100"/>
        <v>40</v>
      </c>
      <c r="M255" s="8">
        <f t="shared" si="102"/>
        <v>148467.54</v>
      </c>
      <c r="N255" s="8">
        <f t="shared" si="101"/>
        <v>152274.4</v>
      </c>
    </row>
    <row r="256" spans="1:14" x14ac:dyDescent="0.35">
      <c r="A256" t="s">
        <v>706</v>
      </c>
      <c r="C256">
        <v>0</v>
      </c>
      <c r="F256" s="20">
        <v>1828.65</v>
      </c>
      <c r="G256" s="20">
        <v>19</v>
      </c>
      <c r="H256" s="20">
        <v>5</v>
      </c>
      <c r="I256" s="20">
        <v>12</v>
      </c>
      <c r="J256" s="20">
        <v>0</v>
      </c>
      <c r="K256" s="20">
        <v>0</v>
      </c>
      <c r="L256" s="1">
        <f t="shared" si="100"/>
        <v>17</v>
      </c>
      <c r="M256" s="8">
        <f t="shared" si="102"/>
        <v>34744.35</v>
      </c>
      <c r="N256" s="8">
        <f t="shared" si="101"/>
        <v>31087.050000000003</v>
      </c>
    </row>
    <row r="257" spans="1:14" x14ac:dyDescent="0.35">
      <c r="A257" t="s">
        <v>743</v>
      </c>
      <c r="B257" s="14" t="str">
        <f t="shared" ref="B257" si="119">IF(C259&gt;89,"6", IF(C259&gt;79,"5", IF(C259&gt;69,"4", IF(C259&gt;59,"3", IF(C259&gt;49,"2", IF(C259&lt;50,"1",IF(C259=0,"0")))))))</f>
        <v>4</v>
      </c>
      <c r="C257" s="3">
        <f t="shared" ref="C257" si="120">+SUM(M257:M265)</f>
        <v>684320.75999999989</v>
      </c>
      <c r="F257" s="20">
        <v>87034.42</v>
      </c>
      <c r="G257" s="20">
        <v>1</v>
      </c>
      <c r="H257" s="20">
        <v>0</v>
      </c>
      <c r="I257" s="20">
        <v>0</v>
      </c>
      <c r="J257" s="20">
        <v>0</v>
      </c>
      <c r="K257" s="20">
        <v>0</v>
      </c>
      <c r="L257" s="1">
        <f t="shared" si="100"/>
        <v>0</v>
      </c>
      <c r="M257" s="8">
        <f t="shared" si="102"/>
        <v>87034.42</v>
      </c>
      <c r="N257" s="8">
        <f t="shared" si="101"/>
        <v>0</v>
      </c>
    </row>
    <row r="258" spans="1:14" x14ac:dyDescent="0.35">
      <c r="A258" t="s">
        <v>743</v>
      </c>
      <c r="C258" s="3">
        <f t="shared" ref="C258" si="121">+SUM(N257:N265)</f>
        <v>526530.96</v>
      </c>
      <c r="F258" s="20">
        <v>58798.28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1">
        <f t="shared" si="100"/>
        <v>0</v>
      </c>
      <c r="M258" s="8">
        <f t="shared" si="102"/>
        <v>0</v>
      </c>
      <c r="N258" s="8">
        <f t="shared" si="101"/>
        <v>0</v>
      </c>
    </row>
    <row r="259" spans="1:14" x14ac:dyDescent="0.35">
      <c r="A259" t="s">
        <v>743</v>
      </c>
      <c r="C259" s="3">
        <f t="shared" ref="C259" si="122">+(C258/C257)*100</f>
        <v>76.942128717532995</v>
      </c>
      <c r="F259" s="20">
        <v>33121.15</v>
      </c>
      <c r="G259" s="20">
        <v>4</v>
      </c>
      <c r="H259" s="20">
        <v>0</v>
      </c>
      <c r="I259" s="20">
        <v>3</v>
      </c>
      <c r="J259" s="20">
        <v>0</v>
      </c>
      <c r="K259" s="20">
        <v>0</v>
      </c>
      <c r="L259" s="1">
        <f t="shared" si="100"/>
        <v>3</v>
      </c>
      <c r="M259" s="8">
        <f t="shared" si="102"/>
        <v>132484.6</v>
      </c>
      <c r="N259" s="8">
        <f t="shared" si="101"/>
        <v>99363.450000000012</v>
      </c>
    </row>
    <row r="260" spans="1:14" x14ac:dyDescent="0.35">
      <c r="A260" t="s">
        <v>743</v>
      </c>
      <c r="C260">
        <v>0</v>
      </c>
      <c r="F260" s="20">
        <v>23121.77</v>
      </c>
      <c r="G260" s="20">
        <v>1</v>
      </c>
      <c r="H260" s="20">
        <v>0</v>
      </c>
      <c r="I260" s="20">
        <v>1</v>
      </c>
      <c r="J260" s="20">
        <v>0</v>
      </c>
      <c r="K260" s="20">
        <v>0</v>
      </c>
      <c r="L260" s="1">
        <f t="shared" si="100"/>
        <v>1</v>
      </c>
      <c r="M260" s="8">
        <f t="shared" si="102"/>
        <v>23121.77</v>
      </c>
      <c r="N260" s="8">
        <f t="shared" si="101"/>
        <v>23121.77</v>
      </c>
    </row>
    <row r="261" spans="1:14" x14ac:dyDescent="0.35">
      <c r="A261" t="s">
        <v>743</v>
      </c>
      <c r="C261">
        <v>0</v>
      </c>
      <c r="F261" s="20">
        <v>17940.52</v>
      </c>
      <c r="G261" s="20">
        <v>4</v>
      </c>
      <c r="H261" s="20">
        <v>0</v>
      </c>
      <c r="I261" s="20">
        <v>2</v>
      </c>
      <c r="J261" s="20">
        <v>0</v>
      </c>
      <c r="K261" s="20">
        <v>0</v>
      </c>
      <c r="L261" s="1">
        <f t="shared" si="100"/>
        <v>2</v>
      </c>
      <c r="M261" s="8">
        <f t="shared" si="102"/>
        <v>71762.080000000002</v>
      </c>
      <c r="N261" s="8">
        <f t="shared" si="101"/>
        <v>35881.040000000001</v>
      </c>
    </row>
    <row r="262" spans="1:14" x14ac:dyDescent="0.35">
      <c r="A262" t="s">
        <v>743</v>
      </c>
      <c r="C262">
        <v>0</v>
      </c>
      <c r="F262" s="20">
        <v>11572.95</v>
      </c>
      <c r="G262" s="20">
        <v>5</v>
      </c>
      <c r="H262" s="20">
        <v>3</v>
      </c>
      <c r="I262" s="20">
        <v>2</v>
      </c>
      <c r="J262" s="20">
        <v>0</v>
      </c>
      <c r="K262" s="20">
        <v>0</v>
      </c>
      <c r="L262" s="1">
        <f t="shared" si="100"/>
        <v>5</v>
      </c>
      <c r="M262" s="8">
        <f t="shared" si="102"/>
        <v>57864.75</v>
      </c>
      <c r="N262" s="8">
        <f t="shared" si="101"/>
        <v>57864.75</v>
      </c>
    </row>
    <row r="263" spans="1:14" x14ac:dyDescent="0.35">
      <c r="A263" t="s">
        <v>743</v>
      </c>
      <c r="C263">
        <v>0</v>
      </c>
      <c r="F263" s="20">
        <v>7014.98</v>
      </c>
      <c r="G263" s="20">
        <v>23</v>
      </c>
      <c r="H263" s="20">
        <v>15</v>
      </c>
      <c r="I263" s="20">
        <v>8</v>
      </c>
      <c r="J263" s="20">
        <v>0</v>
      </c>
      <c r="K263" s="20">
        <v>0</v>
      </c>
      <c r="L263" s="1">
        <f t="shared" si="100"/>
        <v>23</v>
      </c>
      <c r="M263" s="8">
        <f t="shared" si="102"/>
        <v>161344.53999999998</v>
      </c>
      <c r="N263" s="8">
        <f t="shared" si="101"/>
        <v>161344.53999999998</v>
      </c>
    </row>
    <row r="264" spans="1:14" x14ac:dyDescent="0.35">
      <c r="A264" t="s">
        <v>743</v>
      </c>
      <c r="C264">
        <v>0</v>
      </c>
      <c r="F264" s="20">
        <v>3828.61</v>
      </c>
      <c r="G264" s="20">
        <v>27</v>
      </c>
      <c r="H264" s="20">
        <v>13</v>
      </c>
      <c r="I264" s="20">
        <v>14</v>
      </c>
      <c r="J264" s="20">
        <v>0</v>
      </c>
      <c r="K264" s="20">
        <v>0</v>
      </c>
      <c r="L264" s="1">
        <f t="shared" si="100"/>
        <v>27</v>
      </c>
      <c r="M264" s="8">
        <f t="shared" si="102"/>
        <v>103372.47</v>
      </c>
      <c r="N264" s="8">
        <f t="shared" si="101"/>
        <v>103372.47</v>
      </c>
    </row>
    <row r="265" spans="1:14" x14ac:dyDescent="0.35">
      <c r="A265" t="s">
        <v>743</v>
      </c>
      <c r="C265">
        <v>0</v>
      </c>
      <c r="F265" s="20">
        <v>1753.19</v>
      </c>
      <c r="G265" s="20">
        <v>27</v>
      </c>
      <c r="H265" s="20">
        <v>4</v>
      </c>
      <c r="I265" s="20">
        <v>22</v>
      </c>
      <c r="J265" s="20">
        <v>0</v>
      </c>
      <c r="K265" s="20">
        <v>0</v>
      </c>
      <c r="L265" s="1">
        <f t="shared" si="100"/>
        <v>26</v>
      </c>
      <c r="M265" s="8">
        <f t="shared" si="102"/>
        <v>47336.130000000005</v>
      </c>
      <c r="N265" s="8">
        <f t="shared" si="101"/>
        <v>45582.94</v>
      </c>
    </row>
    <row r="266" spans="1:14" x14ac:dyDescent="0.35">
      <c r="A266" t="s">
        <v>695</v>
      </c>
      <c r="B266" s="14" t="str">
        <f t="shared" ref="B266" si="123">IF(C268&gt;89,"6", IF(C268&gt;79,"5", IF(C268&gt;69,"4", IF(C268&gt;59,"3", IF(C268&gt;49,"2", IF(C268&lt;50,"1",IF(C268=0,"0")))))))</f>
        <v>4</v>
      </c>
      <c r="C266" s="3">
        <f t="shared" ref="C266" si="124">+SUM(M266:M274)</f>
        <v>789873.71000000008</v>
      </c>
      <c r="F266" s="20">
        <v>97902.98</v>
      </c>
      <c r="G266" s="20">
        <v>1</v>
      </c>
      <c r="H266" s="20">
        <v>0</v>
      </c>
      <c r="I266" s="20">
        <v>0</v>
      </c>
      <c r="J266" s="20">
        <v>0</v>
      </c>
      <c r="K266" s="20">
        <v>0</v>
      </c>
      <c r="L266" s="1">
        <f t="shared" si="100"/>
        <v>0</v>
      </c>
      <c r="M266" s="8">
        <f t="shared" si="102"/>
        <v>97902.98</v>
      </c>
      <c r="N266" s="8">
        <f t="shared" si="101"/>
        <v>0</v>
      </c>
    </row>
    <row r="267" spans="1:14" x14ac:dyDescent="0.35">
      <c r="A267" t="s">
        <v>695</v>
      </c>
      <c r="C267" s="3">
        <f t="shared" ref="C267" si="125">+SUM(N266:N274)</f>
        <v>572481.39</v>
      </c>
      <c r="F267" s="20">
        <v>55937.08</v>
      </c>
      <c r="G267" s="20">
        <v>1</v>
      </c>
      <c r="H267" s="20">
        <v>0</v>
      </c>
      <c r="I267" s="20">
        <v>1</v>
      </c>
      <c r="J267" s="20">
        <v>0</v>
      </c>
      <c r="K267" s="20">
        <v>0</v>
      </c>
      <c r="L267" s="1">
        <f t="shared" si="100"/>
        <v>1</v>
      </c>
      <c r="M267" s="8">
        <f t="shared" si="102"/>
        <v>55937.08</v>
      </c>
      <c r="N267" s="8">
        <f t="shared" si="101"/>
        <v>55937.08</v>
      </c>
    </row>
    <row r="268" spans="1:14" x14ac:dyDescent="0.35">
      <c r="A268" t="s">
        <v>695</v>
      </c>
      <c r="C268" s="3">
        <f t="shared" ref="C268" si="126">+(C267/C266)*100</f>
        <v>72.477585055970522</v>
      </c>
      <c r="F268" s="20">
        <v>32882.629999999997</v>
      </c>
      <c r="G268" s="20">
        <v>4</v>
      </c>
      <c r="H268" s="20">
        <v>0</v>
      </c>
      <c r="I268" s="20">
        <v>2</v>
      </c>
      <c r="J268" s="20">
        <v>0</v>
      </c>
      <c r="K268" s="20">
        <v>0</v>
      </c>
      <c r="L268" s="1">
        <f t="shared" si="100"/>
        <v>2</v>
      </c>
      <c r="M268" s="8">
        <f t="shared" si="102"/>
        <v>131530.51999999999</v>
      </c>
      <c r="N268" s="8">
        <f t="shared" si="101"/>
        <v>65765.259999999995</v>
      </c>
    </row>
    <row r="269" spans="1:14" x14ac:dyDescent="0.35">
      <c r="A269" t="s">
        <v>695</v>
      </c>
      <c r="C269">
        <v>0</v>
      </c>
      <c r="F269" s="20">
        <v>22719.73</v>
      </c>
      <c r="G269" s="20">
        <v>1</v>
      </c>
      <c r="H269" s="20">
        <v>0</v>
      </c>
      <c r="I269" s="20">
        <v>0</v>
      </c>
      <c r="J269" s="20">
        <v>0</v>
      </c>
      <c r="K269" s="20">
        <v>0</v>
      </c>
      <c r="L269" s="1">
        <f t="shared" si="100"/>
        <v>0</v>
      </c>
      <c r="M269" s="8">
        <f t="shared" si="102"/>
        <v>22719.73</v>
      </c>
      <c r="N269" s="8">
        <f t="shared" si="101"/>
        <v>0</v>
      </c>
    </row>
    <row r="270" spans="1:14" x14ac:dyDescent="0.35">
      <c r="A270" t="s">
        <v>695</v>
      </c>
      <c r="C270">
        <v>0</v>
      </c>
      <c r="F270" s="20">
        <v>17331.580000000002</v>
      </c>
      <c r="G270" s="20">
        <v>2</v>
      </c>
      <c r="H270" s="20">
        <v>1</v>
      </c>
      <c r="I270" s="20">
        <v>0</v>
      </c>
      <c r="J270" s="20">
        <v>0</v>
      </c>
      <c r="K270" s="20">
        <v>0</v>
      </c>
      <c r="L270" s="1">
        <f t="shared" si="100"/>
        <v>1</v>
      </c>
      <c r="M270" s="8">
        <f t="shared" si="102"/>
        <v>34663.160000000003</v>
      </c>
      <c r="N270" s="8">
        <f t="shared" si="101"/>
        <v>17331.580000000002</v>
      </c>
    </row>
    <row r="271" spans="1:14" x14ac:dyDescent="0.35">
      <c r="A271" t="s">
        <v>695</v>
      </c>
      <c r="C271">
        <v>0</v>
      </c>
      <c r="F271" s="20">
        <v>11857.97</v>
      </c>
      <c r="G271" s="20">
        <v>16</v>
      </c>
      <c r="H271" s="20">
        <v>11</v>
      </c>
      <c r="I271" s="20">
        <v>4</v>
      </c>
      <c r="J271" s="20">
        <v>0</v>
      </c>
      <c r="K271" s="20">
        <v>0</v>
      </c>
      <c r="L271" s="1">
        <f t="shared" si="100"/>
        <v>15</v>
      </c>
      <c r="M271" s="8">
        <f t="shared" si="102"/>
        <v>189727.52</v>
      </c>
      <c r="N271" s="8">
        <f t="shared" si="101"/>
        <v>177869.55</v>
      </c>
    </row>
    <row r="272" spans="1:14" x14ac:dyDescent="0.35">
      <c r="A272" t="s">
        <v>695</v>
      </c>
      <c r="C272">
        <v>0</v>
      </c>
      <c r="F272" s="20">
        <v>7717.67</v>
      </c>
      <c r="G272" s="20">
        <v>26</v>
      </c>
      <c r="H272" s="20">
        <v>19</v>
      </c>
      <c r="I272" s="20">
        <v>7</v>
      </c>
      <c r="J272" s="20">
        <v>0</v>
      </c>
      <c r="K272" s="20">
        <v>0</v>
      </c>
      <c r="L272" s="1">
        <f t="shared" si="100"/>
        <v>26</v>
      </c>
      <c r="M272" s="8">
        <f t="shared" si="102"/>
        <v>200659.42</v>
      </c>
      <c r="N272" s="8">
        <f t="shared" si="101"/>
        <v>200659.42</v>
      </c>
    </row>
    <row r="273" spans="1:14" x14ac:dyDescent="0.35">
      <c r="A273" t="s">
        <v>695</v>
      </c>
      <c r="C273">
        <v>0</v>
      </c>
      <c r="F273" s="20">
        <v>3666.1</v>
      </c>
      <c r="G273" s="20">
        <v>13</v>
      </c>
      <c r="H273" s="20">
        <v>7</v>
      </c>
      <c r="I273" s="20">
        <v>6</v>
      </c>
      <c r="J273" s="20">
        <v>0</v>
      </c>
      <c r="K273" s="20">
        <v>0</v>
      </c>
      <c r="L273" s="1">
        <f t="shared" si="100"/>
        <v>13</v>
      </c>
      <c r="M273" s="8">
        <f t="shared" si="102"/>
        <v>47659.299999999996</v>
      </c>
      <c r="N273" s="8">
        <f t="shared" si="101"/>
        <v>47659.299999999996</v>
      </c>
    </row>
    <row r="274" spans="1:14" x14ac:dyDescent="0.35">
      <c r="A274" t="s">
        <v>695</v>
      </c>
      <c r="C274">
        <v>0</v>
      </c>
      <c r="F274" s="20">
        <v>1814.8</v>
      </c>
      <c r="G274" s="20">
        <v>5</v>
      </c>
      <c r="H274" s="20">
        <v>2</v>
      </c>
      <c r="I274" s="20">
        <v>2</v>
      </c>
      <c r="J274" s="20">
        <v>0</v>
      </c>
      <c r="K274" s="20">
        <v>0</v>
      </c>
      <c r="L274" s="1">
        <f t="shared" si="100"/>
        <v>4</v>
      </c>
      <c r="M274" s="8">
        <f t="shared" si="102"/>
        <v>9074</v>
      </c>
      <c r="N274" s="8">
        <f t="shared" si="101"/>
        <v>7259.2</v>
      </c>
    </row>
    <row r="275" spans="1:14" x14ac:dyDescent="0.35">
      <c r="A275" t="s">
        <v>698</v>
      </c>
      <c r="B275" s="14" t="e">
        <f t="shared" ref="B275" si="127">IF(C277&gt;89,"6", IF(C277&gt;79,"5", IF(C277&gt;69,"4", IF(C277&gt;59,"3", IF(C277&gt;49,"2", IF(C277&lt;50,"1",IF(C277=0,"0")))))))</f>
        <v>#DIV/0!</v>
      </c>
      <c r="C275" s="3">
        <f t="shared" ref="C275" si="128">+SUM(M275:M283)</f>
        <v>0</v>
      </c>
      <c r="L275" s="1">
        <f t="shared" si="100"/>
        <v>0</v>
      </c>
      <c r="M275" s="8">
        <f t="shared" si="102"/>
        <v>0</v>
      </c>
      <c r="N275" s="8">
        <f t="shared" si="101"/>
        <v>0</v>
      </c>
    </row>
    <row r="276" spans="1:14" x14ac:dyDescent="0.35">
      <c r="A276" t="s">
        <v>698</v>
      </c>
      <c r="C276" s="3">
        <f t="shared" ref="C276" si="129">+SUM(N275:N283)</f>
        <v>0</v>
      </c>
      <c r="L276" s="1">
        <f t="shared" si="100"/>
        <v>0</v>
      </c>
      <c r="M276" s="8">
        <f t="shared" si="102"/>
        <v>0</v>
      </c>
      <c r="N276" s="8">
        <f t="shared" si="101"/>
        <v>0</v>
      </c>
    </row>
    <row r="277" spans="1:14" x14ac:dyDescent="0.35">
      <c r="A277" t="s">
        <v>698</v>
      </c>
      <c r="C277" s="3" t="e">
        <f t="shared" ref="C277" si="130">+(C276/C275)*100</f>
        <v>#DIV/0!</v>
      </c>
      <c r="L277" s="1">
        <f t="shared" si="100"/>
        <v>0</v>
      </c>
      <c r="M277" s="8">
        <f t="shared" si="102"/>
        <v>0</v>
      </c>
      <c r="N277" s="8">
        <f t="shared" si="101"/>
        <v>0</v>
      </c>
    </row>
    <row r="278" spans="1:14" x14ac:dyDescent="0.35">
      <c r="A278" t="s">
        <v>698</v>
      </c>
      <c r="C278">
        <v>0</v>
      </c>
      <c r="L278" s="1">
        <f t="shared" si="100"/>
        <v>0</v>
      </c>
      <c r="M278" s="8">
        <f t="shared" si="102"/>
        <v>0</v>
      </c>
      <c r="N278" s="8">
        <f t="shared" si="101"/>
        <v>0</v>
      </c>
    </row>
    <row r="279" spans="1:14" x14ac:dyDescent="0.35">
      <c r="A279" t="s">
        <v>698</v>
      </c>
      <c r="C279">
        <v>0</v>
      </c>
      <c r="L279" s="1">
        <f t="shared" si="100"/>
        <v>0</v>
      </c>
      <c r="M279" s="8">
        <f t="shared" si="102"/>
        <v>0</v>
      </c>
      <c r="N279" s="8">
        <f t="shared" si="101"/>
        <v>0</v>
      </c>
    </row>
    <row r="280" spans="1:14" x14ac:dyDescent="0.35">
      <c r="A280" t="s">
        <v>698</v>
      </c>
      <c r="C280">
        <v>0</v>
      </c>
      <c r="L280" s="1">
        <f t="shared" ref="L280:L343" si="131">SUM(H280:K280)</f>
        <v>0</v>
      </c>
      <c r="M280" s="8">
        <f t="shared" si="102"/>
        <v>0</v>
      </c>
      <c r="N280" s="8">
        <f t="shared" ref="N280:N343" si="132">L280*F280</f>
        <v>0</v>
      </c>
    </row>
    <row r="281" spans="1:14" x14ac:dyDescent="0.35">
      <c r="A281" t="s">
        <v>698</v>
      </c>
      <c r="C281">
        <v>0</v>
      </c>
      <c r="L281" s="1">
        <f t="shared" si="131"/>
        <v>0</v>
      </c>
      <c r="M281" s="8">
        <f t="shared" ref="M281:M344" si="133">F281*G281</f>
        <v>0</v>
      </c>
      <c r="N281" s="8">
        <f t="shared" si="132"/>
        <v>0</v>
      </c>
    </row>
    <row r="282" spans="1:14" x14ac:dyDescent="0.35">
      <c r="A282" t="s">
        <v>698</v>
      </c>
      <c r="C282">
        <v>0</v>
      </c>
      <c r="L282" s="1">
        <f t="shared" si="131"/>
        <v>0</v>
      </c>
      <c r="M282" s="8">
        <f t="shared" si="133"/>
        <v>0</v>
      </c>
      <c r="N282" s="8">
        <f t="shared" si="132"/>
        <v>0</v>
      </c>
    </row>
    <row r="283" spans="1:14" x14ac:dyDescent="0.35">
      <c r="A283" t="s">
        <v>698</v>
      </c>
      <c r="C283">
        <v>0</v>
      </c>
      <c r="L283" s="1">
        <f t="shared" si="131"/>
        <v>0</v>
      </c>
      <c r="M283" s="8">
        <f t="shared" si="133"/>
        <v>0</v>
      </c>
      <c r="N283" s="8">
        <f t="shared" si="132"/>
        <v>0</v>
      </c>
    </row>
    <row r="284" spans="1:14" x14ac:dyDescent="0.35">
      <c r="A284" t="s">
        <v>709</v>
      </c>
      <c r="B284" s="14" t="str">
        <f t="shared" ref="B284" si="134">IF(C286&gt;89,"6", IF(C286&gt;79,"5", IF(C286&gt;69,"4", IF(C286&gt;59,"3", IF(C286&gt;49,"2", IF(C286&lt;50,"1",IF(C286=0,"0")))))))</f>
        <v>2</v>
      </c>
      <c r="C284" s="3">
        <f t="shared" ref="C284" si="135">+SUM(M284:M292)</f>
        <v>2206107.4273999999</v>
      </c>
      <c r="F284" s="20">
        <v>81913.279999999999</v>
      </c>
      <c r="G284" s="20">
        <v>2.19</v>
      </c>
      <c r="H284" s="20">
        <v>0</v>
      </c>
      <c r="I284" s="20">
        <v>0</v>
      </c>
      <c r="J284" s="20">
        <v>0</v>
      </c>
      <c r="K284" s="20">
        <v>0</v>
      </c>
      <c r="L284" s="1">
        <f t="shared" si="131"/>
        <v>0</v>
      </c>
      <c r="M284" s="8">
        <f t="shared" si="133"/>
        <v>179390.08319999999</v>
      </c>
      <c r="N284" s="8">
        <f t="shared" si="132"/>
        <v>0</v>
      </c>
    </row>
    <row r="285" spans="1:14" x14ac:dyDescent="0.35">
      <c r="A285" t="s">
        <v>709</v>
      </c>
      <c r="C285" s="3">
        <f t="shared" ref="C285" si="136">+SUM(N284:N292)</f>
        <v>1256326.3048999999</v>
      </c>
      <c r="F285" s="20">
        <v>60844.87</v>
      </c>
      <c r="G285" s="20">
        <v>3.46</v>
      </c>
      <c r="H285" s="20">
        <v>0</v>
      </c>
      <c r="I285" s="20">
        <v>1.39</v>
      </c>
      <c r="J285" s="20">
        <v>0</v>
      </c>
      <c r="K285" s="20">
        <v>0</v>
      </c>
      <c r="L285" s="1">
        <f t="shared" si="131"/>
        <v>1.39</v>
      </c>
      <c r="M285" s="8">
        <f t="shared" si="133"/>
        <v>210523.25020000001</v>
      </c>
      <c r="N285" s="8">
        <f t="shared" si="132"/>
        <v>84574.369299999991</v>
      </c>
    </row>
    <row r="286" spans="1:14" x14ac:dyDescent="0.35">
      <c r="A286" t="s">
        <v>709</v>
      </c>
      <c r="C286" s="3">
        <f t="shared" ref="C286" si="137">+(C285/C284)*100</f>
        <v>56.947648573063312</v>
      </c>
      <c r="F286" s="20">
        <v>35589.35</v>
      </c>
      <c r="G286" s="20">
        <v>7.95</v>
      </c>
      <c r="H286" s="20">
        <v>0.86</v>
      </c>
      <c r="I286" s="20">
        <v>2.33</v>
      </c>
      <c r="J286" s="20">
        <v>0</v>
      </c>
      <c r="K286" s="20">
        <v>0</v>
      </c>
      <c r="L286" s="1">
        <f t="shared" si="131"/>
        <v>3.19</v>
      </c>
      <c r="M286" s="8">
        <f t="shared" si="133"/>
        <v>282935.33250000002</v>
      </c>
      <c r="N286" s="8">
        <f t="shared" si="132"/>
        <v>113530.02649999999</v>
      </c>
    </row>
    <row r="287" spans="1:14" x14ac:dyDescent="0.35">
      <c r="A287" t="s">
        <v>709</v>
      </c>
      <c r="C287">
        <v>0</v>
      </c>
      <c r="F287" s="20">
        <v>212975.2</v>
      </c>
      <c r="G287" s="20">
        <v>3.57</v>
      </c>
      <c r="H287" s="20">
        <v>0</v>
      </c>
      <c r="I287" s="20">
        <v>1.61</v>
      </c>
      <c r="J287" s="20">
        <v>0</v>
      </c>
      <c r="K287" s="20">
        <v>0</v>
      </c>
      <c r="L287" s="1">
        <f t="shared" si="131"/>
        <v>1.61</v>
      </c>
      <c r="M287" s="8">
        <f t="shared" si="133"/>
        <v>760321.46400000004</v>
      </c>
      <c r="N287" s="8">
        <f t="shared" si="132"/>
        <v>342890.07200000004</v>
      </c>
    </row>
    <row r="288" spans="1:14" x14ac:dyDescent="0.35">
      <c r="A288" t="s">
        <v>709</v>
      </c>
      <c r="C288">
        <v>0</v>
      </c>
      <c r="F288" s="20">
        <v>16965.21</v>
      </c>
      <c r="G288" s="20">
        <v>4.5599999999999996</v>
      </c>
      <c r="H288" s="20">
        <v>1.34</v>
      </c>
      <c r="I288" s="20">
        <v>1.96</v>
      </c>
      <c r="J288" s="20">
        <v>0</v>
      </c>
      <c r="K288" s="20">
        <v>0</v>
      </c>
      <c r="L288" s="1">
        <f t="shared" si="131"/>
        <v>3.3</v>
      </c>
      <c r="M288" s="8">
        <f t="shared" si="133"/>
        <v>77361.357599999988</v>
      </c>
      <c r="N288" s="8">
        <f t="shared" si="132"/>
        <v>55985.192999999992</v>
      </c>
    </row>
    <row r="289" spans="1:14" x14ac:dyDescent="0.35">
      <c r="A289" t="s">
        <v>709</v>
      </c>
      <c r="C289">
        <v>0</v>
      </c>
      <c r="F289" s="20">
        <v>11768.44</v>
      </c>
      <c r="G289" s="20">
        <v>16.66</v>
      </c>
      <c r="H289" s="20">
        <v>11.87</v>
      </c>
      <c r="I289" s="20">
        <v>2.72</v>
      </c>
      <c r="J289" s="20">
        <v>0</v>
      </c>
      <c r="K289" s="20">
        <v>0</v>
      </c>
      <c r="L289" s="1">
        <f t="shared" si="131"/>
        <v>14.59</v>
      </c>
      <c r="M289" s="8">
        <f t="shared" si="133"/>
        <v>196062.21040000001</v>
      </c>
      <c r="N289" s="8">
        <f t="shared" si="132"/>
        <v>171701.53960000002</v>
      </c>
    </row>
    <row r="290" spans="1:14" x14ac:dyDescent="0.35">
      <c r="A290" t="s">
        <v>709</v>
      </c>
      <c r="C290">
        <v>0</v>
      </c>
      <c r="F290" s="20">
        <v>7909.61</v>
      </c>
      <c r="G290" s="20">
        <v>45.3</v>
      </c>
      <c r="H290" s="20">
        <v>33.53</v>
      </c>
      <c r="I290" s="20">
        <v>10.92</v>
      </c>
      <c r="J290" s="20">
        <v>0</v>
      </c>
      <c r="K290" s="20">
        <v>0</v>
      </c>
      <c r="L290" s="1">
        <f t="shared" si="131"/>
        <v>44.45</v>
      </c>
      <c r="M290" s="8">
        <f t="shared" si="133"/>
        <v>358305.33299999998</v>
      </c>
      <c r="N290" s="8">
        <f t="shared" si="132"/>
        <v>351582.16450000001</v>
      </c>
    </row>
    <row r="291" spans="1:14" x14ac:dyDescent="0.35">
      <c r="A291" t="s">
        <v>709</v>
      </c>
      <c r="C291">
        <v>0</v>
      </c>
      <c r="F291" s="20">
        <v>3681.71</v>
      </c>
      <c r="G291" s="20">
        <v>28.15</v>
      </c>
      <c r="H291" s="20">
        <v>20.95</v>
      </c>
      <c r="I291" s="20">
        <v>6.8</v>
      </c>
      <c r="J291" s="20">
        <v>0</v>
      </c>
      <c r="K291" s="20">
        <v>0</v>
      </c>
      <c r="L291" s="1">
        <f t="shared" si="131"/>
        <v>27.75</v>
      </c>
      <c r="M291" s="8">
        <f t="shared" si="133"/>
        <v>103640.13649999999</v>
      </c>
      <c r="N291" s="8">
        <f t="shared" si="132"/>
        <v>102167.4525</v>
      </c>
    </row>
    <row r="292" spans="1:14" x14ac:dyDescent="0.35">
      <c r="A292" t="s">
        <v>709</v>
      </c>
      <c r="C292">
        <v>0</v>
      </c>
      <c r="F292" s="20">
        <v>1827.25</v>
      </c>
      <c r="G292" s="20">
        <v>20.56</v>
      </c>
      <c r="H292" s="20">
        <v>17.920000000000002</v>
      </c>
      <c r="I292" s="20">
        <v>0.63</v>
      </c>
      <c r="J292" s="20">
        <v>0</v>
      </c>
      <c r="K292" s="20">
        <v>0</v>
      </c>
      <c r="L292" s="1">
        <f t="shared" si="131"/>
        <v>18.55</v>
      </c>
      <c r="M292" s="8">
        <f t="shared" si="133"/>
        <v>37568.259999999995</v>
      </c>
      <c r="N292" s="8">
        <f t="shared" si="132"/>
        <v>33895.487500000003</v>
      </c>
    </row>
    <row r="293" spans="1:14" x14ac:dyDescent="0.35">
      <c r="A293" t="s">
        <v>710</v>
      </c>
      <c r="B293" s="14" t="str">
        <f t="shared" ref="B293" si="138">IF(C295&gt;89,"6", IF(C295&gt;79,"5", IF(C295&gt;69,"4", IF(C295&gt;59,"3", IF(C295&gt;49,"2", IF(C295&lt;50,"1",IF(C295=0,"0")))))))</f>
        <v>4</v>
      </c>
      <c r="C293" s="3">
        <f t="shared" ref="C293" si="139">+SUM(M293:M301)</f>
        <v>300034.77810000005</v>
      </c>
      <c r="F293" s="20">
        <v>84761.24</v>
      </c>
      <c r="G293" s="20">
        <v>0.28000000000000003</v>
      </c>
      <c r="H293" s="20">
        <v>0</v>
      </c>
      <c r="I293" s="20">
        <v>0</v>
      </c>
      <c r="J293" s="20">
        <v>0</v>
      </c>
      <c r="K293" s="20">
        <v>0</v>
      </c>
      <c r="L293" s="1">
        <f t="shared" si="131"/>
        <v>0</v>
      </c>
      <c r="M293" s="8">
        <f t="shared" si="133"/>
        <v>23733.147200000003</v>
      </c>
      <c r="N293" s="8">
        <f t="shared" si="132"/>
        <v>0</v>
      </c>
    </row>
    <row r="294" spans="1:14" x14ac:dyDescent="0.35">
      <c r="A294" t="s">
        <v>710</v>
      </c>
      <c r="C294" s="3">
        <f t="shared" ref="C294" si="140">+SUM(N293:N301)</f>
        <v>211897.83270000003</v>
      </c>
      <c r="F294" s="20">
        <v>60500.38</v>
      </c>
      <c r="G294" s="20">
        <v>0.55000000000000004</v>
      </c>
      <c r="H294" s="20">
        <v>0</v>
      </c>
      <c r="I294" s="20">
        <v>0.13</v>
      </c>
      <c r="J294" s="20">
        <v>0</v>
      </c>
      <c r="K294" s="20">
        <v>0</v>
      </c>
      <c r="L294" s="1">
        <f t="shared" si="131"/>
        <v>0.13</v>
      </c>
      <c r="M294" s="8">
        <f t="shared" si="133"/>
        <v>33275.209000000003</v>
      </c>
      <c r="N294" s="8">
        <f t="shared" si="132"/>
        <v>7865.0493999999999</v>
      </c>
    </row>
    <row r="295" spans="1:14" x14ac:dyDescent="0.35">
      <c r="A295" t="s">
        <v>710</v>
      </c>
      <c r="C295" s="3">
        <f t="shared" ref="C295" si="141">+(C294/C293)*100</f>
        <v>70.62442362244272</v>
      </c>
      <c r="F295" s="20">
        <v>34234.49</v>
      </c>
      <c r="G295" s="20">
        <v>2.99</v>
      </c>
      <c r="H295" s="20">
        <v>0.14000000000000001</v>
      </c>
      <c r="I295" s="20">
        <v>2.14</v>
      </c>
      <c r="J295" s="20">
        <v>0</v>
      </c>
      <c r="K295" s="20">
        <v>0</v>
      </c>
      <c r="L295" s="1">
        <f t="shared" si="131"/>
        <v>2.2800000000000002</v>
      </c>
      <c r="M295" s="8">
        <f t="shared" si="133"/>
        <v>102361.1251</v>
      </c>
      <c r="N295" s="8">
        <f t="shared" si="132"/>
        <v>78054.637199999997</v>
      </c>
    </row>
    <row r="296" spans="1:14" x14ac:dyDescent="0.35">
      <c r="A296" t="s">
        <v>710</v>
      </c>
      <c r="C296">
        <v>0</v>
      </c>
      <c r="F296" s="20">
        <v>21194.29</v>
      </c>
      <c r="G296" s="20">
        <v>0.56000000000000005</v>
      </c>
      <c r="H296" s="20">
        <v>0</v>
      </c>
      <c r="I296" s="20">
        <v>0.28000000000000003</v>
      </c>
      <c r="J296" s="20">
        <v>0</v>
      </c>
      <c r="K296" s="20">
        <v>0</v>
      </c>
      <c r="L296" s="1">
        <f t="shared" si="131"/>
        <v>0.28000000000000003</v>
      </c>
      <c r="M296" s="8">
        <f t="shared" si="133"/>
        <v>11868.802400000002</v>
      </c>
      <c r="N296" s="8">
        <f t="shared" si="132"/>
        <v>5934.4012000000012</v>
      </c>
    </row>
    <row r="297" spans="1:14" x14ac:dyDescent="0.35">
      <c r="A297" t="s">
        <v>710</v>
      </c>
      <c r="C297">
        <v>0</v>
      </c>
      <c r="F297" s="20">
        <v>17057.07</v>
      </c>
      <c r="G297" s="20">
        <v>0.69</v>
      </c>
      <c r="H297" s="20">
        <v>0.41</v>
      </c>
      <c r="I297" s="20">
        <v>0.14000000000000001</v>
      </c>
      <c r="J297" s="20">
        <v>0</v>
      </c>
      <c r="K297" s="20">
        <v>0</v>
      </c>
      <c r="L297" s="1">
        <f t="shared" si="131"/>
        <v>0.55000000000000004</v>
      </c>
      <c r="M297" s="8">
        <f t="shared" si="133"/>
        <v>11769.378299999998</v>
      </c>
      <c r="N297" s="8">
        <f t="shared" si="132"/>
        <v>9381.3885000000009</v>
      </c>
    </row>
    <row r="298" spans="1:14" x14ac:dyDescent="0.35">
      <c r="A298" t="s">
        <v>710</v>
      </c>
      <c r="C298">
        <v>0</v>
      </c>
      <c r="F298" s="20">
        <v>11608.39</v>
      </c>
      <c r="G298" s="20">
        <v>3.6</v>
      </c>
      <c r="H298" s="20">
        <v>1.91</v>
      </c>
      <c r="I298" s="20">
        <v>1.28</v>
      </c>
      <c r="J298" s="20">
        <v>0</v>
      </c>
      <c r="K298" s="20">
        <v>0</v>
      </c>
      <c r="L298" s="1">
        <f t="shared" si="131"/>
        <v>3.19</v>
      </c>
      <c r="M298" s="8">
        <f t="shared" si="133"/>
        <v>41790.203999999998</v>
      </c>
      <c r="N298" s="8">
        <f t="shared" si="132"/>
        <v>37030.7641</v>
      </c>
    </row>
    <row r="299" spans="1:14" x14ac:dyDescent="0.35">
      <c r="A299" t="s">
        <v>710</v>
      </c>
      <c r="C299">
        <v>0</v>
      </c>
      <c r="F299" s="20">
        <v>7603.37</v>
      </c>
      <c r="G299" s="20">
        <v>6.86</v>
      </c>
      <c r="H299" s="20">
        <v>5.05</v>
      </c>
      <c r="I299" s="20">
        <v>1.67</v>
      </c>
      <c r="J299" s="20">
        <v>0</v>
      </c>
      <c r="K299" s="20">
        <v>0</v>
      </c>
      <c r="L299" s="1">
        <f t="shared" si="131"/>
        <v>6.72</v>
      </c>
      <c r="M299" s="8">
        <f t="shared" si="133"/>
        <v>52159.118200000004</v>
      </c>
      <c r="N299" s="8">
        <f t="shared" si="132"/>
        <v>51094.646399999998</v>
      </c>
    </row>
    <row r="300" spans="1:14" x14ac:dyDescent="0.35">
      <c r="A300" t="s">
        <v>710</v>
      </c>
      <c r="C300">
        <v>0</v>
      </c>
      <c r="F300" s="20">
        <v>3708.63</v>
      </c>
      <c r="G300" s="20">
        <v>4.53</v>
      </c>
      <c r="H300" s="20">
        <v>3.54</v>
      </c>
      <c r="I300" s="20">
        <v>0.99</v>
      </c>
      <c r="J300" s="20">
        <v>0</v>
      </c>
      <c r="K300" s="20">
        <v>0</v>
      </c>
      <c r="L300" s="1">
        <f t="shared" si="131"/>
        <v>4.53</v>
      </c>
      <c r="M300" s="8">
        <f t="shared" si="133"/>
        <v>16800.0939</v>
      </c>
      <c r="N300" s="8">
        <f t="shared" si="132"/>
        <v>16800.0939</v>
      </c>
    </row>
    <row r="301" spans="1:14" x14ac:dyDescent="0.35">
      <c r="A301" t="s">
        <v>710</v>
      </c>
      <c r="C301">
        <v>0</v>
      </c>
      <c r="F301" s="20">
        <v>1931.6</v>
      </c>
      <c r="G301" s="20">
        <v>3.25</v>
      </c>
      <c r="H301" s="20">
        <v>2.97</v>
      </c>
      <c r="I301" s="20">
        <v>0</v>
      </c>
      <c r="J301" s="20">
        <v>0</v>
      </c>
      <c r="K301" s="20">
        <v>0</v>
      </c>
      <c r="L301" s="1">
        <f t="shared" si="131"/>
        <v>2.97</v>
      </c>
      <c r="M301" s="8">
        <f t="shared" si="133"/>
        <v>6277.7</v>
      </c>
      <c r="N301" s="8">
        <f t="shared" si="132"/>
        <v>5736.8519999999999</v>
      </c>
    </row>
    <row r="302" spans="1:14" x14ac:dyDescent="0.35">
      <c r="A302" t="s">
        <v>711</v>
      </c>
      <c r="B302" s="14" t="str">
        <f t="shared" ref="B302" si="142">IF(C304&gt;89,"6", IF(C304&gt;79,"5", IF(C304&gt;69,"4", IF(C304&gt;59,"3", IF(C304&gt;49,"2", IF(C304&lt;50,"1",IF(C304=0,"0")))))))</f>
        <v>6</v>
      </c>
      <c r="C302" s="3">
        <f t="shared" ref="C302" si="143">+SUM(M302:M310)</f>
        <v>560836.91</v>
      </c>
      <c r="F302" s="20">
        <v>77908.399999999994</v>
      </c>
      <c r="G302" s="20">
        <v>1</v>
      </c>
      <c r="H302" s="20">
        <v>0</v>
      </c>
      <c r="I302" s="20">
        <v>1</v>
      </c>
      <c r="J302" s="20">
        <v>0</v>
      </c>
      <c r="K302" s="20">
        <v>0</v>
      </c>
      <c r="L302" s="1">
        <f t="shared" si="131"/>
        <v>1</v>
      </c>
      <c r="M302" s="8">
        <f t="shared" si="133"/>
        <v>77908.399999999994</v>
      </c>
      <c r="N302" s="8">
        <f t="shared" si="132"/>
        <v>77908.399999999994</v>
      </c>
    </row>
    <row r="303" spans="1:14" x14ac:dyDescent="0.35">
      <c r="A303" t="s">
        <v>711</v>
      </c>
      <c r="C303" s="3">
        <f t="shared" ref="C303" si="144">+SUM(N302:N310)</f>
        <v>560836.91</v>
      </c>
      <c r="F303" s="20">
        <v>55548.94</v>
      </c>
      <c r="G303" s="20">
        <v>2</v>
      </c>
      <c r="H303" s="20">
        <v>1</v>
      </c>
      <c r="I303" s="20">
        <v>1</v>
      </c>
      <c r="J303" s="20">
        <v>0</v>
      </c>
      <c r="K303" s="20">
        <v>0</v>
      </c>
      <c r="L303" s="1">
        <f t="shared" si="131"/>
        <v>2</v>
      </c>
      <c r="M303" s="8">
        <f t="shared" si="133"/>
        <v>111097.88</v>
      </c>
      <c r="N303" s="8">
        <f t="shared" si="132"/>
        <v>111097.88</v>
      </c>
    </row>
    <row r="304" spans="1:14" x14ac:dyDescent="0.35">
      <c r="A304" t="s">
        <v>711</v>
      </c>
      <c r="C304" s="3">
        <f t="shared" ref="C304" si="145">+(C303/C302)*100</f>
        <v>100</v>
      </c>
      <c r="F304" s="20">
        <v>28571.439999999999</v>
      </c>
      <c r="G304" s="20">
        <v>1</v>
      </c>
      <c r="H304" s="20">
        <v>0</v>
      </c>
      <c r="I304" s="20">
        <v>1</v>
      </c>
      <c r="J304" s="20">
        <v>0</v>
      </c>
      <c r="K304" s="20">
        <v>0</v>
      </c>
      <c r="L304" s="1">
        <f t="shared" si="131"/>
        <v>1</v>
      </c>
      <c r="M304" s="8">
        <f t="shared" si="133"/>
        <v>28571.439999999999</v>
      </c>
      <c r="N304" s="8">
        <f t="shared" si="132"/>
        <v>28571.439999999999</v>
      </c>
    </row>
    <row r="305" spans="1:14" x14ac:dyDescent="0.35">
      <c r="A305" t="s">
        <v>711</v>
      </c>
      <c r="C305">
        <v>0</v>
      </c>
      <c r="F305" s="20">
        <v>21601.24</v>
      </c>
      <c r="G305" s="20">
        <v>5</v>
      </c>
      <c r="H305" s="20">
        <v>3</v>
      </c>
      <c r="I305" s="20">
        <v>2</v>
      </c>
      <c r="J305" s="20">
        <v>0</v>
      </c>
      <c r="K305" s="20">
        <v>0</v>
      </c>
      <c r="L305" s="1">
        <f t="shared" si="131"/>
        <v>5</v>
      </c>
      <c r="M305" s="8">
        <f t="shared" si="133"/>
        <v>108006.20000000001</v>
      </c>
      <c r="N305" s="8">
        <f t="shared" si="132"/>
        <v>108006.20000000001</v>
      </c>
    </row>
    <row r="306" spans="1:14" x14ac:dyDescent="0.35">
      <c r="A306" t="s">
        <v>711</v>
      </c>
      <c r="C306">
        <v>0</v>
      </c>
      <c r="F306" s="20">
        <v>17390.25</v>
      </c>
      <c r="G306" s="20">
        <v>5</v>
      </c>
      <c r="H306" s="20">
        <v>2</v>
      </c>
      <c r="I306" s="20">
        <v>3</v>
      </c>
      <c r="J306" s="20">
        <v>0</v>
      </c>
      <c r="K306" s="20">
        <v>0</v>
      </c>
      <c r="L306" s="1">
        <f t="shared" si="131"/>
        <v>5</v>
      </c>
      <c r="M306" s="8">
        <f t="shared" si="133"/>
        <v>86951.25</v>
      </c>
      <c r="N306" s="8">
        <f t="shared" si="132"/>
        <v>86951.25</v>
      </c>
    </row>
    <row r="307" spans="1:14" x14ac:dyDescent="0.35">
      <c r="A307" t="s">
        <v>711</v>
      </c>
      <c r="C307">
        <v>0</v>
      </c>
      <c r="F307" s="20">
        <v>14081.22</v>
      </c>
      <c r="G307" s="20">
        <v>3</v>
      </c>
      <c r="H307" s="20">
        <v>0</v>
      </c>
      <c r="I307" s="20">
        <v>3</v>
      </c>
      <c r="J307" s="20">
        <v>0</v>
      </c>
      <c r="K307" s="20">
        <v>0</v>
      </c>
      <c r="L307" s="1">
        <f t="shared" si="131"/>
        <v>3</v>
      </c>
      <c r="M307" s="8">
        <f t="shared" si="133"/>
        <v>42243.659999999996</v>
      </c>
      <c r="N307" s="8">
        <f t="shared" si="132"/>
        <v>42243.659999999996</v>
      </c>
    </row>
    <row r="308" spans="1:14" x14ac:dyDescent="0.35">
      <c r="A308" t="s">
        <v>711</v>
      </c>
      <c r="C308">
        <v>0</v>
      </c>
      <c r="F308" s="20">
        <v>6628.63</v>
      </c>
      <c r="G308" s="20">
        <v>16</v>
      </c>
      <c r="H308" s="20">
        <v>10</v>
      </c>
      <c r="I308" s="20">
        <v>6</v>
      </c>
      <c r="J308" s="20">
        <v>0</v>
      </c>
      <c r="K308" s="20">
        <v>0</v>
      </c>
      <c r="L308" s="1">
        <f t="shared" si="131"/>
        <v>16</v>
      </c>
      <c r="M308" s="8">
        <f t="shared" si="133"/>
        <v>106058.08</v>
      </c>
      <c r="N308" s="8">
        <f t="shared" si="132"/>
        <v>106058.08</v>
      </c>
    </row>
    <row r="309" spans="1:14" x14ac:dyDescent="0.35">
      <c r="A309" t="s">
        <v>711</v>
      </c>
      <c r="C309">
        <v>0</v>
      </c>
      <c r="F309" s="20">
        <v>0</v>
      </c>
      <c r="G309" s="20">
        <v>0</v>
      </c>
      <c r="H309" s="20">
        <v>0</v>
      </c>
      <c r="I309" s="20">
        <v>0</v>
      </c>
      <c r="J309" s="20">
        <v>0</v>
      </c>
      <c r="K309" s="20">
        <v>0</v>
      </c>
      <c r="L309" s="1">
        <f t="shared" si="131"/>
        <v>0</v>
      </c>
      <c r="M309" s="8">
        <f t="shared" si="133"/>
        <v>0</v>
      </c>
      <c r="N309" s="8">
        <f t="shared" si="132"/>
        <v>0</v>
      </c>
    </row>
    <row r="310" spans="1:14" x14ac:dyDescent="0.35">
      <c r="A310" t="s">
        <v>711</v>
      </c>
      <c r="C31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1">
        <f t="shared" si="131"/>
        <v>0</v>
      </c>
      <c r="M310" s="8">
        <f t="shared" si="133"/>
        <v>0</v>
      </c>
      <c r="N310" s="8">
        <f t="shared" si="132"/>
        <v>0</v>
      </c>
    </row>
    <row r="311" spans="1:14" x14ac:dyDescent="0.35">
      <c r="A311" t="s">
        <v>712</v>
      </c>
      <c r="B311" s="14" t="str">
        <f t="shared" ref="B311" si="146">IF(C313&gt;89,"6", IF(C313&gt;79,"5", IF(C313&gt;69,"4", IF(C313&gt;59,"3", IF(C313&gt;49,"2", IF(C313&lt;50,"1",IF(C313=0,"0")))))))</f>
        <v>6</v>
      </c>
      <c r="C311" s="3">
        <f t="shared" ref="C311" si="147">+SUM(M311:M319)</f>
        <v>89827.09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0</v>
      </c>
      <c r="L311" s="1">
        <f t="shared" si="131"/>
        <v>0</v>
      </c>
      <c r="M311" s="8">
        <f t="shared" si="133"/>
        <v>0</v>
      </c>
      <c r="N311" s="8">
        <f t="shared" si="132"/>
        <v>0</v>
      </c>
    </row>
    <row r="312" spans="1:14" x14ac:dyDescent="0.35">
      <c r="A312" t="s">
        <v>712</v>
      </c>
      <c r="C312" s="3">
        <f t="shared" ref="C312" si="148">+SUM(N311:N319)</f>
        <v>87013.939999999988</v>
      </c>
      <c r="F312" s="20">
        <v>66553.399999999994</v>
      </c>
      <c r="G312" s="20">
        <v>1</v>
      </c>
      <c r="H312" s="20">
        <v>1</v>
      </c>
      <c r="I312" s="20">
        <v>0</v>
      </c>
      <c r="J312" s="20">
        <v>0</v>
      </c>
      <c r="K312" s="20">
        <v>0</v>
      </c>
      <c r="L312" s="1">
        <f t="shared" si="131"/>
        <v>1</v>
      </c>
      <c r="M312" s="8">
        <f t="shared" si="133"/>
        <v>66553.399999999994</v>
      </c>
      <c r="N312" s="8">
        <f t="shared" si="132"/>
        <v>66553.399999999994</v>
      </c>
    </row>
    <row r="313" spans="1:14" x14ac:dyDescent="0.35">
      <c r="A313" t="s">
        <v>712</v>
      </c>
      <c r="C313" s="3">
        <f t="shared" ref="C313" si="149">+(C312/C311)*100</f>
        <v>96.86826101123836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1">
        <f t="shared" si="131"/>
        <v>0</v>
      </c>
      <c r="M313" s="8">
        <f t="shared" si="133"/>
        <v>0</v>
      </c>
      <c r="N313" s="8">
        <f t="shared" si="132"/>
        <v>0</v>
      </c>
    </row>
    <row r="314" spans="1:14" x14ac:dyDescent="0.35">
      <c r="A314" t="s">
        <v>712</v>
      </c>
      <c r="C314">
        <v>0</v>
      </c>
      <c r="F314" s="20">
        <v>0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1">
        <f t="shared" si="131"/>
        <v>0</v>
      </c>
      <c r="M314" s="8">
        <f t="shared" si="133"/>
        <v>0</v>
      </c>
      <c r="N314" s="8">
        <f t="shared" si="132"/>
        <v>0</v>
      </c>
    </row>
    <row r="315" spans="1:14" x14ac:dyDescent="0.35">
      <c r="A315" t="s">
        <v>712</v>
      </c>
      <c r="C315">
        <v>0</v>
      </c>
      <c r="F315" s="20">
        <v>1570</v>
      </c>
      <c r="G315" s="20">
        <v>1</v>
      </c>
      <c r="H315" s="20">
        <v>0</v>
      </c>
      <c r="I315" s="20">
        <v>1</v>
      </c>
      <c r="J315" s="20">
        <v>0</v>
      </c>
      <c r="K315" s="20">
        <v>0</v>
      </c>
      <c r="L315" s="1">
        <f t="shared" si="131"/>
        <v>1</v>
      </c>
      <c r="M315" s="8">
        <f t="shared" si="133"/>
        <v>1570</v>
      </c>
      <c r="N315" s="8">
        <f t="shared" si="132"/>
        <v>1570</v>
      </c>
    </row>
    <row r="316" spans="1:14" x14ac:dyDescent="0.35">
      <c r="A316" t="s">
        <v>712</v>
      </c>
      <c r="C316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1">
        <f t="shared" si="131"/>
        <v>0</v>
      </c>
      <c r="M316" s="8">
        <f t="shared" si="133"/>
        <v>0</v>
      </c>
      <c r="N316" s="8">
        <f t="shared" si="132"/>
        <v>0</v>
      </c>
    </row>
    <row r="317" spans="1:14" x14ac:dyDescent="0.35">
      <c r="A317" t="s">
        <v>712</v>
      </c>
      <c r="C317">
        <v>0</v>
      </c>
      <c r="F317" s="20">
        <v>5829.6</v>
      </c>
      <c r="G317" s="20">
        <v>2</v>
      </c>
      <c r="H317" s="20">
        <v>0</v>
      </c>
      <c r="I317" s="20">
        <v>2</v>
      </c>
      <c r="J317" s="20">
        <v>0</v>
      </c>
      <c r="K317" s="20">
        <v>0</v>
      </c>
      <c r="L317" s="1">
        <f t="shared" si="131"/>
        <v>2</v>
      </c>
      <c r="M317" s="8">
        <f t="shared" si="133"/>
        <v>11659.2</v>
      </c>
      <c r="N317" s="8">
        <f t="shared" si="132"/>
        <v>11659.2</v>
      </c>
    </row>
    <row r="318" spans="1:14" x14ac:dyDescent="0.35">
      <c r="A318" t="s">
        <v>712</v>
      </c>
      <c r="C318">
        <v>0</v>
      </c>
      <c r="F318" s="20">
        <v>2813.15</v>
      </c>
      <c r="G318" s="20">
        <v>2</v>
      </c>
      <c r="H318" s="20">
        <v>1</v>
      </c>
      <c r="I318" s="20">
        <v>0</v>
      </c>
      <c r="J318" s="20">
        <v>0</v>
      </c>
      <c r="K318" s="20">
        <v>0</v>
      </c>
      <c r="L318" s="1">
        <f t="shared" si="131"/>
        <v>1</v>
      </c>
      <c r="M318" s="8">
        <f t="shared" si="133"/>
        <v>5626.3</v>
      </c>
      <c r="N318" s="8">
        <f t="shared" si="132"/>
        <v>2813.15</v>
      </c>
    </row>
    <row r="319" spans="1:14" x14ac:dyDescent="0.35">
      <c r="A319" t="s">
        <v>712</v>
      </c>
      <c r="C319">
        <v>0</v>
      </c>
      <c r="F319" s="20">
        <v>1472.73</v>
      </c>
      <c r="G319" s="20">
        <v>3</v>
      </c>
      <c r="H319" s="20">
        <v>3</v>
      </c>
      <c r="I319" s="20">
        <v>0</v>
      </c>
      <c r="J319" s="20">
        <v>0</v>
      </c>
      <c r="K319" s="20">
        <v>0</v>
      </c>
      <c r="L319" s="1">
        <f t="shared" si="131"/>
        <v>3</v>
      </c>
      <c r="M319" s="8">
        <f t="shared" si="133"/>
        <v>4418.1900000000005</v>
      </c>
      <c r="N319" s="8">
        <f t="shared" si="132"/>
        <v>4418.1900000000005</v>
      </c>
    </row>
    <row r="320" spans="1:14" x14ac:dyDescent="0.35">
      <c r="A320" t="s">
        <v>708</v>
      </c>
      <c r="B320" s="14" t="str">
        <f t="shared" ref="B320" si="150">IF(C322&gt;89,"6", IF(C322&gt;79,"5", IF(C322&gt;69,"4", IF(C322&gt;59,"3", IF(C322&gt;49,"2", IF(C322&lt;50,"1",IF(C322=0,"0")))))))</f>
        <v>6</v>
      </c>
      <c r="C320" s="3">
        <f t="shared" ref="C320" si="151">+SUM(M320:M328)</f>
        <v>539200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1">
        <f t="shared" si="131"/>
        <v>0</v>
      </c>
      <c r="M320" s="8">
        <f t="shared" si="133"/>
        <v>0</v>
      </c>
      <c r="N320" s="8">
        <f t="shared" si="132"/>
        <v>0</v>
      </c>
    </row>
    <row r="321" spans="1:14" x14ac:dyDescent="0.35">
      <c r="A321" t="s">
        <v>708</v>
      </c>
      <c r="C321" s="3">
        <f t="shared" ref="C321" si="152">+SUM(N320:N328)</f>
        <v>487100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1">
        <f t="shared" si="131"/>
        <v>0</v>
      </c>
      <c r="M321" s="8">
        <f t="shared" si="133"/>
        <v>0</v>
      </c>
      <c r="N321" s="8">
        <f t="shared" si="132"/>
        <v>0</v>
      </c>
    </row>
    <row r="322" spans="1:14" x14ac:dyDescent="0.35">
      <c r="A322" t="s">
        <v>708</v>
      </c>
      <c r="C322" s="3">
        <f t="shared" ref="C322" si="153">+(C321/C320)*100</f>
        <v>90.337537091988125</v>
      </c>
      <c r="F322" s="20">
        <v>0</v>
      </c>
      <c r="G322" s="20">
        <v>0</v>
      </c>
      <c r="H322" s="20">
        <v>0</v>
      </c>
      <c r="I322" s="20">
        <v>0</v>
      </c>
      <c r="J322" s="20">
        <v>0</v>
      </c>
      <c r="K322" s="20">
        <v>0</v>
      </c>
      <c r="L322" s="1">
        <f t="shared" si="131"/>
        <v>0</v>
      </c>
      <c r="M322" s="8">
        <f t="shared" si="133"/>
        <v>0</v>
      </c>
      <c r="N322" s="8">
        <f t="shared" si="132"/>
        <v>0</v>
      </c>
    </row>
    <row r="323" spans="1:14" x14ac:dyDescent="0.35">
      <c r="A323" t="s">
        <v>708</v>
      </c>
      <c r="C323">
        <v>0</v>
      </c>
      <c r="F323" s="20">
        <v>20000</v>
      </c>
      <c r="G323" s="20">
        <v>2</v>
      </c>
      <c r="H323" s="20">
        <v>0</v>
      </c>
      <c r="I323" s="20">
        <v>1</v>
      </c>
      <c r="J323" s="20">
        <v>0</v>
      </c>
      <c r="K323" s="20">
        <v>0</v>
      </c>
      <c r="L323" s="1">
        <f t="shared" si="131"/>
        <v>1</v>
      </c>
      <c r="M323" s="8">
        <f t="shared" si="133"/>
        <v>40000</v>
      </c>
      <c r="N323" s="8">
        <f t="shared" si="132"/>
        <v>20000</v>
      </c>
    </row>
    <row r="324" spans="1:14" x14ac:dyDescent="0.35">
      <c r="A324" t="s">
        <v>708</v>
      </c>
      <c r="C324">
        <v>0</v>
      </c>
      <c r="F324" s="20">
        <v>16500</v>
      </c>
      <c r="G324" s="20">
        <v>6</v>
      </c>
      <c r="H324" s="20">
        <v>0</v>
      </c>
      <c r="I324" s="20">
        <v>5</v>
      </c>
      <c r="J324" s="20">
        <v>0</v>
      </c>
      <c r="K324" s="20">
        <v>0</v>
      </c>
      <c r="L324" s="1">
        <f t="shared" si="131"/>
        <v>5</v>
      </c>
      <c r="M324" s="8">
        <f t="shared" si="133"/>
        <v>99000</v>
      </c>
      <c r="N324" s="8">
        <f t="shared" si="132"/>
        <v>82500</v>
      </c>
    </row>
    <row r="325" spans="1:14" x14ac:dyDescent="0.35">
      <c r="A325" t="s">
        <v>708</v>
      </c>
      <c r="C325">
        <v>0</v>
      </c>
      <c r="F325" s="20">
        <v>11400</v>
      </c>
      <c r="G325" s="20">
        <v>4</v>
      </c>
      <c r="H325" s="20">
        <v>0</v>
      </c>
      <c r="I325" s="20">
        <v>4</v>
      </c>
      <c r="J325" s="20">
        <v>0</v>
      </c>
      <c r="K325" s="20">
        <v>0</v>
      </c>
      <c r="L325" s="1">
        <f t="shared" si="131"/>
        <v>4</v>
      </c>
      <c r="M325" s="8">
        <f t="shared" si="133"/>
        <v>45600</v>
      </c>
      <c r="N325" s="8">
        <f t="shared" si="132"/>
        <v>45600</v>
      </c>
    </row>
    <row r="326" spans="1:14" x14ac:dyDescent="0.35">
      <c r="A326" t="s">
        <v>708</v>
      </c>
      <c r="C326">
        <v>0</v>
      </c>
      <c r="F326" s="20">
        <v>7800</v>
      </c>
      <c r="G326" s="20">
        <v>42</v>
      </c>
      <c r="H326" s="20">
        <v>36</v>
      </c>
      <c r="I326" s="20">
        <v>4</v>
      </c>
      <c r="J326" s="20">
        <v>0</v>
      </c>
      <c r="K326" s="20">
        <v>0</v>
      </c>
      <c r="L326" s="1">
        <f t="shared" si="131"/>
        <v>40</v>
      </c>
      <c r="M326" s="8">
        <f t="shared" si="133"/>
        <v>327600</v>
      </c>
      <c r="N326" s="8">
        <f t="shared" si="132"/>
        <v>312000</v>
      </c>
    </row>
    <row r="327" spans="1:14" x14ac:dyDescent="0.35">
      <c r="A327" t="s">
        <v>708</v>
      </c>
      <c r="C327">
        <v>0</v>
      </c>
      <c r="F327" s="20">
        <v>4500</v>
      </c>
      <c r="G327" s="20">
        <v>6</v>
      </c>
      <c r="H327" s="20">
        <v>6</v>
      </c>
      <c r="I327" s="20">
        <v>0</v>
      </c>
      <c r="J327" s="20">
        <v>0</v>
      </c>
      <c r="K327" s="20">
        <v>0</v>
      </c>
      <c r="L327" s="1">
        <f t="shared" si="131"/>
        <v>6</v>
      </c>
      <c r="M327" s="8">
        <f t="shared" si="133"/>
        <v>27000</v>
      </c>
      <c r="N327" s="8">
        <f t="shared" si="132"/>
        <v>27000</v>
      </c>
    </row>
    <row r="328" spans="1:14" x14ac:dyDescent="0.35">
      <c r="A328" t="s">
        <v>708</v>
      </c>
      <c r="C328">
        <v>0</v>
      </c>
      <c r="F328" s="20">
        <v>0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1">
        <f t="shared" si="131"/>
        <v>0</v>
      </c>
      <c r="M328" s="8">
        <f t="shared" si="133"/>
        <v>0</v>
      </c>
      <c r="N328" s="8">
        <f t="shared" si="132"/>
        <v>0</v>
      </c>
    </row>
    <row r="329" spans="1:14" x14ac:dyDescent="0.35">
      <c r="A329" t="s">
        <v>713</v>
      </c>
      <c r="B329" s="14" t="str">
        <f t="shared" ref="B329" si="154">IF(C331&gt;89,"6", IF(C331&gt;79,"5", IF(C331&gt;69,"4", IF(C331&gt;59,"3", IF(C331&gt;49,"2", IF(C331&lt;50,"1",IF(C331=0,"0")))))))</f>
        <v>6</v>
      </c>
      <c r="C329" s="3">
        <f t="shared" ref="C329" si="155">+SUM(M329:M337)</f>
        <v>9582.4600000000009</v>
      </c>
      <c r="F329" s="20">
        <v>0</v>
      </c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1">
        <f t="shared" si="131"/>
        <v>0</v>
      </c>
      <c r="M329" s="8">
        <f t="shared" si="133"/>
        <v>0</v>
      </c>
      <c r="N329" s="8">
        <f t="shared" si="132"/>
        <v>0</v>
      </c>
    </row>
    <row r="330" spans="1:14" x14ac:dyDescent="0.35">
      <c r="A330" t="s">
        <v>713</v>
      </c>
      <c r="C330" s="3">
        <f t="shared" ref="C330" si="156">+SUM(N329:N337)</f>
        <v>9582.4600000000009</v>
      </c>
      <c r="F330" s="20">
        <v>0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1">
        <f t="shared" si="131"/>
        <v>0</v>
      </c>
      <c r="M330" s="8">
        <f t="shared" si="133"/>
        <v>0</v>
      </c>
      <c r="N330" s="8">
        <f t="shared" si="132"/>
        <v>0</v>
      </c>
    </row>
    <row r="331" spans="1:14" x14ac:dyDescent="0.35">
      <c r="A331" t="s">
        <v>713</v>
      </c>
      <c r="C331" s="3">
        <f t="shared" ref="C331" si="157">+(C330/C329)*100</f>
        <v>100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1">
        <f t="shared" si="131"/>
        <v>0</v>
      </c>
      <c r="M331" s="8">
        <f t="shared" si="133"/>
        <v>0</v>
      </c>
      <c r="N331" s="8">
        <f t="shared" si="132"/>
        <v>0</v>
      </c>
    </row>
    <row r="332" spans="1:14" x14ac:dyDescent="0.35">
      <c r="A332" t="s">
        <v>713</v>
      </c>
      <c r="C332">
        <v>0</v>
      </c>
      <c r="F332" s="20">
        <v>0</v>
      </c>
      <c r="G332" s="20">
        <v>0</v>
      </c>
      <c r="H332" s="20">
        <v>0</v>
      </c>
      <c r="I332" s="20">
        <v>0</v>
      </c>
      <c r="J332" s="20">
        <v>0</v>
      </c>
      <c r="K332" s="20">
        <v>0</v>
      </c>
      <c r="L332" s="1">
        <f t="shared" si="131"/>
        <v>0</v>
      </c>
      <c r="M332" s="8">
        <f t="shared" si="133"/>
        <v>0</v>
      </c>
      <c r="N332" s="8">
        <f t="shared" si="132"/>
        <v>0</v>
      </c>
    </row>
    <row r="333" spans="1:14" x14ac:dyDescent="0.35">
      <c r="A333" t="s">
        <v>713</v>
      </c>
      <c r="C333">
        <v>0</v>
      </c>
      <c r="F333" s="20">
        <v>0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1">
        <f t="shared" si="131"/>
        <v>0</v>
      </c>
      <c r="M333" s="8">
        <f t="shared" si="133"/>
        <v>0</v>
      </c>
      <c r="N333" s="8">
        <f t="shared" si="132"/>
        <v>0</v>
      </c>
    </row>
    <row r="334" spans="1:14" x14ac:dyDescent="0.35">
      <c r="A334" t="s">
        <v>713</v>
      </c>
      <c r="C334">
        <v>0</v>
      </c>
      <c r="F334" s="20">
        <v>0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1">
        <f t="shared" si="131"/>
        <v>0</v>
      </c>
      <c r="M334" s="8">
        <f t="shared" si="133"/>
        <v>0</v>
      </c>
      <c r="N334" s="8">
        <f t="shared" si="132"/>
        <v>0</v>
      </c>
    </row>
    <row r="335" spans="1:14" x14ac:dyDescent="0.35">
      <c r="A335" t="s">
        <v>713</v>
      </c>
      <c r="C335">
        <v>0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1">
        <f t="shared" si="131"/>
        <v>0</v>
      </c>
      <c r="M335" s="8">
        <f t="shared" si="133"/>
        <v>0</v>
      </c>
      <c r="N335" s="8">
        <f t="shared" si="132"/>
        <v>0</v>
      </c>
    </row>
    <row r="336" spans="1:14" x14ac:dyDescent="0.35">
      <c r="A336" t="s">
        <v>713</v>
      </c>
      <c r="C336">
        <v>0</v>
      </c>
      <c r="F336" s="20">
        <v>2500</v>
      </c>
      <c r="G336" s="20">
        <v>1</v>
      </c>
      <c r="H336" s="20">
        <v>0</v>
      </c>
      <c r="I336" s="20">
        <v>1</v>
      </c>
      <c r="J336" s="20">
        <v>0</v>
      </c>
      <c r="K336" s="20">
        <v>0</v>
      </c>
      <c r="L336" s="1">
        <f t="shared" si="131"/>
        <v>1</v>
      </c>
      <c r="M336" s="8">
        <f t="shared" si="133"/>
        <v>2500</v>
      </c>
      <c r="N336" s="8">
        <f t="shared" si="132"/>
        <v>2500</v>
      </c>
    </row>
    <row r="337" spans="1:14" x14ac:dyDescent="0.35">
      <c r="A337" t="s">
        <v>713</v>
      </c>
      <c r="C337">
        <v>0</v>
      </c>
      <c r="F337" s="20">
        <v>786.94</v>
      </c>
      <c r="G337" s="20">
        <v>9</v>
      </c>
      <c r="H337" s="20">
        <v>0</v>
      </c>
      <c r="I337" s="20">
        <v>9</v>
      </c>
      <c r="J337" s="20">
        <v>0</v>
      </c>
      <c r="K337" s="20">
        <v>0</v>
      </c>
      <c r="L337" s="1">
        <f t="shared" si="131"/>
        <v>9</v>
      </c>
      <c r="M337" s="8">
        <f t="shared" si="133"/>
        <v>7082.4600000000009</v>
      </c>
      <c r="N337" s="8">
        <f t="shared" si="132"/>
        <v>7082.4600000000009</v>
      </c>
    </row>
    <row r="338" spans="1:14" x14ac:dyDescent="0.35">
      <c r="A338" t="s">
        <v>699</v>
      </c>
      <c r="B338" s="14" t="str">
        <f t="shared" ref="B338" si="158">IF(C340&gt;89,"6", IF(C340&gt;79,"5", IF(C340&gt;69,"4", IF(C340&gt;59,"3", IF(C340&gt;49,"2", IF(C340&lt;50,"1",IF(C340=0,"0")))))))</f>
        <v>2</v>
      </c>
      <c r="C338" s="3">
        <f t="shared" ref="C338" si="159">+SUM(M338:M346)</f>
        <v>306547.61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1">
        <f t="shared" si="131"/>
        <v>0</v>
      </c>
      <c r="M338" s="8">
        <f t="shared" si="133"/>
        <v>0</v>
      </c>
      <c r="N338" s="8">
        <f t="shared" si="132"/>
        <v>0</v>
      </c>
    </row>
    <row r="339" spans="1:14" x14ac:dyDescent="0.35">
      <c r="A339" t="s">
        <v>699</v>
      </c>
      <c r="C339" s="3">
        <f t="shared" ref="C339" si="160">+SUM(N338:N346)</f>
        <v>161554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1">
        <f t="shared" si="131"/>
        <v>0</v>
      </c>
      <c r="M339" s="8">
        <f t="shared" si="133"/>
        <v>0</v>
      </c>
      <c r="N339" s="8">
        <f t="shared" si="132"/>
        <v>0</v>
      </c>
    </row>
    <row r="340" spans="1:14" x14ac:dyDescent="0.35">
      <c r="A340" t="s">
        <v>699</v>
      </c>
      <c r="C340" s="3">
        <f t="shared" ref="C340" si="161">+(C339/C338)*100</f>
        <v>52.701112235061956</v>
      </c>
      <c r="F340" s="20">
        <v>71129.289999999994</v>
      </c>
      <c r="G340" s="20">
        <v>2</v>
      </c>
      <c r="H340" s="20">
        <v>0</v>
      </c>
      <c r="I340" s="20">
        <v>0</v>
      </c>
      <c r="J340" s="20">
        <v>0</v>
      </c>
      <c r="K340" s="20">
        <v>0</v>
      </c>
      <c r="L340" s="1">
        <f t="shared" si="131"/>
        <v>0</v>
      </c>
      <c r="M340" s="8">
        <f t="shared" si="133"/>
        <v>142258.57999999999</v>
      </c>
      <c r="N340" s="8">
        <f t="shared" si="132"/>
        <v>0</v>
      </c>
    </row>
    <row r="341" spans="1:14" x14ac:dyDescent="0.35">
      <c r="A341" t="s">
        <v>699</v>
      </c>
      <c r="C341">
        <v>0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1">
        <f t="shared" si="131"/>
        <v>0</v>
      </c>
      <c r="M341" s="8">
        <f t="shared" si="133"/>
        <v>0</v>
      </c>
      <c r="N341" s="8">
        <f t="shared" si="132"/>
        <v>0</v>
      </c>
    </row>
    <row r="342" spans="1:14" x14ac:dyDescent="0.35">
      <c r="A342" t="s">
        <v>699</v>
      </c>
      <c r="C342">
        <v>0</v>
      </c>
      <c r="F342" s="20">
        <v>36491.629999999997</v>
      </c>
      <c r="G342" s="20">
        <v>1</v>
      </c>
      <c r="H342" s="20">
        <v>0</v>
      </c>
      <c r="I342" s="20">
        <v>1</v>
      </c>
      <c r="J342" s="20">
        <v>0</v>
      </c>
      <c r="K342" s="20">
        <v>0</v>
      </c>
      <c r="L342" s="1">
        <f t="shared" si="131"/>
        <v>1</v>
      </c>
      <c r="M342" s="8">
        <f t="shared" si="133"/>
        <v>36491.629999999997</v>
      </c>
      <c r="N342" s="8">
        <f t="shared" si="132"/>
        <v>36491.629999999997</v>
      </c>
    </row>
    <row r="343" spans="1:14" x14ac:dyDescent="0.35">
      <c r="A343" t="s">
        <v>699</v>
      </c>
      <c r="C343">
        <v>0</v>
      </c>
      <c r="F343" s="20">
        <v>25818.71</v>
      </c>
      <c r="G343" s="20">
        <v>1</v>
      </c>
      <c r="H343" s="20">
        <v>0</v>
      </c>
      <c r="I343" s="20">
        <v>1</v>
      </c>
      <c r="J343" s="20">
        <v>0</v>
      </c>
      <c r="K343" s="20">
        <v>0</v>
      </c>
      <c r="L343" s="1">
        <f t="shared" si="131"/>
        <v>1</v>
      </c>
      <c r="M343" s="8">
        <f t="shared" si="133"/>
        <v>25818.71</v>
      </c>
      <c r="N343" s="8">
        <f t="shared" si="132"/>
        <v>25818.71</v>
      </c>
    </row>
    <row r="344" spans="1:14" x14ac:dyDescent="0.35">
      <c r="A344" t="s">
        <v>699</v>
      </c>
      <c r="C344">
        <v>0</v>
      </c>
      <c r="F344" s="20">
        <v>14064.2</v>
      </c>
      <c r="G344" s="20">
        <v>4</v>
      </c>
      <c r="H344" s="20">
        <v>0</v>
      </c>
      <c r="I344" s="20">
        <v>4</v>
      </c>
      <c r="J344" s="20">
        <v>0</v>
      </c>
      <c r="K344" s="20">
        <v>0</v>
      </c>
      <c r="L344" s="1">
        <f t="shared" ref="L344:L407" si="162">SUM(H344:K344)</f>
        <v>4</v>
      </c>
      <c r="M344" s="8">
        <f t="shared" si="133"/>
        <v>56256.800000000003</v>
      </c>
      <c r="N344" s="8">
        <f t="shared" ref="N344:N407" si="163">L344*F344</f>
        <v>56256.800000000003</v>
      </c>
    </row>
    <row r="345" spans="1:14" x14ac:dyDescent="0.35">
      <c r="A345" t="s">
        <v>699</v>
      </c>
      <c r="C345">
        <v>0</v>
      </c>
      <c r="F345" s="20">
        <v>7503.36</v>
      </c>
      <c r="G345" s="20">
        <v>5</v>
      </c>
      <c r="H345" s="20">
        <v>0</v>
      </c>
      <c r="I345" s="20">
        <v>5</v>
      </c>
      <c r="J345" s="20">
        <v>0</v>
      </c>
      <c r="K345" s="20">
        <v>0</v>
      </c>
      <c r="L345" s="1">
        <f t="shared" si="162"/>
        <v>5</v>
      </c>
      <c r="M345" s="8">
        <f t="shared" ref="M345:M408" si="164">F345*G345</f>
        <v>37516.799999999996</v>
      </c>
      <c r="N345" s="8">
        <f t="shared" si="163"/>
        <v>37516.799999999996</v>
      </c>
    </row>
    <row r="346" spans="1:14" x14ac:dyDescent="0.35">
      <c r="A346" t="s">
        <v>699</v>
      </c>
      <c r="C346">
        <v>0</v>
      </c>
      <c r="F346" s="20">
        <v>2735.03</v>
      </c>
      <c r="G346" s="20">
        <v>3</v>
      </c>
      <c r="H346" s="20">
        <v>0</v>
      </c>
      <c r="I346" s="20">
        <v>2</v>
      </c>
      <c r="J346" s="20">
        <v>0</v>
      </c>
      <c r="K346" s="20">
        <v>0</v>
      </c>
      <c r="L346" s="1">
        <f t="shared" si="162"/>
        <v>2</v>
      </c>
      <c r="M346" s="8">
        <f t="shared" si="164"/>
        <v>8205.09</v>
      </c>
      <c r="N346" s="8">
        <f t="shared" si="163"/>
        <v>5470.06</v>
      </c>
    </row>
    <row r="347" spans="1:14" x14ac:dyDescent="0.35">
      <c r="A347" t="s">
        <v>700</v>
      </c>
      <c r="B347" s="14" t="e">
        <f t="shared" ref="B347" si="165">IF(C349&gt;89,"6", IF(C349&gt;79,"5", IF(C349&gt;69,"4", IF(C349&gt;59,"3", IF(C349&gt;49,"2", IF(C349&lt;50,"1",IF(C349=0,"0")))))))</f>
        <v>#DIV/0!</v>
      </c>
      <c r="C347" s="3">
        <f t="shared" ref="C347" si="166">+SUM(M347:M355)</f>
        <v>0</v>
      </c>
      <c r="L347" s="1">
        <f t="shared" si="162"/>
        <v>0</v>
      </c>
      <c r="M347" s="8">
        <f t="shared" si="164"/>
        <v>0</v>
      </c>
      <c r="N347" s="8">
        <f t="shared" si="163"/>
        <v>0</v>
      </c>
    </row>
    <row r="348" spans="1:14" x14ac:dyDescent="0.35">
      <c r="A348" t="s">
        <v>700</v>
      </c>
      <c r="C348" s="3">
        <f t="shared" ref="C348" si="167">+SUM(N347:N355)</f>
        <v>0</v>
      </c>
      <c r="L348" s="1">
        <f t="shared" si="162"/>
        <v>0</v>
      </c>
      <c r="M348" s="8">
        <f t="shared" si="164"/>
        <v>0</v>
      </c>
      <c r="N348" s="8">
        <f t="shared" si="163"/>
        <v>0</v>
      </c>
    </row>
    <row r="349" spans="1:14" x14ac:dyDescent="0.35">
      <c r="A349" t="s">
        <v>700</v>
      </c>
      <c r="C349" s="3" t="e">
        <f t="shared" ref="C349" si="168">+(C348/C347)*100</f>
        <v>#DIV/0!</v>
      </c>
      <c r="L349" s="1">
        <f t="shared" si="162"/>
        <v>0</v>
      </c>
      <c r="M349" s="8">
        <f t="shared" si="164"/>
        <v>0</v>
      </c>
      <c r="N349" s="8">
        <f t="shared" si="163"/>
        <v>0</v>
      </c>
    </row>
    <row r="350" spans="1:14" x14ac:dyDescent="0.35">
      <c r="A350" t="s">
        <v>700</v>
      </c>
      <c r="C350">
        <v>0</v>
      </c>
      <c r="L350" s="1">
        <f t="shared" si="162"/>
        <v>0</v>
      </c>
      <c r="M350" s="8">
        <f t="shared" si="164"/>
        <v>0</v>
      </c>
      <c r="N350" s="8">
        <f t="shared" si="163"/>
        <v>0</v>
      </c>
    </row>
    <row r="351" spans="1:14" x14ac:dyDescent="0.35">
      <c r="A351" t="s">
        <v>700</v>
      </c>
      <c r="C351">
        <v>0</v>
      </c>
      <c r="L351" s="1">
        <f t="shared" si="162"/>
        <v>0</v>
      </c>
      <c r="M351" s="8">
        <f t="shared" si="164"/>
        <v>0</v>
      </c>
      <c r="N351" s="8">
        <f t="shared" si="163"/>
        <v>0</v>
      </c>
    </row>
    <row r="352" spans="1:14" x14ac:dyDescent="0.35">
      <c r="A352" t="s">
        <v>700</v>
      </c>
      <c r="C352">
        <v>0</v>
      </c>
      <c r="L352" s="1">
        <f t="shared" si="162"/>
        <v>0</v>
      </c>
      <c r="M352" s="8">
        <f t="shared" si="164"/>
        <v>0</v>
      </c>
      <c r="N352" s="8">
        <f t="shared" si="163"/>
        <v>0</v>
      </c>
    </row>
    <row r="353" spans="1:14" x14ac:dyDescent="0.35">
      <c r="A353" t="s">
        <v>700</v>
      </c>
      <c r="C353">
        <v>0</v>
      </c>
      <c r="L353" s="1">
        <f t="shared" si="162"/>
        <v>0</v>
      </c>
      <c r="M353" s="8">
        <f t="shared" si="164"/>
        <v>0</v>
      </c>
      <c r="N353" s="8">
        <f t="shared" si="163"/>
        <v>0</v>
      </c>
    </row>
    <row r="354" spans="1:14" x14ac:dyDescent="0.35">
      <c r="A354" t="s">
        <v>700</v>
      </c>
      <c r="C354">
        <v>0</v>
      </c>
      <c r="L354" s="1">
        <f t="shared" si="162"/>
        <v>0</v>
      </c>
      <c r="M354" s="8">
        <f t="shared" si="164"/>
        <v>0</v>
      </c>
      <c r="N354" s="8">
        <f t="shared" si="163"/>
        <v>0</v>
      </c>
    </row>
    <row r="355" spans="1:14" x14ac:dyDescent="0.35">
      <c r="A355" t="s">
        <v>700</v>
      </c>
      <c r="C355">
        <v>0</v>
      </c>
      <c r="F355" s="20">
        <v>0</v>
      </c>
      <c r="G355" s="20">
        <v>5</v>
      </c>
      <c r="H355" s="20">
        <v>1</v>
      </c>
      <c r="I355" s="20">
        <v>4</v>
      </c>
      <c r="L355" s="1">
        <f t="shared" si="162"/>
        <v>5</v>
      </c>
      <c r="M355" s="8">
        <f t="shared" si="164"/>
        <v>0</v>
      </c>
      <c r="N355" s="8">
        <f t="shared" si="163"/>
        <v>0</v>
      </c>
    </row>
    <row r="356" spans="1:14" x14ac:dyDescent="0.35">
      <c r="A356" t="s">
        <v>714</v>
      </c>
      <c r="B356" s="14" t="str">
        <f t="shared" ref="B356" si="169">IF(C358&gt;89,"6", IF(C358&gt;79,"5", IF(C358&gt;69,"4", IF(C358&gt;59,"3", IF(C358&gt;49,"2", IF(C358&lt;50,"1",IF(C358=0,"0")))))))</f>
        <v>6</v>
      </c>
      <c r="C356" s="3">
        <f t="shared" ref="C356" si="170">+SUM(M356:M364)</f>
        <v>37748</v>
      </c>
      <c r="F356" s="20">
        <v>7125</v>
      </c>
      <c r="G356" s="20">
        <v>1</v>
      </c>
      <c r="H356" s="20">
        <v>0</v>
      </c>
      <c r="I356" s="20">
        <v>1</v>
      </c>
      <c r="J356" s="20">
        <v>0</v>
      </c>
      <c r="K356" s="20">
        <v>0</v>
      </c>
      <c r="L356" s="1">
        <f t="shared" si="162"/>
        <v>1</v>
      </c>
      <c r="M356" s="8">
        <f t="shared" si="164"/>
        <v>7125</v>
      </c>
      <c r="N356" s="8">
        <f t="shared" si="163"/>
        <v>7125</v>
      </c>
    </row>
    <row r="357" spans="1:14" x14ac:dyDescent="0.35">
      <c r="A357" t="s">
        <v>714</v>
      </c>
      <c r="C357" s="3">
        <f t="shared" ref="C357" si="171">+SUM(N356:N364)</f>
        <v>37748</v>
      </c>
      <c r="F357" s="20">
        <v>5825</v>
      </c>
      <c r="G357" s="20">
        <v>1</v>
      </c>
      <c r="H357" s="20">
        <v>0</v>
      </c>
      <c r="I357" s="20">
        <v>1</v>
      </c>
      <c r="J357" s="20">
        <v>0</v>
      </c>
      <c r="K357" s="20">
        <v>0</v>
      </c>
      <c r="L357" s="1">
        <f t="shared" si="162"/>
        <v>1</v>
      </c>
      <c r="M357" s="8">
        <f t="shared" si="164"/>
        <v>5825</v>
      </c>
      <c r="N357" s="8">
        <f t="shared" si="163"/>
        <v>5825</v>
      </c>
    </row>
    <row r="358" spans="1:14" x14ac:dyDescent="0.35">
      <c r="A358" t="s">
        <v>714</v>
      </c>
      <c r="C358" s="3">
        <f t="shared" ref="C358" si="172">+(C357/C356)*100</f>
        <v>100</v>
      </c>
      <c r="F358" s="20">
        <v>3500</v>
      </c>
      <c r="G358" s="20">
        <v>3</v>
      </c>
      <c r="H358" s="20">
        <v>1</v>
      </c>
      <c r="I358" s="20">
        <v>2</v>
      </c>
      <c r="J358" s="20">
        <v>0</v>
      </c>
      <c r="K358" s="20">
        <v>0</v>
      </c>
      <c r="L358" s="1">
        <f t="shared" si="162"/>
        <v>3</v>
      </c>
      <c r="M358" s="8">
        <f t="shared" si="164"/>
        <v>10500</v>
      </c>
      <c r="N358" s="8">
        <f t="shared" si="163"/>
        <v>10500</v>
      </c>
    </row>
    <row r="359" spans="1:14" x14ac:dyDescent="0.35">
      <c r="A359" t="s">
        <v>714</v>
      </c>
      <c r="C359">
        <v>0</v>
      </c>
      <c r="F359" s="20">
        <v>2166</v>
      </c>
      <c r="G359" s="20">
        <v>3</v>
      </c>
      <c r="H359" s="20">
        <v>2</v>
      </c>
      <c r="I359" s="20">
        <v>1</v>
      </c>
      <c r="J359" s="20">
        <v>0</v>
      </c>
      <c r="K359" s="20">
        <v>0</v>
      </c>
      <c r="L359" s="1">
        <f t="shared" si="162"/>
        <v>3</v>
      </c>
      <c r="M359" s="8">
        <f t="shared" si="164"/>
        <v>6498</v>
      </c>
      <c r="N359" s="8">
        <f t="shared" si="163"/>
        <v>6498</v>
      </c>
    </row>
    <row r="360" spans="1:14" x14ac:dyDescent="0.35">
      <c r="A360" t="s">
        <v>714</v>
      </c>
      <c r="C360">
        <v>0</v>
      </c>
      <c r="F360" s="20">
        <v>1600</v>
      </c>
      <c r="G360" s="20">
        <v>3</v>
      </c>
      <c r="H360" s="20">
        <v>2</v>
      </c>
      <c r="I360" s="20">
        <v>1</v>
      </c>
      <c r="J360" s="20">
        <v>0</v>
      </c>
      <c r="K360" s="20">
        <v>0</v>
      </c>
      <c r="L360" s="1">
        <f t="shared" si="162"/>
        <v>3</v>
      </c>
      <c r="M360" s="8">
        <f t="shared" si="164"/>
        <v>4800</v>
      </c>
      <c r="N360" s="8">
        <f t="shared" si="163"/>
        <v>4800</v>
      </c>
    </row>
    <row r="361" spans="1:14" x14ac:dyDescent="0.35">
      <c r="A361" t="s">
        <v>714</v>
      </c>
      <c r="C361">
        <v>0</v>
      </c>
      <c r="F361" s="20">
        <v>1000</v>
      </c>
      <c r="G361" s="20">
        <v>3</v>
      </c>
      <c r="H361" s="20">
        <v>0</v>
      </c>
      <c r="I361" s="20">
        <v>3</v>
      </c>
      <c r="J361" s="20">
        <v>0</v>
      </c>
      <c r="K361" s="20">
        <v>0</v>
      </c>
      <c r="L361" s="1">
        <f t="shared" si="162"/>
        <v>3</v>
      </c>
      <c r="M361" s="8">
        <f t="shared" si="164"/>
        <v>3000</v>
      </c>
      <c r="N361" s="8">
        <f t="shared" si="163"/>
        <v>3000</v>
      </c>
    </row>
    <row r="362" spans="1:14" x14ac:dyDescent="0.35">
      <c r="A362" t="s">
        <v>714</v>
      </c>
      <c r="C362">
        <v>0</v>
      </c>
      <c r="H362" s="20">
        <v>0</v>
      </c>
      <c r="I362" s="20">
        <v>0</v>
      </c>
      <c r="J362" s="20">
        <v>0</v>
      </c>
      <c r="K362" s="20">
        <v>0</v>
      </c>
      <c r="L362" s="1">
        <f t="shared" si="162"/>
        <v>0</v>
      </c>
      <c r="M362" s="8">
        <f t="shared" si="164"/>
        <v>0</v>
      </c>
      <c r="N362" s="8">
        <f t="shared" si="163"/>
        <v>0</v>
      </c>
    </row>
    <row r="363" spans="1:14" x14ac:dyDescent="0.35">
      <c r="A363" t="s">
        <v>714</v>
      </c>
      <c r="C363">
        <v>0</v>
      </c>
      <c r="H363" s="20">
        <v>0</v>
      </c>
      <c r="K363" s="20">
        <v>0</v>
      </c>
      <c r="L363" s="1">
        <f t="shared" si="162"/>
        <v>0</v>
      </c>
      <c r="M363" s="8">
        <f t="shared" si="164"/>
        <v>0</v>
      </c>
      <c r="N363" s="8">
        <f t="shared" si="163"/>
        <v>0</v>
      </c>
    </row>
    <row r="364" spans="1:14" x14ac:dyDescent="0.35">
      <c r="A364" t="s">
        <v>714</v>
      </c>
      <c r="C364">
        <v>0</v>
      </c>
      <c r="H364" s="20">
        <v>0</v>
      </c>
      <c r="I364" s="20">
        <v>0</v>
      </c>
      <c r="K364" s="20">
        <v>0</v>
      </c>
      <c r="L364" s="1">
        <f t="shared" si="162"/>
        <v>0</v>
      </c>
      <c r="M364" s="8">
        <f t="shared" si="164"/>
        <v>0</v>
      </c>
      <c r="N364" s="8">
        <f t="shared" si="163"/>
        <v>0</v>
      </c>
    </row>
    <row r="365" spans="1:14" x14ac:dyDescent="0.35">
      <c r="A365" t="s">
        <v>715</v>
      </c>
      <c r="B365" s="14" t="str">
        <f t="shared" ref="B365" si="173">IF(C367&gt;89,"6", IF(C367&gt;79,"5", IF(C367&gt;69,"4", IF(C367&gt;59,"3", IF(C367&gt;49,"2", IF(C367&lt;50,"1",IF(C367=0,"0")))))))</f>
        <v>6</v>
      </c>
      <c r="C365" s="3">
        <f t="shared" ref="C365" si="174">+SUM(M365:M373)</f>
        <v>19200</v>
      </c>
      <c r="L365" s="1">
        <f t="shared" si="162"/>
        <v>0</v>
      </c>
      <c r="M365" s="8">
        <f t="shared" si="164"/>
        <v>0</v>
      </c>
      <c r="N365" s="8">
        <f t="shared" si="163"/>
        <v>0</v>
      </c>
    </row>
    <row r="366" spans="1:14" x14ac:dyDescent="0.35">
      <c r="A366" t="s">
        <v>715</v>
      </c>
      <c r="C366" s="3">
        <f t="shared" ref="C366" si="175">+SUM(N365:N373)</f>
        <v>19200</v>
      </c>
      <c r="L366" s="1">
        <f t="shared" si="162"/>
        <v>0</v>
      </c>
      <c r="M366" s="8">
        <f t="shared" si="164"/>
        <v>0</v>
      </c>
      <c r="N366" s="8">
        <f t="shared" si="163"/>
        <v>0</v>
      </c>
    </row>
    <row r="367" spans="1:14" x14ac:dyDescent="0.35">
      <c r="A367" t="s">
        <v>715</v>
      </c>
      <c r="C367" s="3">
        <f t="shared" ref="C367" si="176">+(C366/C365)*100</f>
        <v>100</v>
      </c>
      <c r="F367" s="20">
        <v>2400</v>
      </c>
      <c r="G367" s="20">
        <v>8</v>
      </c>
      <c r="I367" s="20">
        <v>8</v>
      </c>
      <c r="L367" s="1">
        <f t="shared" si="162"/>
        <v>8</v>
      </c>
      <c r="M367" s="8">
        <f t="shared" si="164"/>
        <v>19200</v>
      </c>
      <c r="N367" s="8">
        <f t="shared" si="163"/>
        <v>19200</v>
      </c>
    </row>
    <row r="368" spans="1:14" x14ac:dyDescent="0.35">
      <c r="A368" t="s">
        <v>715</v>
      </c>
      <c r="C368">
        <v>0</v>
      </c>
      <c r="L368" s="1">
        <f t="shared" si="162"/>
        <v>0</v>
      </c>
      <c r="M368" s="8">
        <f t="shared" si="164"/>
        <v>0</v>
      </c>
      <c r="N368" s="8">
        <f t="shared" si="163"/>
        <v>0</v>
      </c>
    </row>
    <row r="369" spans="1:14" x14ac:dyDescent="0.35">
      <c r="A369" t="s">
        <v>715</v>
      </c>
      <c r="C369">
        <v>0</v>
      </c>
      <c r="L369" s="1">
        <f t="shared" si="162"/>
        <v>0</v>
      </c>
      <c r="M369" s="8">
        <f t="shared" si="164"/>
        <v>0</v>
      </c>
      <c r="N369" s="8">
        <f t="shared" si="163"/>
        <v>0</v>
      </c>
    </row>
    <row r="370" spans="1:14" x14ac:dyDescent="0.35">
      <c r="A370" t="s">
        <v>715</v>
      </c>
      <c r="C370">
        <v>0</v>
      </c>
      <c r="L370" s="1">
        <f t="shared" si="162"/>
        <v>0</v>
      </c>
      <c r="M370" s="8">
        <f t="shared" si="164"/>
        <v>0</v>
      </c>
      <c r="N370" s="8">
        <f t="shared" si="163"/>
        <v>0</v>
      </c>
    </row>
    <row r="371" spans="1:14" x14ac:dyDescent="0.35">
      <c r="A371" t="s">
        <v>715</v>
      </c>
      <c r="C371">
        <v>0</v>
      </c>
      <c r="L371" s="1">
        <f t="shared" si="162"/>
        <v>0</v>
      </c>
      <c r="M371" s="8">
        <f t="shared" si="164"/>
        <v>0</v>
      </c>
      <c r="N371" s="8">
        <f t="shared" si="163"/>
        <v>0</v>
      </c>
    </row>
    <row r="372" spans="1:14" x14ac:dyDescent="0.35">
      <c r="A372" t="s">
        <v>715</v>
      </c>
      <c r="C372">
        <v>0</v>
      </c>
      <c r="L372" s="1">
        <f t="shared" si="162"/>
        <v>0</v>
      </c>
      <c r="M372" s="8">
        <f t="shared" si="164"/>
        <v>0</v>
      </c>
      <c r="N372" s="8">
        <f t="shared" si="163"/>
        <v>0</v>
      </c>
    </row>
    <row r="373" spans="1:14" x14ac:dyDescent="0.35">
      <c r="A373" t="s">
        <v>715</v>
      </c>
      <c r="C373">
        <v>0</v>
      </c>
      <c r="L373" s="1">
        <f t="shared" si="162"/>
        <v>0</v>
      </c>
      <c r="M373" s="8">
        <f t="shared" si="164"/>
        <v>0</v>
      </c>
      <c r="N373" s="8">
        <f t="shared" si="163"/>
        <v>0</v>
      </c>
    </row>
    <row r="374" spans="1:14" x14ac:dyDescent="0.35">
      <c r="A374" t="s">
        <v>701</v>
      </c>
      <c r="B374" s="14" t="str">
        <f t="shared" ref="B374" si="177">IF(C376&gt;89,"6", IF(C376&gt;79,"5", IF(C376&gt;69,"4", IF(C376&gt;59,"3", IF(C376&gt;49,"2", IF(C376&lt;50,"1",IF(C376=0,"0")))))))</f>
        <v>6</v>
      </c>
      <c r="C374" s="3">
        <f t="shared" ref="C374" si="178">+SUM(M374:M382)</f>
        <v>12000</v>
      </c>
      <c r="L374" s="1">
        <f t="shared" si="162"/>
        <v>0</v>
      </c>
      <c r="M374" s="8">
        <f t="shared" si="164"/>
        <v>0</v>
      </c>
      <c r="N374" s="8">
        <f t="shared" si="163"/>
        <v>0</v>
      </c>
    </row>
    <row r="375" spans="1:14" x14ac:dyDescent="0.35">
      <c r="A375" t="s">
        <v>701</v>
      </c>
      <c r="C375" s="3">
        <f t="shared" ref="C375" si="179">+SUM(N374:N382)</f>
        <v>12000</v>
      </c>
      <c r="L375" s="1">
        <f t="shared" si="162"/>
        <v>0</v>
      </c>
      <c r="M375" s="8">
        <f t="shared" si="164"/>
        <v>0</v>
      </c>
      <c r="N375" s="8">
        <f t="shared" si="163"/>
        <v>0</v>
      </c>
    </row>
    <row r="376" spans="1:14" x14ac:dyDescent="0.35">
      <c r="A376" t="s">
        <v>701</v>
      </c>
      <c r="C376" s="3">
        <f t="shared" ref="C376" si="180">+(C375/C374)*100</f>
        <v>100</v>
      </c>
      <c r="L376" s="1">
        <f t="shared" si="162"/>
        <v>0</v>
      </c>
      <c r="M376" s="8">
        <f t="shared" si="164"/>
        <v>0</v>
      </c>
      <c r="N376" s="8">
        <f t="shared" si="163"/>
        <v>0</v>
      </c>
    </row>
    <row r="377" spans="1:14" x14ac:dyDescent="0.35">
      <c r="A377" t="s">
        <v>701</v>
      </c>
      <c r="C377">
        <v>0</v>
      </c>
      <c r="L377" s="1">
        <f t="shared" si="162"/>
        <v>0</v>
      </c>
      <c r="M377" s="8">
        <f t="shared" si="164"/>
        <v>0</v>
      </c>
      <c r="N377" s="8">
        <f t="shared" si="163"/>
        <v>0</v>
      </c>
    </row>
    <row r="378" spans="1:14" x14ac:dyDescent="0.35">
      <c r="A378" t="s">
        <v>701</v>
      </c>
      <c r="C378">
        <v>0</v>
      </c>
      <c r="L378" s="1">
        <f t="shared" si="162"/>
        <v>0</v>
      </c>
      <c r="M378" s="8">
        <f t="shared" si="164"/>
        <v>0</v>
      </c>
      <c r="N378" s="8">
        <f t="shared" si="163"/>
        <v>0</v>
      </c>
    </row>
    <row r="379" spans="1:14" x14ac:dyDescent="0.35">
      <c r="A379" t="s">
        <v>701</v>
      </c>
      <c r="C379">
        <v>0</v>
      </c>
      <c r="L379" s="1">
        <f t="shared" si="162"/>
        <v>0</v>
      </c>
      <c r="M379" s="8">
        <f t="shared" si="164"/>
        <v>0</v>
      </c>
      <c r="N379" s="8">
        <f t="shared" si="163"/>
        <v>0</v>
      </c>
    </row>
    <row r="380" spans="1:14" x14ac:dyDescent="0.35">
      <c r="A380" t="s">
        <v>701</v>
      </c>
      <c r="C380">
        <v>0</v>
      </c>
      <c r="L380" s="1">
        <f t="shared" si="162"/>
        <v>0</v>
      </c>
      <c r="M380" s="8">
        <f t="shared" si="164"/>
        <v>0</v>
      </c>
      <c r="N380" s="8">
        <f t="shared" si="163"/>
        <v>0</v>
      </c>
    </row>
    <row r="381" spans="1:14" x14ac:dyDescent="0.35">
      <c r="A381" t="s">
        <v>701</v>
      </c>
      <c r="C381">
        <v>0</v>
      </c>
      <c r="L381" s="1">
        <f t="shared" si="162"/>
        <v>0</v>
      </c>
      <c r="M381" s="8">
        <f t="shared" si="164"/>
        <v>0</v>
      </c>
      <c r="N381" s="8">
        <f t="shared" si="163"/>
        <v>0</v>
      </c>
    </row>
    <row r="382" spans="1:14" x14ac:dyDescent="0.35">
      <c r="A382" t="s">
        <v>701</v>
      </c>
      <c r="C382">
        <v>0</v>
      </c>
      <c r="F382" s="20">
        <v>2400</v>
      </c>
      <c r="G382" s="20">
        <v>5</v>
      </c>
      <c r="H382" s="20">
        <v>2</v>
      </c>
      <c r="I382" s="20">
        <v>3</v>
      </c>
      <c r="L382" s="1">
        <f t="shared" si="162"/>
        <v>5</v>
      </c>
      <c r="M382" s="8">
        <f t="shared" si="164"/>
        <v>12000</v>
      </c>
      <c r="N382" s="8">
        <f t="shared" si="163"/>
        <v>12000</v>
      </c>
    </row>
    <row r="383" spans="1:14" x14ac:dyDescent="0.35">
      <c r="A383" t="s">
        <v>722</v>
      </c>
      <c r="B383" s="14" t="str">
        <f t="shared" ref="B383" si="181">IF(C385&gt;89,"6", IF(C385&gt;79,"5", IF(C385&gt;69,"4", IF(C385&gt;59,"3", IF(C385&gt;49,"2", IF(C385&lt;50,"1",IF(C385=0,"0")))))))</f>
        <v>6</v>
      </c>
      <c r="C383" s="3">
        <f t="shared" ref="C383" si="182">+SUM(M383:M391)</f>
        <v>474000</v>
      </c>
      <c r="F383" s="20">
        <v>75000</v>
      </c>
      <c r="G383" s="20">
        <v>1</v>
      </c>
      <c r="H383" s="20">
        <v>0</v>
      </c>
      <c r="I383" s="20">
        <v>0</v>
      </c>
      <c r="J383" s="20">
        <v>1</v>
      </c>
      <c r="K383" s="20">
        <v>0</v>
      </c>
      <c r="L383" s="1">
        <f t="shared" si="162"/>
        <v>1</v>
      </c>
      <c r="M383" s="8">
        <f t="shared" si="164"/>
        <v>75000</v>
      </c>
      <c r="N383" s="8">
        <f t="shared" si="163"/>
        <v>75000</v>
      </c>
    </row>
    <row r="384" spans="1:14" x14ac:dyDescent="0.35">
      <c r="A384" t="s">
        <v>722</v>
      </c>
      <c r="C384" s="3">
        <f t="shared" ref="C384" si="183">+SUM(N383:N391)</f>
        <v>439000</v>
      </c>
      <c r="F384" s="20">
        <v>50000</v>
      </c>
      <c r="G384" s="20">
        <v>1</v>
      </c>
      <c r="H384" s="20">
        <v>0</v>
      </c>
      <c r="I384" s="20">
        <v>1</v>
      </c>
      <c r="J384" s="20">
        <v>0</v>
      </c>
      <c r="K384" s="20">
        <v>0</v>
      </c>
      <c r="L384" s="1">
        <f t="shared" si="162"/>
        <v>1</v>
      </c>
      <c r="M384" s="8">
        <f t="shared" si="164"/>
        <v>50000</v>
      </c>
      <c r="N384" s="8">
        <f t="shared" si="163"/>
        <v>50000</v>
      </c>
    </row>
    <row r="385" spans="1:14" x14ac:dyDescent="0.35">
      <c r="A385" t="s">
        <v>722</v>
      </c>
      <c r="C385" s="3">
        <f t="shared" ref="C385" si="184">+(C384/C383)*100</f>
        <v>92.616033755274259</v>
      </c>
      <c r="F385" s="20">
        <v>35000</v>
      </c>
      <c r="G385" s="20">
        <v>4</v>
      </c>
      <c r="H385" s="20">
        <v>2</v>
      </c>
      <c r="I385" s="20">
        <v>0</v>
      </c>
      <c r="J385" s="20">
        <v>1</v>
      </c>
      <c r="K385" s="20">
        <v>0</v>
      </c>
      <c r="L385" s="1">
        <f t="shared" si="162"/>
        <v>3</v>
      </c>
      <c r="M385" s="8">
        <f t="shared" si="164"/>
        <v>140000</v>
      </c>
      <c r="N385" s="8">
        <f t="shared" si="163"/>
        <v>105000</v>
      </c>
    </row>
    <row r="386" spans="1:14" x14ac:dyDescent="0.35">
      <c r="A386" t="s">
        <v>722</v>
      </c>
      <c r="C386">
        <v>0</v>
      </c>
      <c r="F386" s="20">
        <v>25000</v>
      </c>
      <c r="G386" s="20">
        <v>3</v>
      </c>
      <c r="H386" s="20">
        <v>2</v>
      </c>
      <c r="I386" s="20">
        <v>0</v>
      </c>
      <c r="J386" s="20">
        <v>1</v>
      </c>
      <c r="K386" s="20">
        <v>0</v>
      </c>
      <c r="L386" s="1">
        <f t="shared" si="162"/>
        <v>3</v>
      </c>
      <c r="M386" s="8">
        <f t="shared" si="164"/>
        <v>75000</v>
      </c>
      <c r="N386" s="8">
        <f t="shared" si="163"/>
        <v>75000</v>
      </c>
    </row>
    <row r="387" spans="1:14" x14ac:dyDescent="0.35">
      <c r="A387" t="s">
        <v>722</v>
      </c>
      <c r="C387">
        <v>0</v>
      </c>
      <c r="F387" s="20">
        <v>15000</v>
      </c>
      <c r="G387" s="20">
        <v>2</v>
      </c>
      <c r="H387" s="20">
        <v>2</v>
      </c>
      <c r="I387" s="20">
        <v>0</v>
      </c>
      <c r="J387" s="20">
        <v>0</v>
      </c>
      <c r="K387" s="20">
        <v>0</v>
      </c>
      <c r="L387" s="1">
        <f t="shared" si="162"/>
        <v>2</v>
      </c>
      <c r="M387" s="8">
        <f t="shared" si="164"/>
        <v>30000</v>
      </c>
      <c r="N387" s="8">
        <f t="shared" si="163"/>
        <v>30000</v>
      </c>
    </row>
    <row r="388" spans="1:14" x14ac:dyDescent="0.35">
      <c r="A388" t="s">
        <v>722</v>
      </c>
      <c r="C388">
        <v>0</v>
      </c>
      <c r="F388" s="20">
        <v>12000</v>
      </c>
      <c r="G388" s="20">
        <v>4</v>
      </c>
      <c r="H388" s="20">
        <v>4</v>
      </c>
      <c r="I388" s="20">
        <v>0</v>
      </c>
      <c r="J388" s="20">
        <v>0</v>
      </c>
      <c r="K388" s="20">
        <v>0</v>
      </c>
      <c r="L388" s="1">
        <f t="shared" si="162"/>
        <v>4</v>
      </c>
      <c r="M388" s="8">
        <f t="shared" si="164"/>
        <v>48000</v>
      </c>
      <c r="N388" s="8">
        <f t="shared" si="163"/>
        <v>48000</v>
      </c>
    </row>
    <row r="389" spans="1:14" x14ac:dyDescent="0.35">
      <c r="A389" t="s">
        <v>722</v>
      </c>
      <c r="C389">
        <v>0</v>
      </c>
      <c r="F389" s="20">
        <v>8000</v>
      </c>
      <c r="G389" s="20">
        <v>7</v>
      </c>
      <c r="H389" s="20">
        <v>6</v>
      </c>
      <c r="I389" s="20">
        <v>0</v>
      </c>
      <c r="J389" s="20">
        <v>1</v>
      </c>
      <c r="K389" s="20">
        <v>0</v>
      </c>
      <c r="L389" s="1">
        <f t="shared" si="162"/>
        <v>7</v>
      </c>
      <c r="M389" s="8">
        <f t="shared" si="164"/>
        <v>56000</v>
      </c>
      <c r="N389" s="8">
        <f t="shared" si="163"/>
        <v>56000</v>
      </c>
    </row>
    <row r="390" spans="1:14" x14ac:dyDescent="0.35">
      <c r="A390" t="s">
        <v>722</v>
      </c>
      <c r="C390">
        <v>0</v>
      </c>
      <c r="F390" s="20">
        <v>0</v>
      </c>
      <c r="G390" s="20">
        <v>0</v>
      </c>
      <c r="H390" s="20">
        <v>0</v>
      </c>
      <c r="I390" s="20">
        <v>0</v>
      </c>
      <c r="J390" s="20">
        <v>0</v>
      </c>
      <c r="K390" s="20">
        <v>0</v>
      </c>
      <c r="L390" s="1">
        <f t="shared" si="162"/>
        <v>0</v>
      </c>
      <c r="M390" s="8">
        <f t="shared" si="164"/>
        <v>0</v>
      </c>
      <c r="N390" s="8">
        <f t="shared" si="163"/>
        <v>0</v>
      </c>
    </row>
    <row r="391" spans="1:14" x14ac:dyDescent="0.35">
      <c r="A391" t="s">
        <v>722</v>
      </c>
      <c r="C391">
        <v>0</v>
      </c>
      <c r="F391" s="20">
        <v>0</v>
      </c>
      <c r="G391" s="20">
        <v>0</v>
      </c>
      <c r="H391" s="20">
        <v>0</v>
      </c>
      <c r="I391" s="20">
        <v>0</v>
      </c>
      <c r="J391" s="20">
        <v>0</v>
      </c>
      <c r="K391" s="20">
        <v>0</v>
      </c>
      <c r="L391" s="1">
        <f t="shared" si="162"/>
        <v>0</v>
      </c>
      <c r="M391" s="8">
        <f t="shared" si="164"/>
        <v>0</v>
      </c>
      <c r="N391" s="8">
        <f t="shared" si="163"/>
        <v>0</v>
      </c>
    </row>
    <row r="392" spans="1:14" x14ac:dyDescent="0.35">
      <c r="A392" t="s">
        <v>724</v>
      </c>
      <c r="B392" s="14" t="str">
        <f t="shared" ref="B392" si="185">IF(C394&gt;89,"6", IF(C394&gt;79,"5", IF(C394&gt;69,"4", IF(C394&gt;59,"3", IF(C394&gt;49,"2", IF(C394&lt;50,"1",IF(C394=0,"0")))))))</f>
        <v>5</v>
      </c>
      <c r="C392" s="3">
        <f t="shared" ref="C392" si="186">+SUM(M392:M400)</f>
        <v>385562.21250000008</v>
      </c>
      <c r="F392" s="20">
        <v>79065.31</v>
      </c>
      <c r="G392" s="20">
        <v>0.39</v>
      </c>
      <c r="H392" s="20">
        <v>0</v>
      </c>
      <c r="I392" s="20">
        <v>0</v>
      </c>
      <c r="J392" s="20">
        <v>0</v>
      </c>
      <c r="K392" s="20">
        <v>0</v>
      </c>
      <c r="L392" s="1">
        <f t="shared" si="162"/>
        <v>0</v>
      </c>
      <c r="M392" s="8">
        <f t="shared" si="164"/>
        <v>30835.4709</v>
      </c>
      <c r="N392" s="8">
        <f t="shared" si="163"/>
        <v>0</v>
      </c>
    </row>
    <row r="393" spans="1:14" x14ac:dyDescent="0.35">
      <c r="A393" t="s">
        <v>724</v>
      </c>
      <c r="C393" s="3">
        <f t="shared" ref="C393" si="187">+SUM(N392:N400)</f>
        <v>320118.76200000005</v>
      </c>
      <c r="F393" s="20">
        <v>60721.17</v>
      </c>
      <c r="G393" s="20">
        <v>0.59</v>
      </c>
      <c r="H393" s="20">
        <v>0</v>
      </c>
      <c r="I393" s="20">
        <v>0.4</v>
      </c>
      <c r="J393" s="20">
        <v>0</v>
      </c>
      <c r="K393" s="20">
        <v>0</v>
      </c>
      <c r="L393" s="1">
        <f t="shared" si="162"/>
        <v>0.4</v>
      </c>
      <c r="M393" s="8">
        <f t="shared" si="164"/>
        <v>35825.490299999998</v>
      </c>
      <c r="N393" s="8">
        <f t="shared" si="163"/>
        <v>24288.468000000001</v>
      </c>
    </row>
    <row r="394" spans="1:14" x14ac:dyDescent="0.35">
      <c r="A394" t="s">
        <v>724</v>
      </c>
      <c r="C394" s="3">
        <f t="shared" ref="C394" si="188">+(C393/C392)*100</f>
        <v>83.026487456936664</v>
      </c>
      <c r="F394" s="20">
        <v>38417.46</v>
      </c>
      <c r="G394" s="20">
        <v>0.78</v>
      </c>
      <c r="H394" s="20">
        <v>0</v>
      </c>
      <c r="I394" s="20">
        <v>0.4</v>
      </c>
      <c r="J394" s="20">
        <v>0</v>
      </c>
      <c r="K394" s="20">
        <v>0</v>
      </c>
      <c r="L394" s="1">
        <f t="shared" si="162"/>
        <v>0.4</v>
      </c>
      <c r="M394" s="8">
        <f t="shared" si="164"/>
        <v>29965.6188</v>
      </c>
      <c r="N394" s="8">
        <f t="shared" si="163"/>
        <v>15366.984</v>
      </c>
    </row>
    <row r="395" spans="1:14" x14ac:dyDescent="0.35">
      <c r="A395" t="s">
        <v>724</v>
      </c>
      <c r="C395">
        <v>0</v>
      </c>
      <c r="F395" s="20">
        <v>32877.24</v>
      </c>
      <c r="G395" s="20">
        <v>1.39</v>
      </c>
      <c r="H395" s="20">
        <v>0</v>
      </c>
      <c r="I395" s="20">
        <v>1.2</v>
      </c>
      <c r="J395" s="20">
        <v>0</v>
      </c>
      <c r="K395" s="20">
        <v>0</v>
      </c>
      <c r="L395" s="1">
        <f t="shared" si="162"/>
        <v>1.2</v>
      </c>
      <c r="M395" s="8">
        <f t="shared" si="164"/>
        <v>45699.363599999997</v>
      </c>
      <c r="N395" s="8">
        <f t="shared" si="163"/>
        <v>39452.687999999995</v>
      </c>
    </row>
    <row r="396" spans="1:14" x14ac:dyDescent="0.35">
      <c r="A396" t="s">
        <v>724</v>
      </c>
      <c r="C396">
        <v>0</v>
      </c>
      <c r="F396" s="20">
        <v>17975.39</v>
      </c>
      <c r="G396" s="20">
        <v>3.78</v>
      </c>
      <c r="H396" s="20">
        <v>0.2</v>
      </c>
      <c r="I396" s="20">
        <v>3.6</v>
      </c>
      <c r="J396" s="20">
        <v>0</v>
      </c>
      <c r="K396" s="20">
        <v>0</v>
      </c>
      <c r="L396" s="1">
        <f t="shared" si="162"/>
        <v>3.8000000000000003</v>
      </c>
      <c r="M396" s="8">
        <f t="shared" si="164"/>
        <v>67946.974199999997</v>
      </c>
      <c r="N396" s="8">
        <f t="shared" si="163"/>
        <v>68306.482000000004</v>
      </c>
    </row>
    <row r="397" spans="1:14" x14ac:dyDescent="0.35">
      <c r="A397" t="s">
        <v>724</v>
      </c>
      <c r="C397">
        <v>0</v>
      </c>
      <c r="F397" s="20">
        <v>11550.9</v>
      </c>
      <c r="G397" s="20">
        <v>6.11</v>
      </c>
      <c r="H397" s="20">
        <v>3.1</v>
      </c>
      <c r="I397" s="20">
        <v>2.8</v>
      </c>
      <c r="J397" s="20">
        <v>0</v>
      </c>
      <c r="K397" s="20">
        <v>0</v>
      </c>
      <c r="L397" s="1">
        <f t="shared" si="162"/>
        <v>5.9</v>
      </c>
      <c r="M397" s="8">
        <f t="shared" si="164"/>
        <v>70575.998999999996</v>
      </c>
      <c r="N397" s="8">
        <f t="shared" si="163"/>
        <v>68150.31</v>
      </c>
    </row>
    <row r="398" spans="1:14" x14ac:dyDescent="0.35">
      <c r="A398" t="s">
        <v>724</v>
      </c>
      <c r="C398">
        <v>0</v>
      </c>
      <c r="F398" s="20">
        <v>7814.64</v>
      </c>
      <c r="G398" s="20">
        <v>9.09</v>
      </c>
      <c r="H398" s="20">
        <v>4.0999999999999996</v>
      </c>
      <c r="I398" s="20">
        <v>4</v>
      </c>
      <c r="J398" s="20">
        <v>1</v>
      </c>
      <c r="K398" s="20">
        <v>0</v>
      </c>
      <c r="L398" s="1">
        <f t="shared" si="162"/>
        <v>9.1</v>
      </c>
      <c r="M398" s="8">
        <f t="shared" si="164"/>
        <v>71035.077600000004</v>
      </c>
      <c r="N398" s="8">
        <f t="shared" si="163"/>
        <v>71113.224000000002</v>
      </c>
    </row>
    <row r="399" spans="1:14" x14ac:dyDescent="0.35">
      <c r="A399" t="s">
        <v>724</v>
      </c>
      <c r="C399">
        <v>0</v>
      </c>
      <c r="F399" s="20">
        <v>4865.3500000000004</v>
      </c>
      <c r="G399" s="20">
        <v>4.2</v>
      </c>
      <c r="H399" s="20">
        <v>3.2</v>
      </c>
      <c r="I399" s="20">
        <v>1</v>
      </c>
      <c r="J399" s="20">
        <v>0</v>
      </c>
      <c r="K399" s="20">
        <v>0</v>
      </c>
      <c r="L399" s="1">
        <f t="shared" si="162"/>
        <v>4.2</v>
      </c>
      <c r="M399" s="8">
        <f t="shared" si="164"/>
        <v>20434.47</v>
      </c>
      <c r="N399" s="8">
        <f t="shared" si="163"/>
        <v>20434.47</v>
      </c>
    </row>
    <row r="400" spans="1:14" x14ac:dyDescent="0.35">
      <c r="A400" t="s">
        <v>724</v>
      </c>
      <c r="C400">
        <v>0</v>
      </c>
      <c r="F400" s="20">
        <v>1250.5899999999999</v>
      </c>
      <c r="G400" s="20">
        <v>10.59</v>
      </c>
      <c r="H400" s="20">
        <v>3.2</v>
      </c>
      <c r="I400" s="20">
        <v>7.2</v>
      </c>
      <c r="J400" s="20">
        <v>0</v>
      </c>
      <c r="K400" s="20">
        <v>0</v>
      </c>
      <c r="L400" s="1">
        <f t="shared" si="162"/>
        <v>10.4</v>
      </c>
      <c r="M400" s="8">
        <f t="shared" si="164"/>
        <v>13243.748099999999</v>
      </c>
      <c r="N400" s="8">
        <f t="shared" si="163"/>
        <v>13006.136</v>
      </c>
    </row>
    <row r="401" spans="1:14" x14ac:dyDescent="0.35">
      <c r="A401" t="s">
        <v>723</v>
      </c>
      <c r="B401" s="14" t="e">
        <f t="shared" ref="B401" si="189">IF(C403&gt;89,"6", IF(C403&gt;79,"5", IF(C403&gt;69,"4", IF(C403&gt;59,"3", IF(C403&gt;49,"2", IF(C403&lt;50,"1",IF(C403=0,"0")))))))</f>
        <v>#DIV/0!</v>
      </c>
      <c r="C401" s="3">
        <f t="shared" ref="C401" si="190">+SUM(M401:M409)</f>
        <v>0</v>
      </c>
      <c r="F401" s="20">
        <v>0</v>
      </c>
      <c r="G401" s="20">
        <v>0</v>
      </c>
      <c r="H401" s="20">
        <v>0</v>
      </c>
      <c r="I401" s="20">
        <v>0</v>
      </c>
      <c r="J401" s="20">
        <v>0</v>
      </c>
      <c r="K401" s="20">
        <v>0</v>
      </c>
      <c r="L401" s="1">
        <f t="shared" si="162"/>
        <v>0</v>
      </c>
      <c r="M401" s="8">
        <f t="shared" si="164"/>
        <v>0</v>
      </c>
      <c r="N401" s="8">
        <f t="shared" si="163"/>
        <v>0</v>
      </c>
    </row>
    <row r="402" spans="1:14" x14ac:dyDescent="0.35">
      <c r="A402" t="s">
        <v>723</v>
      </c>
      <c r="C402" s="3">
        <f t="shared" ref="C402" si="191">+SUM(N401:N409)</f>
        <v>0</v>
      </c>
      <c r="F402" s="20">
        <v>0</v>
      </c>
      <c r="G402" s="20">
        <v>0</v>
      </c>
      <c r="H402" s="20">
        <v>0</v>
      </c>
      <c r="I402" s="20">
        <v>0</v>
      </c>
      <c r="J402" s="20">
        <v>0</v>
      </c>
      <c r="K402" s="20">
        <v>0</v>
      </c>
      <c r="L402" s="1">
        <f t="shared" si="162"/>
        <v>0</v>
      </c>
      <c r="M402" s="8">
        <f t="shared" si="164"/>
        <v>0</v>
      </c>
      <c r="N402" s="8">
        <f t="shared" si="163"/>
        <v>0</v>
      </c>
    </row>
    <row r="403" spans="1:14" x14ac:dyDescent="0.35">
      <c r="A403" t="s">
        <v>723</v>
      </c>
      <c r="C403" s="3" t="e">
        <f t="shared" ref="C403" si="192">+(C402/C401)*100</f>
        <v>#DIV/0!</v>
      </c>
      <c r="F403" s="20">
        <v>0</v>
      </c>
      <c r="G403" s="20">
        <v>0</v>
      </c>
      <c r="H403" s="20">
        <v>0</v>
      </c>
      <c r="I403" s="20">
        <v>0</v>
      </c>
      <c r="J403" s="20">
        <v>0</v>
      </c>
      <c r="K403" s="20">
        <v>0</v>
      </c>
      <c r="L403" s="1">
        <f t="shared" si="162"/>
        <v>0</v>
      </c>
      <c r="M403" s="8">
        <f t="shared" si="164"/>
        <v>0</v>
      </c>
      <c r="N403" s="8">
        <f t="shared" si="163"/>
        <v>0</v>
      </c>
    </row>
    <row r="404" spans="1:14" x14ac:dyDescent="0.35">
      <c r="A404" t="s">
        <v>723</v>
      </c>
      <c r="C404">
        <v>0</v>
      </c>
      <c r="F404" s="20">
        <v>0</v>
      </c>
      <c r="G404" s="20">
        <v>0</v>
      </c>
      <c r="H404" s="20">
        <v>0</v>
      </c>
      <c r="I404" s="20">
        <v>0</v>
      </c>
      <c r="J404" s="20">
        <v>0</v>
      </c>
      <c r="K404" s="20">
        <v>0</v>
      </c>
      <c r="L404" s="1">
        <f t="shared" si="162"/>
        <v>0</v>
      </c>
      <c r="M404" s="8">
        <f t="shared" si="164"/>
        <v>0</v>
      </c>
      <c r="N404" s="8">
        <f t="shared" si="163"/>
        <v>0</v>
      </c>
    </row>
    <row r="405" spans="1:14" x14ac:dyDescent="0.35">
      <c r="A405" t="s">
        <v>723</v>
      </c>
      <c r="C405">
        <v>0</v>
      </c>
      <c r="F405" s="20">
        <v>0</v>
      </c>
      <c r="G405" s="20">
        <v>0</v>
      </c>
      <c r="H405" s="20">
        <v>0</v>
      </c>
      <c r="I405" s="20">
        <v>0</v>
      </c>
      <c r="J405" s="20">
        <v>0</v>
      </c>
      <c r="K405" s="20">
        <v>0</v>
      </c>
      <c r="L405" s="1">
        <f t="shared" si="162"/>
        <v>0</v>
      </c>
      <c r="M405" s="8">
        <f t="shared" si="164"/>
        <v>0</v>
      </c>
      <c r="N405" s="8">
        <f t="shared" si="163"/>
        <v>0</v>
      </c>
    </row>
    <row r="406" spans="1:14" x14ac:dyDescent="0.35">
      <c r="A406" t="s">
        <v>723</v>
      </c>
      <c r="C406">
        <v>0</v>
      </c>
      <c r="F406" s="20">
        <v>0</v>
      </c>
      <c r="G406" s="20">
        <v>2</v>
      </c>
      <c r="H406" s="20">
        <v>0</v>
      </c>
      <c r="I406" s="20">
        <v>2</v>
      </c>
      <c r="J406" s="20">
        <v>0</v>
      </c>
      <c r="K406" s="20">
        <v>0</v>
      </c>
      <c r="L406" s="1">
        <f t="shared" si="162"/>
        <v>2</v>
      </c>
      <c r="M406" s="8">
        <f t="shared" si="164"/>
        <v>0</v>
      </c>
      <c r="N406" s="8">
        <f t="shared" si="163"/>
        <v>0</v>
      </c>
    </row>
    <row r="407" spans="1:14" x14ac:dyDescent="0.35">
      <c r="A407" t="s">
        <v>723</v>
      </c>
      <c r="C407">
        <v>0</v>
      </c>
      <c r="F407" s="20">
        <v>0</v>
      </c>
      <c r="G407" s="20">
        <v>6</v>
      </c>
      <c r="H407" s="20">
        <v>2</v>
      </c>
      <c r="I407" s="20">
        <v>2</v>
      </c>
      <c r="J407" s="20">
        <v>0</v>
      </c>
      <c r="K407" s="20">
        <v>0</v>
      </c>
      <c r="L407" s="1">
        <f t="shared" si="162"/>
        <v>4</v>
      </c>
      <c r="M407" s="8">
        <f t="shared" si="164"/>
        <v>0</v>
      </c>
      <c r="N407" s="8">
        <f t="shared" si="163"/>
        <v>0</v>
      </c>
    </row>
    <row r="408" spans="1:14" x14ac:dyDescent="0.35">
      <c r="A408" t="s">
        <v>723</v>
      </c>
      <c r="C408">
        <v>0</v>
      </c>
      <c r="F408" s="20">
        <v>0</v>
      </c>
      <c r="G408" s="20">
        <v>2</v>
      </c>
      <c r="H408" s="20">
        <v>0</v>
      </c>
      <c r="I408" s="20">
        <v>2</v>
      </c>
      <c r="J408" s="20">
        <v>0</v>
      </c>
      <c r="K408" s="20">
        <v>0</v>
      </c>
      <c r="L408" s="1">
        <f t="shared" ref="L408:L471" si="193">SUM(H408:K408)</f>
        <v>2</v>
      </c>
      <c r="M408" s="8">
        <f t="shared" si="164"/>
        <v>0</v>
      </c>
      <c r="N408" s="8">
        <f t="shared" ref="N408:N471" si="194">L408*F408</f>
        <v>0</v>
      </c>
    </row>
    <row r="409" spans="1:14" x14ac:dyDescent="0.35">
      <c r="A409" t="s">
        <v>723</v>
      </c>
      <c r="C409">
        <v>0</v>
      </c>
      <c r="F409" s="20">
        <v>0</v>
      </c>
      <c r="G409" s="20">
        <v>0</v>
      </c>
      <c r="H409" s="20">
        <v>0</v>
      </c>
      <c r="I409" s="20">
        <v>0</v>
      </c>
      <c r="J409" s="20">
        <v>0</v>
      </c>
      <c r="K409" s="20">
        <v>0</v>
      </c>
      <c r="L409" s="1">
        <f t="shared" si="193"/>
        <v>0</v>
      </c>
      <c r="M409" s="8">
        <f t="shared" ref="M409:M472" si="195">F409*G409</f>
        <v>0</v>
      </c>
      <c r="N409" s="8">
        <f t="shared" si="194"/>
        <v>0</v>
      </c>
    </row>
    <row r="410" spans="1:14" x14ac:dyDescent="0.35">
      <c r="A410" t="s">
        <v>716</v>
      </c>
      <c r="B410" s="14" t="str">
        <f t="shared" ref="B410" si="196">IF(C412&gt;89,"6", IF(C412&gt;79,"5", IF(C412&gt;69,"4", IF(C412&gt;59,"3", IF(C412&gt;49,"2", IF(C412&lt;50,"1",IF(C412=0,"0")))))))</f>
        <v>4</v>
      </c>
      <c r="C410" s="3">
        <f t="shared" ref="C410" si="197">+SUM(M410:M418)</f>
        <v>7274107.8008000003</v>
      </c>
      <c r="F410" s="20">
        <v>122250.17</v>
      </c>
      <c r="G410" s="20">
        <v>12</v>
      </c>
      <c r="H410" s="20">
        <v>1</v>
      </c>
      <c r="I410" s="20">
        <v>2</v>
      </c>
      <c r="J410" s="20">
        <v>0</v>
      </c>
      <c r="K410" s="20">
        <v>0</v>
      </c>
      <c r="L410" s="1">
        <f t="shared" si="193"/>
        <v>3</v>
      </c>
      <c r="M410" s="8">
        <f t="shared" si="195"/>
        <v>1467002.04</v>
      </c>
      <c r="N410" s="8">
        <f t="shared" si="194"/>
        <v>366750.51</v>
      </c>
    </row>
    <row r="411" spans="1:14" x14ac:dyDescent="0.35">
      <c r="A411" t="s">
        <v>716</v>
      </c>
      <c r="C411" s="3">
        <f t="shared" ref="C411" si="198">+SUM(N410:N418)</f>
        <v>5471959.3670000006</v>
      </c>
      <c r="F411" s="20">
        <v>61512.17</v>
      </c>
      <c r="G411" s="20">
        <v>19</v>
      </c>
      <c r="H411" s="20">
        <v>1</v>
      </c>
      <c r="I411" s="20">
        <v>11</v>
      </c>
      <c r="J411" s="20">
        <v>0</v>
      </c>
      <c r="K411" s="20">
        <v>0</v>
      </c>
      <c r="L411" s="1">
        <f t="shared" si="193"/>
        <v>12</v>
      </c>
      <c r="M411" s="8">
        <f t="shared" si="195"/>
        <v>1168731.23</v>
      </c>
      <c r="N411" s="8">
        <f t="shared" si="194"/>
        <v>738146.04</v>
      </c>
    </row>
    <row r="412" spans="1:14" x14ac:dyDescent="0.35">
      <c r="A412" t="s">
        <v>716</v>
      </c>
      <c r="C412" s="3">
        <f t="shared" ref="C412" si="199">+(C411/C410)*100</f>
        <v>75.225161859688129</v>
      </c>
      <c r="F412" s="20">
        <v>38600.1</v>
      </c>
      <c r="G412" s="20">
        <v>36</v>
      </c>
      <c r="H412" s="20">
        <v>7</v>
      </c>
      <c r="I412" s="20">
        <v>23</v>
      </c>
      <c r="J412" s="20">
        <v>0</v>
      </c>
      <c r="K412" s="20">
        <v>0</v>
      </c>
      <c r="L412" s="1">
        <f t="shared" si="193"/>
        <v>30</v>
      </c>
      <c r="M412" s="8">
        <f t="shared" si="195"/>
        <v>1389603.5999999999</v>
      </c>
      <c r="N412" s="8">
        <f t="shared" si="194"/>
        <v>1158003</v>
      </c>
    </row>
    <row r="413" spans="1:14" x14ac:dyDescent="0.35">
      <c r="A413" t="s">
        <v>716</v>
      </c>
      <c r="C413">
        <v>0</v>
      </c>
      <c r="F413" s="20">
        <v>21614</v>
      </c>
      <c r="G413" s="20">
        <v>12</v>
      </c>
      <c r="H413" s="20">
        <v>4</v>
      </c>
      <c r="I413" s="20">
        <v>7</v>
      </c>
      <c r="J413" s="20">
        <v>0</v>
      </c>
      <c r="K413" s="20">
        <v>0</v>
      </c>
      <c r="L413" s="1">
        <f t="shared" si="193"/>
        <v>11</v>
      </c>
      <c r="M413" s="8">
        <f t="shared" si="195"/>
        <v>259368</v>
      </c>
      <c r="N413" s="8">
        <f t="shared" si="194"/>
        <v>237754</v>
      </c>
    </row>
    <row r="414" spans="1:14" x14ac:dyDescent="0.35">
      <c r="A414" t="s">
        <v>716</v>
      </c>
      <c r="C414">
        <v>0</v>
      </c>
      <c r="F414" s="20">
        <v>17370.189999999999</v>
      </c>
      <c r="G414" s="20">
        <v>20</v>
      </c>
      <c r="H414" s="20">
        <v>14</v>
      </c>
      <c r="I414" s="20">
        <v>6</v>
      </c>
      <c r="J414" s="20">
        <v>0</v>
      </c>
      <c r="K414" s="20">
        <v>0</v>
      </c>
      <c r="L414" s="1">
        <f t="shared" si="193"/>
        <v>20</v>
      </c>
      <c r="M414" s="8">
        <f t="shared" si="195"/>
        <v>347403.8</v>
      </c>
      <c r="N414" s="8">
        <f t="shared" si="194"/>
        <v>347403.8</v>
      </c>
    </row>
    <row r="415" spans="1:14" x14ac:dyDescent="0.35">
      <c r="A415" t="s">
        <v>716</v>
      </c>
      <c r="C415">
        <v>0</v>
      </c>
      <c r="F415" s="20">
        <v>12007.85</v>
      </c>
      <c r="G415" s="20">
        <v>99</v>
      </c>
      <c r="H415" s="20">
        <v>38</v>
      </c>
      <c r="I415" s="20">
        <v>61</v>
      </c>
      <c r="J415" s="20">
        <v>0</v>
      </c>
      <c r="K415" s="20">
        <v>0</v>
      </c>
      <c r="L415" s="1">
        <f t="shared" si="193"/>
        <v>99</v>
      </c>
      <c r="M415" s="8">
        <f t="shared" si="195"/>
        <v>1188777.1500000001</v>
      </c>
      <c r="N415" s="8">
        <f t="shared" si="194"/>
        <v>1188777.1500000001</v>
      </c>
    </row>
    <row r="416" spans="1:14" x14ac:dyDescent="0.35">
      <c r="A416" t="s">
        <v>716</v>
      </c>
      <c r="C416">
        <v>0</v>
      </c>
      <c r="F416" s="20">
        <v>7065.24</v>
      </c>
      <c r="G416" s="20">
        <v>196</v>
      </c>
      <c r="H416" s="20">
        <v>84</v>
      </c>
      <c r="I416" s="20">
        <v>110</v>
      </c>
      <c r="J416" s="20">
        <v>0</v>
      </c>
      <c r="K416" s="20">
        <v>0</v>
      </c>
      <c r="L416" s="1">
        <f t="shared" si="193"/>
        <v>194</v>
      </c>
      <c r="M416" s="8">
        <f t="shared" si="195"/>
        <v>1384787.04</v>
      </c>
      <c r="N416" s="8">
        <f t="shared" si="194"/>
        <v>1370656.56</v>
      </c>
    </row>
    <row r="417" spans="1:14" x14ac:dyDescent="0.35">
      <c r="A417" t="s">
        <v>716</v>
      </c>
      <c r="C417">
        <v>0</v>
      </c>
      <c r="F417" s="20">
        <v>3966.6338000000001</v>
      </c>
      <c r="G417" s="20">
        <v>16</v>
      </c>
      <c r="H417" s="20">
        <v>6</v>
      </c>
      <c r="I417" s="20">
        <v>9</v>
      </c>
      <c r="J417" s="20">
        <v>0</v>
      </c>
      <c r="K417" s="20">
        <v>0</v>
      </c>
      <c r="L417" s="1">
        <f t="shared" si="193"/>
        <v>15</v>
      </c>
      <c r="M417" s="8">
        <f t="shared" si="195"/>
        <v>63466.140800000001</v>
      </c>
      <c r="N417" s="8">
        <f t="shared" si="194"/>
        <v>59499.506999999998</v>
      </c>
    </row>
    <row r="418" spans="1:14" x14ac:dyDescent="0.35">
      <c r="A418" t="s">
        <v>716</v>
      </c>
      <c r="C418">
        <v>0</v>
      </c>
      <c r="F418" s="20">
        <v>1242.2</v>
      </c>
      <c r="G418" s="20">
        <v>4</v>
      </c>
      <c r="H418" s="20">
        <v>3</v>
      </c>
      <c r="I418" s="20">
        <v>1</v>
      </c>
      <c r="J418" s="20">
        <v>0</v>
      </c>
      <c r="K418" s="20">
        <v>0</v>
      </c>
      <c r="L418" s="1">
        <f t="shared" si="193"/>
        <v>4</v>
      </c>
      <c r="M418" s="8">
        <f t="shared" si="195"/>
        <v>4968.8</v>
      </c>
      <c r="N418" s="8">
        <f t="shared" si="194"/>
        <v>4968.8</v>
      </c>
    </row>
    <row r="419" spans="1:14" x14ac:dyDescent="0.35">
      <c r="A419" t="s">
        <v>717</v>
      </c>
      <c r="B419" s="14" t="str">
        <f t="shared" ref="B419" si="200">IF(C421&gt;89,"6", IF(C421&gt;79,"5", IF(C421&gt;69,"4", IF(C421&gt;59,"3", IF(C421&gt;49,"2", IF(C421&lt;50,"1",IF(C421=0,"0")))))))</f>
        <v>2</v>
      </c>
      <c r="C419" s="3">
        <f t="shared" ref="C419" si="201">+SUM(M419:M427)</f>
        <v>896259</v>
      </c>
      <c r="F419" s="20">
        <v>0</v>
      </c>
      <c r="G419" s="20">
        <v>0</v>
      </c>
      <c r="H419" s="20">
        <v>0</v>
      </c>
      <c r="I419" s="20">
        <v>0</v>
      </c>
      <c r="J419" s="20">
        <v>0</v>
      </c>
      <c r="K419" s="20">
        <v>0</v>
      </c>
      <c r="L419" s="1">
        <f t="shared" si="193"/>
        <v>0</v>
      </c>
      <c r="M419" s="8">
        <f t="shared" si="195"/>
        <v>0</v>
      </c>
      <c r="N419" s="8">
        <f t="shared" si="194"/>
        <v>0</v>
      </c>
    </row>
    <row r="420" spans="1:14" x14ac:dyDescent="0.35">
      <c r="A420" t="s">
        <v>717</v>
      </c>
      <c r="C420" s="3">
        <f t="shared" ref="C420" si="202">+SUM(N419:N427)</f>
        <v>513425</v>
      </c>
      <c r="F420" s="20">
        <v>61684</v>
      </c>
      <c r="G420" s="20">
        <v>3</v>
      </c>
      <c r="H420" s="20">
        <v>0</v>
      </c>
      <c r="I420" s="20">
        <v>1</v>
      </c>
      <c r="J420" s="20">
        <v>0</v>
      </c>
      <c r="K420" s="20">
        <v>0</v>
      </c>
      <c r="L420" s="1">
        <f t="shared" si="193"/>
        <v>1</v>
      </c>
      <c r="M420" s="8">
        <f t="shared" si="195"/>
        <v>185052</v>
      </c>
      <c r="N420" s="8">
        <f t="shared" si="194"/>
        <v>61684</v>
      </c>
    </row>
    <row r="421" spans="1:14" x14ac:dyDescent="0.35">
      <c r="A421" t="s">
        <v>717</v>
      </c>
      <c r="C421" s="3">
        <f t="shared" ref="C421" si="203">+(C420/C419)*100</f>
        <v>57.285338278332489</v>
      </c>
      <c r="F421" s="20">
        <v>30757</v>
      </c>
      <c r="G421" s="20">
        <v>8</v>
      </c>
      <c r="H421" s="20">
        <v>0</v>
      </c>
      <c r="I421" s="20">
        <v>4</v>
      </c>
      <c r="J421" s="20">
        <v>0</v>
      </c>
      <c r="K421" s="20">
        <v>0</v>
      </c>
      <c r="L421" s="1">
        <f t="shared" si="193"/>
        <v>4</v>
      </c>
      <c r="M421" s="8">
        <f t="shared" si="195"/>
        <v>246056</v>
      </c>
      <c r="N421" s="8">
        <f t="shared" si="194"/>
        <v>123028</v>
      </c>
    </row>
    <row r="422" spans="1:14" x14ac:dyDescent="0.35">
      <c r="A422" t="s">
        <v>717</v>
      </c>
      <c r="C422">
        <v>0</v>
      </c>
      <c r="F422" s="20">
        <v>21281</v>
      </c>
      <c r="G422" s="20">
        <v>3</v>
      </c>
      <c r="H422" s="20">
        <v>0</v>
      </c>
      <c r="I422" s="20">
        <v>1</v>
      </c>
      <c r="J422" s="20">
        <v>0</v>
      </c>
      <c r="K422" s="20">
        <v>0</v>
      </c>
      <c r="L422" s="1">
        <f t="shared" si="193"/>
        <v>1</v>
      </c>
      <c r="M422" s="8">
        <f t="shared" si="195"/>
        <v>63843</v>
      </c>
      <c r="N422" s="8">
        <f t="shared" si="194"/>
        <v>21281</v>
      </c>
    </row>
    <row r="423" spans="1:14" x14ac:dyDescent="0.35">
      <c r="A423" t="s">
        <v>717</v>
      </c>
      <c r="C423">
        <v>0</v>
      </c>
      <c r="F423" s="20">
        <v>17135</v>
      </c>
      <c r="G423" s="20">
        <v>5</v>
      </c>
      <c r="H423" s="20">
        <v>0</v>
      </c>
      <c r="I423" s="20">
        <v>1</v>
      </c>
      <c r="J423" s="20">
        <v>0</v>
      </c>
      <c r="K423" s="20">
        <v>0</v>
      </c>
      <c r="L423" s="1">
        <f t="shared" si="193"/>
        <v>1</v>
      </c>
      <c r="M423" s="8">
        <f t="shared" si="195"/>
        <v>85675</v>
      </c>
      <c r="N423" s="8">
        <f t="shared" si="194"/>
        <v>17135</v>
      </c>
    </row>
    <row r="424" spans="1:14" x14ac:dyDescent="0.35">
      <c r="A424" t="s">
        <v>717</v>
      </c>
      <c r="C424">
        <v>0</v>
      </c>
      <c r="F424" s="20">
        <v>12668</v>
      </c>
      <c r="G424" s="20">
        <v>6</v>
      </c>
      <c r="H424" s="20">
        <v>0</v>
      </c>
      <c r="I424" s="20">
        <v>4</v>
      </c>
      <c r="J424" s="20">
        <v>0</v>
      </c>
      <c r="K424" s="20">
        <v>0</v>
      </c>
      <c r="L424" s="1">
        <f t="shared" si="193"/>
        <v>4</v>
      </c>
      <c r="M424" s="8">
        <f t="shared" si="195"/>
        <v>76008</v>
      </c>
      <c r="N424" s="8">
        <f t="shared" si="194"/>
        <v>50672</v>
      </c>
    </row>
    <row r="425" spans="1:14" x14ac:dyDescent="0.35">
      <c r="A425" t="s">
        <v>717</v>
      </c>
      <c r="C425">
        <v>0</v>
      </c>
      <c r="F425" s="20">
        <v>5325</v>
      </c>
      <c r="G425" s="20">
        <v>45</v>
      </c>
      <c r="H425" s="20">
        <v>45</v>
      </c>
      <c r="I425" s="20">
        <v>0</v>
      </c>
      <c r="J425" s="20">
        <v>0</v>
      </c>
      <c r="K425" s="20">
        <v>0</v>
      </c>
      <c r="L425" s="1">
        <f t="shared" si="193"/>
        <v>45</v>
      </c>
      <c r="M425" s="8">
        <f t="shared" si="195"/>
        <v>239625</v>
      </c>
      <c r="N425" s="8">
        <f t="shared" si="194"/>
        <v>239625</v>
      </c>
    </row>
    <row r="426" spans="1:14" x14ac:dyDescent="0.35">
      <c r="A426" t="s">
        <v>717</v>
      </c>
      <c r="C426">
        <v>0</v>
      </c>
      <c r="F426" s="20">
        <v>0</v>
      </c>
      <c r="G426" s="20">
        <v>0</v>
      </c>
      <c r="H426" s="20">
        <v>0</v>
      </c>
      <c r="I426" s="20">
        <v>0</v>
      </c>
      <c r="J426" s="20">
        <v>0</v>
      </c>
      <c r="K426" s="20">
        <v>0</v>
      </c>
      <c r="L426" s="1">
        <f t="shared" si="193"/>
        <v>0</v>
      </c>
      <c r="M426" s="8">
        <f t="shared" si="195"/>
        <v>0</v>
      </c>
      <c r="N426" s="8">
        <f t="shared" si="194"/>
        <v>0</v>
      </c>
    </row>
    <row r="427" spans="1:14" x14ac:dyDescent="0.35">
      <c r="A427" t="s">
        <v>717</v>
      </c>
      <c r="C427">
        <v>0</v>
      </c>
      <c r="F427" s="20">
        <v>0</v>
      </c>
      <c r="G427" s="20">
        <v>0</v>
      </c>
      <c r="H427" s="20">
        <v>0</v>
      </c>
      <c r="I427" s="20">
        <v>0</v>
      </c>
      <c r="J427" s="20">
        <v>0</v>
      </c>
      <c r="K427" s="20">
        <v>0</v>
      </c>
      <c r="L427" s="1">
        <f t="shared" si="193"/>
        <v>0</v>
      </c>
      <c r="M427" s="8">
        <f t="shared" si="195"/>
        <v>0</v>
      </c>
      <c r="N427" s="8">
        <f t="shared" si="194"/>
        <v>0</v>
      </c>
    </row>
    <row r="428" spans="1:14" x14ac:dyDescent="0.35">
      <c r="A428" t="s">
        <v>726</v>
      </c>
      <c r="B428" s="14" t="str">
        <f t="shared" ref="B428" si="204">IF(C430&gt;89,"6", IF(C430&gt;79,"5", IF(C430&gt;69,"4", IF(C430&gt;59,"3", IF(C430&gt;49,"2", IF(C430&lt;50,"1",IF(C430=0,"0")))))))</f>
        <v>5</v>
      </c>
      <c r="C428" s="3">
        <f t="shared" ref="C428" si="205">+SUM(M428:M436)</f>
        <v>704437.60699999996</v>
      </c>
      <c r="F428" s="20">
        <v>99605.2</v>
      </c>
      <c r="G428" s="20">
        <v>0.6</v>
      </c>
      <c r="H428" s="20">
        <v>0</v>
      </c>
      <c r="I428" s="20">
        <v>0</v>
      </c>
      <c r="J428" s="20">
        <v>0</v>
      </c>
      <c r="K428" s="20">
        <v>0</v>
      </c>
      <c r="L428" s="1">
        <f t="shared" si="193"/>
        <v>0</v>
      </c>
      <c r="M428" s="8">
        <f t="shared" si="195"/>
        <v>59763.119999999995</v>
      </c>
      <c r="N428" s="8">
        <f t="shared" si="194"/>
        <v>0</v>
      </c>
    </row>
    <row r="429" spans="1:14" x14ac:dyDescent="0.35">
      <c r="A429" t="s">
        <v>726</v>
      </c>
      <c r="C429" s="3">
        <f t="shared" ref="C429" si="206">+SUM(N428:N436)</f>
        <v>564722.82999999996</v>
      </c>
      <c r="F429" s="20">
        <v>0</v>
      </c>
      <c r="G429" s="20">
        <v>0</v>
      </c>
      <c r="H429" s="20">
        <v>0</v>
      </c>
      <c r="I429" s="20">
        <v>0</v>
      </c>
      <c r="J429" s="20">
        <v>0</v>
      </c>
      <c r="K429" s="20">
        <v>0</v>
      </c>
      <c r="L429" s="1">
        <f t="shared" si="193"/>
        <v>0</v>
      </c>
      <c r="M429" s="8">
        <f t="shared" si="195"/>
        <v>0</v>
      </c>
      <c r="N429" s="8">
        <f t="shared" si="194"/>
        <v>0</v>
      </c>
    </row>
    <row r="430" spans="1:14" x14ac:dyDescent="0.35">
      <c r="A430" t="s">
        <v>726</v>
      </c>
      <c r="C430" s="3">
        <f t="shared" ref="C430" si="207">+(C429/C428)*100</f>
        <v>80.166479527547423</v>
      </c>
      <c r="F430" s="20">
        <v>31194.5</v>
      </c>
      <c r="G430" s="20">
        <v>4.5999999999999996</v>
      </c>
      <c r="H430" s="20">
        <v>0</v>
      </c>
      <c r="I430" s="20">
        <v>2.7</v>
      </c>
      <c r="J430" s="20">
        <v>0</v>
      </c>
      <c r="K430" s="20">
        <v>0</v>
      </c>
      <c r="L430" s="1">
        <f t="shared" si="193"/>
        <v>2.7</v>
      </c>
      <c r="M430" s="8">
        <f t="shared" si="195"/>
        <v>143494.69999999998</v>
      </c>
      <c r="N430" s="8">
        <f t="shared" si="194"/>
        <v>84225.150000000009</v>
      </c>
    </row>
    <row r="431" spans="1:14" x14ac:dyDescent="0.35">
      <c r="A431" t="s">
        <v>726</v>
      </c>
      <c r="C431">
        <v>0</v>
      </c>
      <c r="F431" s="20">
        <v>0</v>
      </c>
      <c r="G431" s="20">
        <v>0</v>
      </c>
      <c r="H431" s="20">
        <v>0</v>
      </c>
      <c r="I431" s="20">
        <v>0</v>
      </c>
      <c r="J431" s="20">
        <v>0</v>
      </c>
      <c r="K431" s="20">
        <v>0</v>
      </c>
      <c r="L431" s="1">
        <f t="shared" si="193"/>
        <v>0</v>
      </c>
      <c r="M431" s="8">
        <f t="shared" si="195"/>
        <v>0</v>
      </c>
      <c r="N431" s="8">
        <f t="shared" si="194"/>
        <v>0</v>
      </c>
    </row>
    <row r="432" spans="1:14" x14ac:dyDescent="0.35">
      <c r="A432" t="s">
        <v>726</v>
      </c>
      <c r="C432">
        <v>0</v>
      </c>
      <c r="F432" s="20">
        <v>15383.39</v>
      </c>
      <c r="G432" s="20">
        <v>0.8</v>
      </c>
      <c r="H432" s="20">
        <v>0.8</v>
      </c>
      <c r="I432" s="20">
        <v>0</v>
      </c>
      <c r="J432" s="20">
        <v>0</v>
      </c>
      <c r="K432" s="20">
        <v>0</v>
      </c>
      <c r="L432" s="1">
        <f t="shared" si="193"/>
        <v>0.8</v>
      </c>
      <c r="M432" s="8">
        <f t="shared" si="195"/>
        <v>12306.712</v>
      </c>
      <c r="N432" s="8">
        <f t="shared" si="194"/>
        <v>12306.712</v>
      </c>
    </row>
    <row r="433" spans="1:14" x14ac:dyDescent="0.35">
      <c r="A433" t="s">
        <v>726</v>
      </c>
      <c r="C433">
        <v>0</v>
      </c>
      <c r="F433" s="20">
        <v>12409.4</v>
      </c>
      <c r="G433" s="20">
        <v>6.3</v>
      </c>
      <c r="H433" s="20">
        <v>5.0999999999999996</v>
      </c>
      <c r="I433" s="20">
        <v>0.8</v>
      </c>
      <c r="J433" s="20">
        <v>0</v>
      </c>
      <c r="K433" s="20">
        <v>0</v>
      </c>
      <c r="L433" s="1">
        <f t="shared" si="193"/>
        <v>5.8999999999999995</v>
      </c>
      <c r="M433" s="8">
        <f t="shared" si="195"/>
        <v>78179.22</v>
      </c>
      <c r="N433" s="8">
        <f t="shared" si="194"/>
        <v>73215.459999999992</v>
      </c>
    </row>
    <row r="434" spans="1:14" x14ac:dyDescent="0.35">
      <c r="A434" t="s">
        <v>726</v>
      </c>
      <c r="C434">
        <v>0</v>
      </c>
      <c r="F434" s="20">
        <v>7612.47</v>
      </c>
      <c r="G434" s="20">
        <v>29.1</v>
      </c>
      <c r="H434" s="20">
        <v>18</v>
      </c>
      <c r="I434" s="20">
        <v>9.4</v>
      </c>
      <c r="J434" s="20">
        <v>0</v>
      </c>
      <c r="K434" s="20">
        <v>0</v>
      </c>
      <c r="L434" s="1">
        <f t="shared" si="193"/>
        <v>27.4</v>
      </c>
      <c r="M434" s="8">
        <f t="shared" si="195"/>
        <v>221522.87700000001</v>
      </c>
      <c r="N434" s="8">
        <f t="shared" si="194"/>
        <v>208581.67799999999</v>
      </c>
    </row>
    <row r="435" spans="1:14" x14ac:dyDescent="0.35">
      <c r="A435" t="s">
        <v>726</v>
      </c>
      <c r="C435">
        <v>0</v>
      </c>
      <c r="F435" s="20">
        <v>3834.78</v>
      </c>
      <c r="G435" s="20">
        <v>44.1</v>
      </c>
      <c r="H435" s="20">
        <v>29.1</v>
      </c>
      <c r="I435" s="20">
        <v>15</v>
      </c>
      <c r="J435" s="20">
        <v>0</v>
      </c>
      <c r="K435" s="20">
        <v>0</v>
      </c>
      <c r="L435" s="1">
        <f t="shared" si="193"/>
        <v>44.1</v>
      </c>
      <c r="M435" s="8">
        <f t="shared" si="195"/>
        <v>169113.79800000001</v>
      </c>
      <c r="N435" s="8">
        <f t="shared" si="194"/>
        <v>169113.79800000001</v>
      </c>
    </row>
    <row r="436" spans="1:14" x14ac:dyDescent="0.35">
      <c r="A436" t="s">
        <v>726</v>
      </c>
      <c r="C436">
        <v>0</v>
      </c>
      <c r="F436" s="20">
        <v>1542.86</v>
      </c>
      <c r="G436" s="20">
        <v>13</v>
      </c>
      <c r="H436" s="20">
        <v>4.7</v>
      </c>
      <c r="I436" s="20">
        <v>6.5</v>
      </c>
      <c r="J436" s="20">
        <v>0</v>
      </c>
      <c r="K436" s="20">
        <v>0</v>
      </c>
      <c r="L436" s="1">
        <f t="shared" si="193"/>
        <v>11.2</v>
      </c>
      <c r="M436" s="8">
        <f t="shared" si="195"/>
        <v>20057.18</v>
      </c>
      <c r="N436" s="8">
        <f t="shared" si="194"/>
        <v>17280.031999999999</v>
      </c>
    </row>
    <row r="437" spans="1:14" x14ac:dyDescent="0.35">
      <c r="A437" t="s">
        <v>718</v>
      </c>
      <c r="B437" s="14" t="str">
        <f t="shared" ref="B437" si="208">IF(C439&gt;89,"6", IF(C439&gt;79,"5", IF(C439&gt;69,"4", IF(C439&gt;59,"3", IF(C439&gt;49,"2", IF(C439&lt;50,"1",IF(C439=0,"0")))))))</f>
        <v>6</v>
      </c>
      <c r="C437" s="3">
        <f t="shared" ref="C437" si="209">+SUM(M437:M445)</f>
        <v>311100</v>
      </c>
      <c r="F437" s="20">
        <v>0</v>
      </c>
      <c r="G437" s="20">
        <v>0</v>
      </c>
      <c r="H437" s="20">
        <v>0</v>
      </c>
      <c r="I437" s="20">
        <v>0</v>
      </c>
      <c r="J437" s="20">
        <v>0</v>
      </c>
      <c r="K437" s="20">
        <v>0</v>
      </c>
      <c r="L437" s="1">
        <f t="shared" si="193"/>
        <v>0</v>
      </c>
      <c r="M437" s="8">
        <f t="shared" si="195"/>
        <v>0</v>
      </c>
      <c r="N437" s="8">
        <f t="shared" si="194"/>
        <v>0</v>
      </c>
    </row>
    <row r="438" spans="1:14" x14ac:dyDescent="0.35">
      <c r="A438" t="s">
        <v>718</v>
      </c>
      <c r="C438" s="3">
        <f t="shared" ref="C438" si="210">+SUM(N437:N445)</f>
        <v>311100</v>
      </c>
      <c r="F438" s="20">
        <v>0</v>
      </c>
      <c r="G438" s="20">
        <v>0</v>
      </c>
      <c r="H438" s="20">
        <v>0</v>
      </c>
      <c r="I438" s="20">
        <v>0</v>
      </c>
      <c r="J438" s="20">
        <v>0</v>
      </c>
      <c r="K438" s="20">
        <v>0</v>
      </c>
      <c r="L438" s="1">
        <f t="shared" si="193"/>
        <v>0</v>
      </c>
      <c r="M438" s="8">
        <f t="shared" si="195"/>
        <v>0</v>
      </c>
      <c r="N438" s="8">
        <f t="shared" si="194"/>
        <v>0</v>
      </c>
    </row>
    <row r="439" spans="1:14" x14ac:dyDescent="0.35">
      <c r="A439" t="s">
        <v>718</v>
      </c>
      <c r="C439" s="3">
        <f t="shared" ref="C439" si="211">+(C438/C437)*100</f>
        <v>100</v>
      </c>
      <c r="F439" s="20">
        <v>34000</v>
      </c>
      <c r="G439" s="20">
        <v>2</v>
      </c>
      <c r="H439" s="20">
        <v>0</v>
      </c>
      <c r="I439" s="20">
        <v>2</v>
      </c>
      <c r="J439" s="20">
        <v>0</v>
      </c>
      <c r="K439" s="20">
        <v>0</v>
      </c>
      <c r="L439" s="1">
        <f t="shared" si="193"/>
        <v>2</v>
      </c>
      <c r="M439" s="8">
        <f t="shared" si="195"/>
        <v>68000</v>
      </c>
      <c r="N439" s="8">
        <f t="shared" si="194"/>
        <v>68000</v>
      </c>
    </row>
    <row r="440" spans="1:14" x14ac:dyDescent="0.35">
      <c r="A440" t="s">
        <v>718</v>
      </c>
      <c r="C440">
        <v>0</v>
      </c>
      <c r="F440" s="20">
        <v>0</v>
      </c>
      <c r="G440" s="20">
        <v>0</v>
      </c>
      <c r="H440" s="20">
        <v>0</v>
      </c>
      <c r="I440" s="20">
        <v>0</v>
      </c>
      <c r="J440" s="20">
        <v>0</v>
      </c>
      <c r="K440" s="20">
        <v>0</v>
      </c>
      <c r="L440" s="1">
        <f t="shared" si="193"/>
        <v>0</v>
      </c>
      <c r="M440" s="8">
        <f t="shared" si="195"/>
        <v>0</v>
      </c>
      <c r="N440" s="8">
        <f t="shared" si="194"/>
        <v>0</v>
      </c>
    </row>
    <row r="441" spans="1:14" x14ac:dyDescent="0.35">
      <c r="A441" t="s">
        <v>718</v>
      </c>
      <c r="C441">
        <v>0</v>
      </c>
      <c r="F441" s="20">
        <v>0</v>
      </c>
      <c r="G441" s="20">
        <v>0</v>
      </c>
      <c r="H441" s="20">
        <v>0</v>
      </c>
      <c r="I441" s="20">
        <v>0</v>
      </c>
      <c r="J441" s="20">
        <v>0</v>
      </c>
      <c r="K441" s="20">
        <v>0</v>
      </c>
      <c r="L441" s="1">
        <f t="shared" si="193"/>
        <v>0</v>
      </c>
      <c r="M441" s="8">
        <f t="shared" si="195"/>
        <v>0</v>
      </c>
      <c r="N441" s="8">
        <f t="shared" si="194"/>
        <v>0</v>
      </c>
    </row>
    <row r="442" spans="1:14" x14ac:dyDescent="0.35">
      <c r="A442" t="s">
        <v>718</v>
      </c>
      <c r="C442">
        <v>0</v>
      </c>
      <c r="F442" s="20">
        <v>14000</v>
      </c>
      <c r="G442" s="20">
        <v>3</v>
      </c>
      <c r="H442" s="20">
        <v>2</v>
      </c>
      <c r="I442" s="20">
        <v>1</v>
      </c>
      <c r="J442" s="20">
        <v>0</v>
      </c>
      <c r="K442" s="20">
        <v>0</v>
      </c>
      <c r="L442" s="1">
        <f t="shared" si="193"/>
        <v>3</v>
      </c>
      <c r="M442" s="8">
        <f t="shared" si="195"/>
        <v>42000</v>
      </c>
      <c r="N442" s="8">
        <f t="shared" si="194"/>
        <v>42000</v>
      </c>
    </row>
    <row r="443" spans="1:14" x14ac:dyDescent="0.35">
      <c r="A443" t="s">
        <v>718</v>
      </c>
      <c r="C443">
        <v>0</v>
      </c>
      <c r="F443" s="20">
        <v>9500</v>
      </c>
      <c r="G443" s="20">
        <v>8</v>
      </c>
      <c r="H443" s="20">
        <v>1</v>
      </c>
      <c r="I443" s="20">
        <v>7</v>
      </c>
      <c r="J443" s="20">
        <v>0</v>
      </c>
      <c r="K443" s="20">
        <v>0</v>
      </c>
      <c r="L443" s="1">
        <f t="shared" si="193"/>
        <v>8</v>
      </c>
      <c r="M443" s="8">
        <f t="shared" si="195"/>
        <v>76000</v>
      </c>
      <c r="N443" s="8">
        <f t="shared" si="194"/>
        <v>76000</v>
      </c>
    </row>
    <row r="444" spans="1:14" x14ac:dyDescent="0.35">
      <c r="A444" t="s">
        <v>718</v>
      </c>
      <c r="C444">
        <v>0</v>
      </c>
      <c r="F444" s="20">
        <v>4500</v>
      </c>
      <c r="G444" s="20">
        <v>15</v>
      </c>
      <c r="H444" s="20">
        <v>2</v>
      </c>
      <c r="I444" s="20">
        <v>13</v>
      </c>
      <c r="J444" s="20">
        <v>0</v>
      </c>
      <c r="K444" s="20">
        <v>0</v>
      </c>
      <c r="L444" s="1">
        <f t="shared" si="193"/>
        <v>15</v>
      </c>
      <c r="M444" s="8">
        <f t="shared" si="195"/>
        <v>67500</v>
      </c>
      <c r="N444" s="8">
        <f t="shared" si="194"/>
        <v>67500</v>
      </c>
    </row>
    <row r="445" spans="1:14" x14ac:dyDescent="0.35">
      <c r="A445" t="s">
        <v>718</v>
      </c>
      <c r="C445">
        <v>0</v>
      </c>
      <c r="F445" s="20">
        <v>2400</v>
      </c>
      <c r="G445" s="20">
        <v>24</v>
      </c>
      <c r="H445" s="20">
        <v>7</v>
      </c>
      <c r="I445" s="20">
        <v>17</v>
      </c>
      <c r="J445" s="20">
        <v>0</v>
      </c>
      <c r="K445" s="20">
        <v>0</v>
      </c>
      <c r="L445" s="1">
        <f t="shared" si="193"/>
        <v>24</v>
      </c>
      <c r="M445" s="8">
        <f t="shared" si="195"/>
        <v>57600</v>
      </c>
      <c r="N445" s="8">
        <f t="shared" si="194"/>
        <v>57600</v>
      </c>
    </row>
    <row r="446" spans="1:14" x14ac:dyDescent="0.35">
      <c r="A446" t="s">
        <v>719</v>
      </c>
      <c r="B446" s="14" t="str">
        <f t="shared" ref="B446" si="212">IF(C448&gt;89,"6", IF(C448&gt;79,"5", IF(C448&gt;69,"4", IF(C448&gt;59,"3", IF(C448&gt;49,"2", IF(C448&lt;50,"1",IF(C448=0,"0")))))))</f>
        <v>3</v>
      </c>
      <c r="C446" s="3">
        <f t="shared" ref="C446" si="213">+SUM(M446:M454)</f>
        <v>136474.728</v>
      </c>
      <c r="F446" s="20">
        <v>99605.2</v>
      </c>
      <c r="G446" s="20">
        <v>0.3</v>
      </c>
      <c r="H446" s="20">
        <v>0</v>
      </c>
      <c r="I446" s="20">
        <v>0</v>
      </c>
      <c r="J446" s="20">
        <v>0</v>
      </c>
      <c r="K446" s="20">
        <v>0</v>
      </c>
      <c r="L446" s="1">
        <f t="shared" si="193"/>
        <v>0</v>
      </c>
      <c r="M446" s="8">
        <f t="shared" si="195"/>
        <v>29881.559999999998</v>
      </c>
      <c r="N446" s="8">
        <f t="shared" si="194"/>
        <v>0</v>
      </c>
    </row>
    <row r="447" spans="1:14" x14ac:dyDescent="0.35">
      <c r="A447" t="s">
        <v>719</v>
      </c>
      <c r="C447" s="3">
        <f t="shared" ref="C447" si="214">+SUM(N446:N454)</f>
        <v>84702.48599999999</v>
      </c>
      <c r="F447" s="20">
        <v>0</v>
      </c>
      <c r="G447" s="20">
        <v>0</v>
      </c>
      <c r="H447" s="20">
        <v>0</v>
      </c>
      <c r="I447" s="20">
        <v>0</v>
      </c>
      <c r="J447" s="20">
        <v>0</v>
      </c>
      <c r="K447" s="20">
        <v>0</v>
      </c>
      <c r="L447" s="1">
        <f t="shared" si="193"/>
        <v>0</v>
      </c>
      <c r="M447" s="8">
        <f t="shared" si="195"/>
        <v>0</v>
      </c>
      <c r="N447" s="8">
        <f t="shared" si="194"/>
        <v>0</v>
      </c>
    </row>
    <row r="448" spans="1:14" x14ac:dyDescent="0.35">
      <c r="A448" t="s">
        <v>719</v>
      </c>
      <c r="C448" s="3">
        <f t="shared" ref="C448" si="215">+(C447/C446)*100</f>
        <v>62.064594112984771</v>
      </c>
      <c r="F448" s="20">
        <v>36484.47</v>
      </c>
      <c r="G448" s="20">
        <v>0.9</v>
      </c>
      <c r="H448" s="20">
        <v>0</v>
      </c>
      <c r="I448" s="20">
        <v>0.3</v>
      </c>
      <c r="J448" s="20">
        <v>0</v>
      </c>
      <c r="K448" s="20">
        <v>0</v>
      </c>
      <c r="L448" s="1">
        <f t="shared" si="193"/>
        <v>0.3</v>
      </c>
      <c r="M448" s="8">
        <f t="shared" si="195"/>
        <v>32836.023000000001</v>
      </c>
      <c r="N448" s="8">
        <f t="shared" si="194"/>
        <v>10945.341</v>
      </c>
    </row>
    <row r="449" spans="1:14" x14ac:dyDescent="0.35">
      <c r="A449" t="s">
        <v>719</v>
      </c>
      <c r="C449">
        <v>0</v>
      </c>
      <c r="F449" s="20">
        <v>0</v>
      </c>
      <c r="G449" s="20">
        <v>0</v>
      </c>
      <c r="H449" s="20">
        <v>0</v>
      </c>
      <c r="I449" s="20">
        <v>0</v>
      </c>
      <c r="J449" s="20">
        <v>0</v>
      </c>
      <c r="K449" s="20">
        <v>0</v>
      </c>
      <c r="L449" s="1">
        <f t="shared" si="193"/>
        <v>0</v>
      </c>
      <c r="M449" s="8">
        <f t="shared" si="195"/>
        <v>0</v>
      </c>
      <c r="N449" s="8">
        <f t="shared" si="194"/>
        <v>0</v>
      </c>
    </row>
    <row r="450" spans="1:14" x14ac:dyDescent="0.35">
      <c r="A450" t="s">
        <v>719</v>
      </c>
      <c r="C450">
        <v>0</v>
      </c>
      <c r="F450" s="20">
        <v>0</v>
      </c>
      <c r="G450" s="20">
        <v>0</v>
      </c>
      <c r="H450" s="20">
        <v>0</v>
      </c>
      <c r="I450" s="20">
        <v>0</v>
      </c>
      <c r="J450" s="20">
        <v>0</v>
      </c>
      <c r="K450" s="20">
        <v>0</v>
      </c>
      <c r="L450" s="1">
        <f t="shared" si="193"/>
        <v>0</v>
      </c>
      <c r="M450" s="8">
        <f t="shared" si="195"/>
        <v>0</v>
      </c>
      <c r="N450" s="8">
        <f t="shared" si="194"/>
        <v>0</v>
      </c>
    </row>
    <row r="451" spans="1:14" x14ac:dyDescent="0.35">
      <c r="A451" t="s">
        <v>719</v>
      </c>
      <c r="C451">
        <v>0</v>
      </c>
      <c r="F451" s="20">
        <v>11732.1</v>
      </c>
      <c r="G451" s="20">
        <v>0.9</v>
      </c>
      <c r="H451" s="20">
        <v>0.9</v>
      </c>
      <c r="I451" s="20">
        <v>0</v>
      </c>
      <c r="J451" s="20">
        <v>0</v>
      </c>
      <c r="K451" s="20">
        <v>0</v>
      </c>
      <c r="L451" s="1">
        <f t="shared" si="193"/>
        <v>0.9</v>
      </c>
      <c r="M451" s="8">
        <f t="shared" si="195"/>
        <v>10558.890000000001</v>
      </c>
      <c r="N451" s="8">
        <f t="shared" si="194"/>
        <v>10558.890000000001</v>
      </c>
    </row>
    <row r="452" spans="1:14" x14ac:dyDescent="0.35">
      <c r="A452" t="s">
        <v>719</v>
      </c>
      <c r="C452">
        <v>0</v>
      </c>
      <c r="F452" s="20">
        <v>8751.48</v>
      </c>
      <c r="G452" s="20">
        <v>6.9</v>
      </c>
      <c r="H452" s="20">
        <v>6.9</v>
      </c>
      <c r="I452" s="20">
        <v>0</v>
      </c>
      <c r="J452" s="20">
        <v>0</v>
      </c>
      <c r="K452" s="20">
        <v>0</v>
      </c>
      <c r="L452" s="1">
        <f t="shared" si="193"/>
        <v>6.9</v>
      </c>
      <c r="M452" s="8">
        <f t="shared" si="195"/>
        <v>60385.212</v>
      </c>
      <c r="N452" s="8">
        <f t="shared" si="194"/>
        <v>60385.212</v>
      </c>
    </row>
    <row r="453" spans="1:14" x14ac:dyDescent="0.35">
      <c r="A453" t="s">
        <v>719</v>
      </c>
      <c r="C453">
        <v>0</v>
      </c>
      <c r="F453" s="20">
        <v>3170.98</v>
      </c>
      <c r="G453" s="20">
        <v>0.3</v>
      </c>
      <c r="H453" s="20">
        <v>0.3</v>
      </c>
      <c r="I453" s="20">
        <v>0</v>
      </c>
      <c r="J453" s="20">
        <v>0</v>
      </c>
      <c r="K453" s="20">
        <v>0</v>
      </c>
      <c r="L453" s="1">
        <f t="shared" si="193"/>
        <v>0.3</v>
      </c>
      <c r="M453" s="8">
        <f t="shared" si="195"/>
        <v>951.29399999999998</v>
      </c>
      <c r="N453" s="8">
        <f t="shared" si="194"/>
        <v>951.29399999999998</v>
      </c>
    </row>
    <row r="454" spans="1:14" x14ac:dyDescent="0.35">
      <c r="A454" t="s">
        <v>719</v>
      </c>
      <c r="C454">
        <v>0</v>
      </c>
      <c r="F454" s="20">
        <v>2068.61</v>
      </c>
      <c r="G454" s="20">
        <v>0.9</v>
      </c>
      <c r="H454" s="20">
        <v>0.9</v>
      </c>
      <c r="I454" s="20">
        <v>0</v>
      </c>
      <c r="J454" s="20">
        <v>0</v>
      </c>
      <c r="K454" s="20">
        <v>0</v>
      </c>
      <c r="L454" s="1">
        <f t="shared" si="193"/>
        <v>0.9</v>
      </c>
      <c r="M454" s="8">
        <f t="shared" si="195"/>
        <v>1861.7490000000003</v>
      </c>
      <c r="N454" s="8">
        <f t="shared" si="194"/>
        <v>1861.7490000000003</v>
      </c>
    </row>
    <row r="455" spans="1:14" x14ac:dyDescent="0.35">
      <c r="A455" t="s">
        <v>720</v>
      </c>
      <c r="B455" s="14" t="str">
        <f t="shared" ref="B455" si="216">IF(C457&gt;89,"6", IF(C457&gt;79,"5", IF(C457&gt;69,"4", IF(C457&gt;59,"3", IF(C457&gt;49,"2", IF(C457&lt;50,"1",IF(C457=0,"0")))))))</f>
        <v>3</v>
      </c>
      <c r="C455" s="3">
        <f t="shared" ref="C455" si="217">+SUM(M455:M463)</f>
        <v>53639.11</v>
      </c>
      <c r="F455" s="20">
        <v>99605.2</v>
      </c>
      <c r="G455" s="20">
        <v>0.1</v>
      </c>
      <c r="H455" s="20">
        <v>0</v>
      </c>
      <c r="I455" s="20">
        <v>0</v>
      </c>
      <c r="J455" s="20">
        <v>0</v>
      </c>
      <c r="K455" s="20">
        <v>0</v>
      </c>
      <c r="L455" s="1">
        <f t="shared" si="193"/>
        <v>0</v>
      </c>
      <c r="M455" s="8">
        <f t="shared" si="195"/>
        <v>9960.52</v>
      </c>
      <c r="N455" s="8">
        <f t="shared" si="194"/>
        <v>0</v>
      </c>
    </row>
    <row r="456" spans="1:14" x14ac:dyDescent="0.35">
      <c r="A456" t="s">
        <v>720</v>
      </c>
      <c r="C456" s="3">
        <f t="shared" ref="C456" si="218">+SUM(N455:N463)</f>
        <v>32733.249</v>
      </c>
      <c r="F456" s="20">
        <v>0</v>
      </c>
      <c r="G456" s="20">
        <v>0</v>
      </c>
      <c r="H456" s="20">
        <v>0</v>
      </c>
      <c r="I456" s="20">
        <v>0</v>
      </c>
      <c r="J456" s="20">
        <v>0</v>
      </c>
      <c r="K456" s="20">
        <v>0</v>
      </c>
      <c r="L456" s="1">
        <f t="shared" si="193"/>
        <v>0</v>
      </c>
      <c r="M456" s="8">
        <f t="shared" si="195"/>
        <v>0</v>
      </c>
      <c r="N456" s="8">
        <f t="shared" si="194"/>
        <v>0</v>
      </c>
    </row>
    <row r="457" spans="1:14" x14ac:dyDescent="0.35">
      <c r="A457" t="s">
        <v>720</v>
      </c>
      <c r="C457" s="3">
        <f t="shared" ref="C457" si="219">+(C456/C455)*100</f>
        <v>61.024966670774361</v>
      </c>
      <c r="F457" s="20">
        <v>36484.47</v>
      </c>
      <c r="G457" s="20">
        <v>0.4</v>
      </c>
      <c r="H457" s="20">
        <v>0</v>
      </c>
      <c r="I457" s="20">
        <v>0.1</v>
      </c>
      <c r="J457" s="20">
        <v>0</v>
      </c>
      <c r="K457" s="20">
        <v>0</v>
      </c>
      <c r="L457" s="1">
        <f t="shared" si="193"/>
        <v>0.1</v>
      </c>
      <c r="M457" s="8">
        <f t="shared" si="195"/>
        <v>14593.788</v>
      </c>
      <c r="N457" s="8">
        <f t="shared" si="194"/>
        <v>3648.4470000000001</v>
      </c>
    </row>
    <row r="458" spans="1:14" x14ac:dyDescent="0.35">
      <c r="A458" t="s">
        <v>720</v>
      </c>
      <c r="C458">
        <v>0</v>
      </c>
      <c r="F458" s="20">
        <v>0</v>
      </c>
      <c r="G458" s="20">
        <v>0</v>
      </c>
      <c r="H458" s="20">
        <v>0</v>
      </c>
      <c r="I458" s="20">
        <v>0</v>
      </c>
      <c r="J458" s="20">
        <v>0</v>
      </c>
      <c r="K458" s="20">
        <v>0</v>
      </c>
      <c r="L458" s="1">
        <f t="shared" si="193"/>
        <v>0</v>
      </c>
      <c r="M458" s="8">
        <f t="shared" si="195"/>
        <v>0</v>
      </c>
      <c r="N458" s="8">
        <f t="shared" si="194"/>
        <v>0</v>
      </c>
    </row>
    <row r="459" spans="1:14" x14ac:dyDescent="0.35">
      <c r="A459" t="s">
        <v>720</v>
      </c>
      <c r="C459">
        <v>0</v>
      </c>
      <c r="F459" s="20">
        <v>0</v>
      </c>
      <c r="G459" s="20">
        <v>0</v>
      </c>
      <c r="H459" s="20">
        <v>0</v>
      </c>
      <c r="I459" s="20">
        <v>0</v>
      </c>
      <c r="J459" s="20">
        <v>0</v>
      </c>
      <c r="K459" s="20">
        <v>0</v>
      </c>
      <c r="L459" s="1">
        <f t="shared" si="193"/>
        <v>0</v>
      </c>
      <c r="M459" s="8">
        <f t="shared" si="195"/>
        <v>0</v>
      </c>
      <c r="N459" s="8">
        <f t="shared" si="194"/>
        <v>0</v>
      </c>
    </row>
    <row r="460" spans="1:14" x14ac:dyDescent="0.35">
      <c r="A460" t="s">
        <v>720</v>
      </c>
      <c r="C460">
        <v>0</v>
      </c>
      <c r="F460" s="20">
        <v>11732.1</v>
      </c>
      <c r="G460" s="20">
        <v>0.4</v>
      </c>
      <c r="H460" s="20">
        <v>0.4</v>
      </c>
      <c r="I460" s="20">
        <v>0</v>
      </c>
      <c r="J460" s="20">
        <v>0</v>
      </c>
      <c r="K460" s="20">
        <v>0</v>
      </c>
      <c r="L460" s="1">
        <f t="shared" si="193"/>
        <v>0.4</v>
      </c>
      <c r="M460" s="8">
        <f t="shared" si="195"/>
        <v>4692.84</v>
      </c>
      <c r="N460" s="8">
        <f t="shared" si="194"/>
        <v>4692.84</v>
      </c>
    </row>
    <row r="461" spans="1:14" x14ac:dyDescent="0.35">
      <c r="A461" t="s">
        <v>720</v>
      </c>
      <c r="C461">
        <v>0</v>
      </c>
      <c r="F461" s="20">
        <v>8302.65</v>
      </c>
      <c r="G461" s="20">
        <v>2.8</v>
      </c>
      <c r="H461" s="20">
        <v>2.8</v>
      </c>
      <c r="I461" s="20">
        <v>0</v>
      </c>
      <c r="J461" s="20">
        <v>0</v>
      </c>
      <c r="K461" s="20">
        <v>0</v>
      </c>
      <c r="L461" s="1">
        <f t="shared" si="193"/>
        <v>2.8</v>
      </c>
      <c r="M461" s="8">
        <f t="shared" si="195"/>
        <v>23247.42</v>
      </c>
      <c r="N461" s="8">
        <f t="shared" si="194"/>
        <v>23247.42</v>
      </c>
    </row>
    <row r="462" spans="1:14" x14ac:dyDescent="0.35">
      <c r="A462" t="s">
        <v>720</v>
      </c>
      <c r="C462">
        <v>0</v>
      </c>
      <c r="F462" s="20">
        <v>3170.98</v>
      </c>
      <c r="G462" s="20">
        <v>0.1</v>
      </c>
      <c r="H462" s="20">
        <v>0.1</v>
      </c>
      <c r="I462" s="20">
        <v>0</v>
      </c>
      <c r="J462" s="20">
        <v>0</v>
      </c>
      <c r="K462" s="20">
        <v>0</v>
      </c>
      <c r="L462" s="1">
        <f t="shared" si="193"/>
        <v>0.1</v>
      </c>
      <c r="M462" s="8">
        <f t="shared" si="195"/>
        <v>317.09800000000001</v>
      </c>
      <c r="N462" s="8">
        <f t="shared" si="194"/>
        <v>317.09800000000001</v>
      </c>
    </row>
    <row r="463" spans="1:14" x14ac:dyDescent="0.35">
      <c r="A463" t="s">
        <v>720</v>
      </c>
      <c r="C463">
        <v>0</v>
      </c>
      <c r="F463" s="20">
        <v>2068.61</v>
      </c>
      <c r="G463" s="20">
        <v>0.4</v>
      </c>
      <c r="H463" s="20">
        <v>0.4</v>
      </c>
      <c r="I463" s="20">
        <v>0</v>
      </c>
      <c r="J463" s="20">
        <v>0</v>
      </c>
      <c r="K463" s="20">
        <v>0</v>
      </c>
      <c r="L463" s="1">
        <f t="shared" si="193"/>
        <v>0.4</v>
      </c>
      <c r="M463" s="8">
        <f t="shared" si="195"/>
        <v>827.44400000000007</v>
      </c>
      <c r="N463" s="8">
        <f t="shared" si="194"/>
        <v>827.44400000000007</v>
      </c>
    </row>
    <row r="464" spans="1:14" x14ac:dyDescent="0.35">
      <c r="A464" t="s">
        <v>721</v>
      </c>
      <c r="B464" s="14" t="str">
        <f t="shared" ref="B464" si="220">IF(C466&gt;89,"6", IF(C466&gt;79,"5", IF(C466&gt;69,"4", IF(C466&gt;59,"3", IF(C466&gt;49,"2", IF(C466&lt;50,"1",IF(C466=0,"0")))))))</f>
        <v>6</v>
      </c>
      <c r="C464" s="3">
        <f t="shared" ref="C464" si="221">+SUM(M464:M472)</f>
        <v>540033.56999999995</v>
      </c>
      <c r="F464" s="20">
        <v>224377</v>
      </c>
      <c r="G464" s="20">
        <v>1</v>
      </c>
      <c r="H464" s="20">
        <v>0</v>
      </c>
      <c r="I464" s="20">
        <v>1</v>
      </c>
      <c r="J464" s="20">
        <v>0</v>
      </c>
      <c r="K464" s="20">
        <v>0</v>
      </c>
      <c r="L464" s="1">
        <f t="shared" si="193"/>
        <v>1</v>
      </c>
      <c r="M464" s="8">
        <f t="shared" si="195"/>
        <v>224377</v>
      </c>
      <c r="N464" s="8">
        <f t="shared" si="194"/>
        <v>224377</v>
      </c>
    </row>
    <row r="465" spans="1:14" x14ac:dyDescent="0.35">
      <c r="A465" t="s">
        <v>721</v>
      </c>
      <c r="C465" s="3">
        <f t="shared" ref="C465" si="222">+SUM(N464:N472)</f>
        <v>538716.29999999993</v>
      </c>
      <c r="F465" s="20">
        <v>0</v>
      </c>
      <c r="G465" s="20">
        <v>0</v>
      </c>
      <c r="H465" s="20">
        <v>0</v>
      </c>
      <c r="I465" s="20">
        <v>0</v>
      </c>
      <c r="J465" s="20">
        <v>0</v>
      </c>
      <c r="K465" s="20">
        <v>0</v>
      </c>
      <c r="L465" s="1">
        <f t="shared" si="193"/>
        <v>0</v>
      </c>
      <c r="M465" s="8">
        <f t="shared" si="195"/>
        <v>0</v>
      </c>
      <c r="N465" s="8">
        <f t="shared" si="194"/>
        <v>0</v>
      </c>
    </row>
    <row r="466" spans="1:14" x14ac:dyDescent="0.35">
      <c r="A466" t="s">
        <v>721</v>
      </c>
      <c r="C466" s="3">
        <f t="shared" ref="C466" si="223">+(C465/C464)*100</f>
        <v>99.756076275036008</v>
      </c>
      <c r="F466" s="20">
        <v>0</v>
      </c>
      <c r="G466" s="20">
        <v>0</v>
      </c>
      <c r="H466" s="20">
        <v>0</v>
      </c>
      <c r="I466" s="20">
        <v>0</v>
      </c>
      <c r="J466" s="20">
        <v>0</v>
      </c>
      <c r="K466" s="20">
        <v>0</v>
      </c>
      <c r="L466" s="1">
        <f t="shared" si="193"/>
        <v>0</v>
      </c>
      <c r="M466" s="8">
        <f t="shared" si="195"/>
        <v>0</v>
      </c>
      <c r="N466" s="8">
        <f t="shared" si="194"/>
        <v>0</v>
      </c>
    </row>
    <row r="467" spans="1:14" x14ac:dyDescent="0.35">
      <c r="A467" t="s">
        <v>721</v>
      </c>
      <c r="C467">
        <v>0</v>
      </c>
      <c r="F467" s="20">
        <v>23750.6</v>
      </c>
      <c r="G467" s="20">
        <v>2</v>
      </c>
      <c r="H467" s="20">
        <v>2</v>
      </c>
      <c r="I467" s="20">
        <v>0</v>
      </c>
      <c r="J467" s="20">
        <v>0</v>
      </c>
      <c r="K467" s="20">
        <v>0</v>
      </c>
      <c r="L467" s="1">
        <f t="shared" si="193"/>
        <v>2</v>
      </c>
      <c r="M467" s="8">
        <f t="shared" si="195"/>
        <v>47501.2</v>
      </c>
      <c r="N467" s="8">
        <f t="shared" si="194"/>
        <v>47501.2</v>
      </c>
    </row>
    <row r="468" spans="1:14" x14ac:dyDescent="0.35">
      <c r="A468" t="s">
        <v>721</v>
      </c>
      <c r="C468">
        <v>0</v>
      </c>
      <c r="F468" s="20">
        <v>0</v>
      </c>
      <c r="G468" s="20">
        <v>0</v>
      </c>
      <c r="H468" s="20">
        <v>0</v>
      </c>
      <c r="I468" s="20">
        <v>0</v>
      </c>
      <c r="J468" s="20">
        <v>0</v>
      </c>
      <c r="K468" s="20">
        <v>0</v>
      </c>
      <c r="L468" s="1">
        <f t="shared" si="193"/>
        <v>0</v>
      </c>
      <c r="M468" s="8">
        <f t="shared" si="195"/>
        <v>0</v>
      </c>
      <c r="N468" s="8">
        <f t="shared" si="194"/>
        <v>0</v>
      </c>
    </row>
    <row r="469" spans="1:14" x14ac:dyDescent="0.35">
      <c r="A469" t="s">
        <v>721</v>
      </c>
      <c r="C469">
        <v>0</v>
      </c>
      <c r="F469" s="20">
        <v>10483.19</v>
      </c>
      <c r="G469" s="20">
        <v>2</v>
      </c>
      <c r="H469" s="20">
        <v>1</v>
      </c>
      <c r="I469" s="20">
        <v>1</v>
      </c>
      <c r="J469" s="20">
        <v>0</v>
      </c>
      <c r="K469" s="20">
        <v>0</v>
      </c>
      <c r="L469" s="1">
        <f t="shared" si="193"/>
        <v>2</v>
      </c>
      <c r="M469" s="8">
        <f t="shared" si="195"/>
        <v>20966.38</v>
      </c>
      <c r="N469" s="8">
        <f t="shared" si="194"/>
        <v>20966.38</v>
      </c>
    </row>
    <row r="470" spans="1:14" x14ac:dyDescent="0.35">
      <c r="A470" t="s">
        <v>721</v>
      </c>
      <c r="C470">
        <v>0</v>
      </c>
      <c r="F470" s="20">
        <v>7414.25</v>
      </c>
      <c r="G470" s="20">
        <v>18</v>
      </c>
      <c r="H470" s="20">
        <v>18</v>
      </c>
      <c r="I470" s="20">
        <v>0</v>
      </c>
      <c r="J470" s="20">
        <v>0</v>
      </c>
      <c r="K470" s="20">
        <v>0</v>
      </c>
      <c r="L470" s="1">
        <f t="shared" si="193"/>
        <v>18</v>
      </c>
      <c r="M470" s="8">
        <f t="shared" si="195"/>
        <v>133456.5</v>
      </c>
      <c r="N470" s="8">
        <f t="shared" si="194"/>
        <v>133456.5</v>
      </c>
    </row>
    <row r="471" spans="1:14" x14ac:dyDescent="0.35">
      <c r="A471" t="s">
        <v>721</v>
      </c>
      <c r="C471">
        <v>0</v>
      </c>
      <c r="F471" s="20">
        <v>3817.02</v>
      </c>
      <c r="G471" s="20">
        <v>26</v>
      </c>
      <c r="H471" s="20">
        <v>26</v>
      </c>
      <c r="I471" s="20">
        <v>0</v>
      </c>
      <c r="J471" s="20">
        <v>0</v>
      </c>
      <c r="K471" s="20">
        <v>0</v>
      </c>
      <c r="L471" s="1">
        <f t="shared" si="193"/>
        <v>26</v>
      </c>
      <c r="M471" s="8">
        <f t="shared" si="195"/>
        <v>99242.52</v>
      </c>
      <c r="N471" s="8">
        <f t="shared" si="194"/>
        <v>99242.52</v>
      </c>
    </row>
    <row r="472" spans="1:14" x14ac:dyDescent="0.35">
      <c r="A472" t="s">
        <v>721</v>
      </c>
      <c r="C472">
        <v>0</v>
      </c>
      <c r="F472" s="20">
        <v>1317.27</v>
      </c>
      <c r="G472" s="20">
        <v>11</v>
      </c>
      <c r="H472" s="20">
        <v>10</v>
      </c>
      <c r="I472" s="20">
        <v>0</v>
      </c>
      <c r="J472" s="20">
        <v>0</v>
      </c>
      <c r="K472" s="20">
        <v>0</v>
      </c>
      <c r="L472" s="1">
        <f t="shared" ref="L472:L535" si="224">SUM(H472:K472)</f>
        <v>10</v>
      </c>
      <c r="M472" s="8">
        <f t="shared" si="195"/>
        <v>14489.97</v>
      </c>
      <c r="N472" s="8">
        <f t="shared" ref="N472:N535" si="225">L472*F472</f>
        <v>13172.7</v>
      </c>
    </row>
    <row r="473" spans="1:14" x14ac:dyDescent="0.35">
      <c r="A473" t="s">
        <v>727</v>
      </c>
      <c r="B473" s="14" t="str">
        <f t="shared" ref="B473" si="226">IF(C475&gt;89,"6", IF(C475&gt;79,"5", IF(C475&gt;69,"4", IF(C475&gt;59,"3", IF(C475&gt;49,"2", IF(C475&lt;50,"1",IF(C475=0,"0")))))))</f>
        <v>5</v>
      </c>
      <c r="C473" s="3">
        <f t="shared" ref="C473" si="227">+SUM(M473:M481)</f>
        <v>1857577</v>
      </c>
      <c r="F473" s="20">
        <v>110419</v>
      </c>
      <c r="G473" s="20">
        <v>1</v>
      </c>
      <c r="H473" s="20">
        <v>0</v>
      </c>
      <c r="I473" s="20">
        <v>0</v>
      </c>
      <c r="J473" s="20">
        <v>0</v>
      </c>
      <c r="K473" s="20">
        <v>0</v>
      </c>
      <c r="L473" s="1">
        <f t="shared" si="224"/>
        <v>0</v>
      </c>
      <c r="M473" s="8">
        <f t="shared" ref="M473:M536" si="228">F473*G473</f>
        <v>110419</v>
      </c>
      <c r="N473" s="8">
        <f t="shared" si="225"/>
        <v>0</v>
      </c>
    </row>
    <row r="474" spans="1:14" x14ac:dyDescent="0.35">
      <c r="A474" t="s">
        <v>727</v>
      </c>
      <c r="C474" s="3">
        <f t="shared" ref="C474" si="229">+SUM(N473:N481)</f>
        <v>1522884</v>
      </c>
      <c r="F474" s="20">
        <v>112137</v>
      </c>
      <c r="G474" s="20">
        <v>2</v>
      </c>
      <c r="H474" s="20">
        <v>0</v>
      </c>
      <c r="I474" s="20">
        <v>0</v>
      </c>
      <c r="J474" s="20">
        <v>0</v>
      </c>
      <c r="K474" s="20">
        <v>0</v>
      </c>
      <c r="L474" s="1">
        <f t="shared" si="224"/>
        <v>0</v>
      </c>
      <c r="M474" s="8">
        <f t="shared" si="228"/>
        <v>224274</v>
      </c>
      <c r="N474" s="8">
        <f t="shared" si="225"/>
        <v>0</v>
      </c>
    </row>
    <row r="475" spans="1:14" x14ac:dyDescent="0.35">
      <c r="A475" t="s">
        <v>727</v>
      </c>
      <c r="C475" s="3">
        <f t="shared" ref="C475" si="230">+(C474/C473)*100</f>
        <v>81.982281219028877</v>
      </c>
      <c r="F475" s="20">
        <v>253814</v>
      </c>
      <c r="G475" s="20">
        <v>6</v>
      </c>
      <c r="H475" s="20">
        <v>2</v>
      </c>
      <c r="I475" s="20">
        <v>4</v>
      </c>
      <c r="J475" s="20">
        <v>0</v>
      </c>
      <c r="K475" s="20">
        <v>0</v>
      </c>
      <c r="L475" s="1">
        <f t="shared" si="224"/>
        <v>6</v>
      </c>
      <c r="M475" s="8">
        <f t="shared" si="228"/>
        <v>1522884</v>
      </c>
      <c r="N475" s="8">
        <f t="shared" si="225"/>
        <v>1522884</v>
      </c>
    </row>
    <row r="476" spans="1:14" x14ac:dyDescent="0.35">
      <c r="A476" t="s">
        <v>727</v>
      </c>
      <c r="C476">
        <v>0</v>
      </c>
      <c r="F476" s="20">
        <v>0</v>
      </c>
      <c r="G476" s="20">
        <v>0</v>
      </c>
      <c r="H476" s="20">
        <v>0</v>
      </c>
      <c r="I476" s="20">
        <v>0</v>
      </c>
      <c r="J476" s="20">
        <v>0</v>
      </c>
      <c r="K476" s="20">
        <v>0</v>
      </c>
      <c r="L476" s="1">
        <f t="shared" si="224"/>
        <v>0</v>
      </c>
      <c r="M476" s="8">
        <f t="shared" si="228"/>
        <v>0</v>
      </c>
      <c r="N476" s="8">
        <f t="shared" si="225"/>
        <v>0</v>
      </c>
    </row>
    <row r="477" spans="1:14" x14ac:dyDescent="0.35">
      <c r="A477" t="s">
        <v>727</v>
      </c>
      <c r="C477">
        <v>0</v>
      </c>
      <c r="F477" s="20">
        <v>0</v>
      </c>
      <c r="G477" s="20">
        <v>0</v>
      </c>
      <c r="H477" s="20">
        <v>0</v>
      </c>
      <c r="I477" s="20">
        <v>0</v>
      </c>
      <c r="J477" s="20">
        <v>0</v>
      </c>
      <c r="K477" s="20">
        <v>0</v>
      </c>
      <c r="L477" s="1">
        <f t="shared" si="224"/>
        <v>0</v>
      </c>
      <c r="M477" s="8">
        <f t="shared" si="228"/>
        <v>0</v>
      </c>
      <c r="N477" s="8">
        <f t="shared" si="225"/>
        <v>0</v>
      </c>
    </row>
    <row r="478" spans="1:14" x14ac:dyDescent="0.35">
      <c r="A478" t="s">
        <v>727</v>
      </c>
      <c r="C478">
        <v>0</v>
      </c>
      <c r="F478" s="20">
        <v>0</v>
      </c>
      <c r="G478" s="20">
        <v>0</v>
      </c>
      <c r="H478" s="20">
        <v>0</v>
      </c>
      <c r="I478" s="20">
        <v>0</v>
      </c>
      <c r="J478" s="20">
        <v>0</v>
      </c>
      <c r="K478" s="20">
        <v>0</v>
      </c>
      <c r="L478" s="1">
        <f t="shared" si="224"/>
        <v>0</v>
      </c>
      <c r="M478" s="8">
        <f t="shared" si="228"/>
        <v>0</v>
      </c>
      <c r="N478" s="8">
        <f t="shared" si="225"/>
        <v>0</v>
      </c>
    </row>
    <row r="479" spans="1:14" x14ac:dyDescent="0.35">
      <c r="A479" t="s">
        <v>727</v>
      </c>
      <c r="C479">
        <v>0</v>
      </c>
      <c r="F479" s="20">
        <v>0</v>
      </c>
      <c r="G479" s="20">
        <v>0</v>
      </c>
      <c r="H479" s="20">
        <v>0</v>
      </c>
      <c r="I479" s="20">
        <v>0</v>
      </c>
      <c r="J479" s="20">
        <v>0</v>
      </c>
      <c r="K479" s="20">
        <v>0</v>
      </c>
      <c r="L479" s="1">
        <f t="shared" si="224"/>
        <v>0</v>
      </c>
      <c r="M479" s="8">
        <f t="shared" si="228"/>
        <v>0</v>
      </c>
      <c r="N479" s="8">
        <f t="shared" si="225"/>
        <v>0</v>
      </c>
    </row>
    <row r="480" spans="1:14" x14ac:dyDescent="0.35">
      <c r="A480" t="s">
        <v>727</v>
      </c>
      <c r="C480">
        <v>0</v>
      </c>
      <c r="F480" s="20">
        <v>0</v>
      </c>
      <c r="G480" s="20">
        <v>0</v>
      </c>
      <c r="H480" s="20">
        <v>0</v>
      </c>
      <c r="I480" s="20">
        <v>0</v>
      </c>
      <c r="J480" s="20">
        <v>0</v>
      </c>
      <c r="K480" s="20">
        <v>0</v>
      </c>
      <c r="L480" s="1">
        <f t="shared" si="224"/>
        <v>0</v>
      </c>
      <c r="M480" s="8">
        <f t="shared" si="228"/>
        <v>0</v>
      </c>
      <c r="N480" s="8">
        <f t="shared" si="225"/>
        <v>0</v>
      </c>
    </row>
    <row r="481" spans="1:14" x14ac:dyDescent="0.35">
      <c r="A481" t="s">
        <v>727</v>
      </c>
      <c r="C481">
        <v>0</v>
      </c>
      <c r="F481" s="20">
        <v>0</v>
      </c>
      <c r="G481" s="20">
        <v>0</v>
      </c>
      <c r="H481" s="20">
        <v>0</v>
      </c>
      <c r="I481" s="20">
        <v>0</v>
      </c>
      <c r="J481" s="20">
        <v>0</v>
      </c>
      <c r="K481" s="20">
        <v>0</v>
      </c>
      <c r="L481" s="1">
        <f t="shared" si="224"/>
        <v>0</v>
      </c>
      <c r="M481" s="8">
        <f t="shared" si="228"/>
        <v>0</v>
      </c>
      <c r="N481" s="8">
        <f t="shared" si="225"/>
        <v>0</v>
      </c>
    </row>
    <row r="482" spans="1:14" x14ac:dyDescent="0.35">
      <c r="A482" t="s">
        <v>702</v>
      </c>
      <c r="B482" s="14" t="e">
        <f t="shared" ref="B482" si="231">IF(C484&gt;89,"6", IF(C484&gt;79,"5", IF(C484&gt;69,"4", IF(C484&gt;59,"3", IF(C484&gt;49,"2", IF(C484&lt;50,"1",IF(C484=0,"0")))))))</f>
        <v>#DIV/0!</v>
      </c>
      <c r="C482" s="3">
        <f t="shared" ref="C482" si="232">+SUM(M482:M490)</f>
        <v>0</v>
      </c>
      <c r="F482" s="20">
        <v>0</v>
      </c>
      <c r="G482" s="20">
        <v>0</v>
      </c>
      <c r="H482" s="20">
        <v>0</v>
      </c>
      <c r="I482" s="20">
        <v>0</v>
      </c>
      <c r="J482" s="20">
        <v>0</v>
      </c>
      <c r="K482" s="20">
        <v>0</v>
      </c>
      <c r="L482" s="1">
        <f t="shared" si="224"/>
        <v>0</v>
      </c>
      <c r="M482" s="8">
        <f t="shared" si="228"/>
        <v>0</v>
      </c>
      <c r="N482" s="8">
        <f t="shared" si="225"/>
        <v>0</v>
      </c>
    </row>
    <row r="483" spans="1:14" x14ac:dyDescent="0.35">
      <c r="A483" t="s">
        <v>702</v>
      </c>
      <c r="C483" s="3">
        <f t="shared" ref="C483" si="233">+SUM(N482:N490)</f>
        <v>0</v>
      </c>
      <c r="F483" s="20">
        <v>0</v>
      </c>
      <c r="G483" s="20">
        <v>0</v>
      </c>
      <c r="H483" s="20">
        <v>0</v>
      </c>
      <c r="I483" s="20">
        <v>0</v>
      </c>
      <c r="J483" s="20">
        <v>0</v>
      </c>
      <c r="K483" s="20">
        <v>0</v>
      </c>
      <c r="L483" s="1">
        <f t="shared" si="224"/>
        <v>0</v>
      </c>
      <c r="M483" s="8">
        <f t="shared" si="228"/>
        <v>0</v>
      </c>
      <c r="N483" s="8">
        <f t="shared" si="225"/>
        <v>0</v>
      </c>
    </row>
    <row r="484" spans="1:14" x14ac:dyDescent="0.35">
      <c r="A484" t="s">
        <v>702</v>
      </c>
      <c r="C484" s="3" t="e">
        <f t="shared" ref="C484" si="234">+(C483/C482)*100</f>
        <v>#DIV/0!</v>
      </c>
      <c r="F484" s="20">
        <v>0</v>
      </c>
      <c r="G484" s="20">
        <v>0</v>
      </c>
      <c r="H484" s="20">
        <v>0</v>
      </c>
      <c r="I484" s="20">
        <v>0</v>
      </c>
      <c r="J484" s="20">
        <v>0</v>
      </c>
      <c r="K484" s="20">
        <v>0</v>
      </c>
      <c r="L484" s="1">
        <f t="shared" si="224"/>
        <v>0</v>
      </c>
      <c r="M484" s="8">
        <f t="shared" si="228"/>
        <v>0</v>
      </c>
      <c r="N484" s="8">
        <f t="shared" si="225"/>
        <v>0</v>
      </c>
    </row>
    <row r="485" spans="1:14" x14ac:dyDescent="0.35">
      <c r="A485" t="s">
        <v>702</v>
      </c>
      <c r="C485">
        <v>0</v>
      </c>
      <c r="F485" s="20">
        <v>0</v>
      </c>
      <c r="G485" s="20">
        <v>0</v>
      </c>
      <c r="H485" s="20">
        <v>0</v>
      </c>
      <c r="I485" s="20">
        <v>0</v>
      </c>
      <c r="J485" s="20">
        <v>0</v>
      </c>
      <c r="K485" s="20">
        <v>0</v>
      </c>
      <c r="L485" s="1">
        <f t="shared" si="224"/>
        <v>0</v>
      </c>
      <c r="M485" s="8">
        <f t="shared" si="228"/>
        <v>0</v>
      </c>
      <c r="N485" s="8">
        <f t="shared" si="225"/>
        <v>0</v>
      </c>
    </row>
    <row r="486" spans="1:14" x14ac:dyDescent="0.35">
      <c r="A486" t="s">
        <v>702</v>
      </c>
      <c r="C486">
        <v>0</v>
      </c>
      <c r="F486" s="20">
        <v>0</v>
      </c>
      <c r="G486" s="20">
        <v>0</v>
      </c>
      <c r="H486" s="20">
        <v>0</v>
      </c>
      <c r="I486" s="20">
        <v>0</v>
      </c>
      <c r="J486" s="20">
        <v>0</v>
      </c>
      <c r="K486" s="20">
        <v>0</v>
      </c>
      <c r="L486" s="1">
        <f t="shared" si="224"/>
        <v>0</v>
      </c>
      <c r="M486" s="8">
        <f t="shared" si="228"/>
        <v>0</v>
      </c>
      <c r="N486" s="8">
        <f t="shared" si="225"/>
        <v>0</v>
      </c>
    </row>
    <row r="487" spans="1:14" x14ac:dyDescent="0.35">
      <c r="A487" t="s">
        <v>702</v>
      </c>
      <c r="C487">
        <v>0</v>
      </c>
      <c r="F487" s="20">
        <v>0</v>
      </c>
      <c r="G487" s="20">
        <v>0</v>
      </c>
      <c r="H487" s="20">
        <v>0</v>
      </c>
      <c r="I487" s="20">
        <v>0</v>
      </c>
      <c r="J487" s="20">
        <v>0</v>
      </c>
      <c r="K487" s="20">
        <v>0</v>
      </c>
      <c r="L487" s="1">
        <f t="shared" si="224"/>
        <v>0</v>
      </c>
      <c r="M487" s="8">
        <f t="shared" si="228"/>
        <v>0</v>
      </c>
      <c r="N487" s="8">
        <f t="shared" si="225"/>
        <v>0</v>
      </c>
    </row>
    <row r="488" spans="1:14" x14ac:dyDescent="0.35">
      <c r="A488" t="s">
        <v>702</v>
      </c>
      <c r="C488">
        <v>0</v>
      </c>
      <c r="F488" s="20">
        <v>0</v>
      </c>
      <c r="G488" s="20">
        <v>0</v>
      </c>
      <c r="H488" s="20">
        <v>0</v>
      </c>
      <c r="I488" s="20">
        <v>0</v>
      </c>
      <c r="J488" s="20">
        <v>0</v>
      </c>
      <c r="K488" s="20">
        <v>0</v>
      </c>
      <c r="L488" s="1">
        <f t="shared" si="224"/>
        <v>0</v>
      </c>
      <c r="M488" s="8">
        <f t="shared" si="228"/>
        <v>0</v>
      </c>
      <c r="N488" s="8">
        <f t="shared" si="225"/>
        <v>0</v>
      </c>
    </row>
    <row r="489" spans="1:14" x14ac:dyDescent="0.35">
      <c r="A489" t="s">
        <v>702</v>
      </c>
      <c r="C489">
        <v>0</v>
      </c>
      <c r="F489" s="20">
        <v>0</v>
      </c>
      <c r="G489" s="20">
        <v>0</v>
      </c>
      <c r="H489" s="20">
        <v>0</v>
      </c>
      <c r="I489" s="20">
        <v>0</v>
      </c>
      <c r="J489" s="20">
        <v>0</v>
      </c>
      <c r="K489" s="20">
        <v>0</v>
      </c>
      <c r="L489" s="1">
        <f t="shared" si="224"/>
        <v>0</v>
      </c>
      <c r="M489" s="8">
        <f t="shared" si="228"/>
        <v>0</v>
      </c>
      <c r="N489" s="8">
        <f t="shared" si="225"/>
        <v>0</v>
      </c>
    </row>
    <row r="490" spans="1:14" x14ac:dyDescent="0.35">
      <c r="A490" t="s">
        <v>702</v>
      </c>
      <c r="C490">
        <v>0</v>
      </c>
      <c r="F490" s="20">
        <v>0</v>
      </c>
      <c r="G490" s="20">
        <v>0</v>
      </c>
      <c r="H490" s="20">
        <v>0</v>
      </c>
      <c r="I490" s="20">
        <v>0</v>
      </c>
      <c r="J490" s="20">
        <v>0</v>
      </c>
      <c r="K490" s="20">
        <v>0</v>
      </c>
      <c r="L490" s="1">
        <f t="shared" si="224"/>
        <v>0</v>
      </c>
      <c r="M490" s="8">
        <f t="shared" si="228"/>
        <v>0</v>
      </c>
      <c r="N490" s="8">
        <f t="shared" si="225"/>
        <v>0</v>
      </c>
    </row>
    <row r="491" spans="1:14" x14ac:dyDescent="0.35">
      <c r="A491" t="s">
        <v>728</v>
      </c>
      <c r="B491" s="14" t="str">
        <f t="shared" ref="B491" si="235">IF(C493&gt;89,"6", IF(C493&gt;79,"5", IF(C493&gt;69,"4", IF(C493&gt;59,"3", IF(C493&gt;49,"2", IF(C493&lt;50,"1",IF(C493=0,"0")))))))</f>
        <v>6</v>
      </c>
      <c r="C491" s="3">
        <f t="shared" ref="C491" si="236">+SUM(M491:M499)</f>
        <v>67127.16</v>
      </c>
      <c r="F491" s="20">
        <v>0</v>
      </c>
      <c r="G491" s="20">
        <v>0</v>
      </c>
      <c r="H491" s="20">
        <v>0</v>
      </c>
      <c r="I491" s="20">
        <v>0</v>
      </c>
      <c r="J491" s="20">
        <v>0</v>
      </c>
      <c r="K491" s="20">
        <v>0</v>
      </c>
      <c r="L491" s="1">
        <f t="shared" si="224"/>
        <v>0</v>
      </c>
      <c r="M491" s="8">
        <f t="shared" si="228"/>
        <v>0</v>
      </c>
      <c r="N491" s="8">
        <f t="shared" si="225"/>
        <v>0</v>
      </c>
    </row>
    <row r="492" spans="1:14" x14ac:dyDescent="0.35">
      <c r="A492" t="s">
        <v>728</v>
      </c>
      <c r="C492" s="3">
        <f t="shared" ref="C492" si="237">+SUM(N491:N499)</f>
        <v>67127.16</v>
      </c>
      <c r="F492" s="20">
        <v>0</v>
      </c>
      <c r="G492" s="20">
        <v>0</v>
      </c>
      <c r="H492" s="20">
        <v>0</v>
      </c>
      <c r="I492" s="20">
        <v>0</v>
      </c>
      <c r="J492" s="20">
        <v>0</v>
      </c>
      <c r="K492" s="20">
        <v>0</v>
      </c>
      <c r="L492" s="1">
        <f t="shared" si="224"/>
        <v>0</v>
      </c>
      <c r="M492" s="8">
        <f t="shared" si="228"/>
        <v>0</v>
      </c>
      <c r="N492" s="8">
        <f t="shared" si="225"/>
        <v>0</v>
      </c>
    </row>
    <row r="493" spans="1:14" x14ac:dyDescent="0.35">
      <c r="A493" t="s">
        <v>728</v>
      </c>
      <c r="C493" s="3">
        <f t="shared" ref="C493" si="238">+(C492/C491)*100</f>
        <v>100</v>
      </c>
      <c r="F493" s="20">
        <v>0</v>
      </c>
      <c r="G493" s="20">
        <v>0</v>
      </c>
      <c r="H493" s="20">
        <v>0</v>
      </c>
      <c r="I493" s="20">
        <v>0</v>
      </c>
      <c r="J493" s="20">
        <v>0</v>
      </c>
      <c r="K493" s="20">
        <v>0</v>
      </c>
      <c r="L493" s="1">
        <f t="shared" si="224"/>
        <v>0</v>
      </c>
      <c r="M493" s="8">
        <f t="shared" si="228"/>
        <v>0</v>
      </c>
      <c r="N493" s="8">
        <f t="shared" si="225"/>
        <v>0</v>
      </c>
    </row>
    <row r="494" spans="1:14" x14ac:dyDescent="0.35">
      <c r="A494" t="s">
        <v>728</v>
      </c>
      <c r="C494">
        <v>0</v>
      </c>
      <c r="F494" s="20">
        <v>0</v>
      </c>
      <c r="G494" s="20">
        <v>0</v>
      </c>
      <c r="H494" s="20">
        <v>0</v>
      </c>
      <c r="I494" s="20">
        <v>0</v>
      </c>
      <c r="J494" s="20">
        <v>0</v>
      </c>
      <c r="K494" s="20">
        <v>0</v>
      </c>
      <c r="L494" s="1">
        <f t="shared" si="224"/>
        <v>0</v>
      </c>
      <c r="M494" s="8">
        <f t="shared" si="228"/>
        <v>0</v>
      </c>
      <c r="N494" s="8">
        <f t="shared" si="225"/>
        <v>0</v>
      </c>
    </row>
    <row r="495" spans="1:14" x14ac:dyDescent="0.35">
      <c r="A495" t="s">
        <v>728</v>
      </c>
      <c r="C495">
        <v>0</v>
      </c>
      <c r="F495" s="20">
        <v>18214.29</v>
      </c>
      <c r="G495" s="20">
        <v>2</v>
      </c>
      <c r="H495" s="20">
        <v>0</v>
      </c>
      <c r="I495" s="20">
        <v>2</v>
      </c>
      <c r="J495" s="20">
        <v>0</v>
      </c>
      <c r="K495" s="20">
        <v>0</v>
      </c>
      <c r="L495" s="1">
        <f t="shared" si="224"/>
        <v>2</v>
      </c>
      <c r="M495" s="8">
        <f t="shared" si="228"/>
        <v>36428.58</v>
      </c>
      <c r="N495" s="8">
        <f t="shared" si="225"/>
        <v>36428.58</v>
      </c>
    </row>
    <row r="496" spans="1:14" x14ac:dyDescent="0.35">
      <c r="A496" t="s">
        <v>728</v>
      </c>
      <c r="C496">
        <v>0</v>
      </c>
      <c r="F496" s="20">
        <v>0</v>
      </c>
      <c r="G496" s="20">
        <v>0</v>
      </c>
      <c r="H496" s="20">
        <v>0</v>
      </c>
      <c r="I496" s="20">
        <v>0</v>
      </c>
      <c r="J496" s="20">
        <v>0</v>
      </c>
      <c r="K496" s="20">
        <v>0</v>
      </c>
      <c r="L496" s="1">
        <f t="shared" si="224"/>
        <v>0</v>
      </c>
      <c r="M496" s="8">
        <f t="shared" si="228"/>
        <v>0</v>
      </c>
      <c r="N496" s="8">
        <f t="shared" si="225"/>
        <v>0</v>
      </c>
    </row>
    <row r="497" spans="1:14" x14ac:dyDescent="0.35">
      <c r="A497" t="s">
        <v>728</v>
      </c>
      <c r="C497">
        <v>0</v>
      </c>
      <c r="F497" s="20">
        <v>0</v>
      </c>
      <c r="G497" s="20">
        <v>0</v>
      </c>
      <c r="H497" s="20">
        <v>0</v>
      </c>
      <c r="I497" s="20">
        <v>0</v>
      </c>
      <c r="J497" s="20">
        <v>0</v>
      </c>
      <c r="K497" s="20">
        <v>0</v>
      </c>
      <c r="L497" s="1">
        <f t="shared" si="224"/>
        <v>0</v>
      </c>
      <c r="M497" s="8">
        <f t="shared" si="228"/>
        <v>0</v>
      </c>
      <c r="N497" s="8">
        <f t="shared" si="225"/>
        <v>0</v>
      </c>
    </row>
    <row r="498" spans="1:14" x14ac:dyDescent="0.35">
      <c r="A498" t="s">
        <v>728</v>
      </c>
      <c r="C498">
        <v>0</v>
      </c>
      <c r="F498" s="20">
        <v>4470</v>
      </c>
      <c r="G498" s="20">
        <v>6</v>
      </c>
      <c r="H498" s="20">
        <v>0</v>
      </c>
      <c r="I498" s="20">
        <v>6</v>
      </c>
      <c r="J498" s="20">
        <v>0</v>
      </c>
      <c r="K498" s="20">
        <v>0</v>
      </c>
      <c r="L498" s="1">
        <f t="shared" si="224"/>
        <v>6</v>
      </c>
      <c r="M498" s="8">
        <f t="shared" si="228"/>
        <v>26820</v>
      </c>
      <c r="N498" s="8">
        <f t="shared" si="225"/>
        <v>26820</v>
      </c>
    </row>
    <row r="499" spans="1:14" x14ac:dyDescent="0.35">
      <c r="A499" t="s">
        <v>728</v>
      </c>
      <c r="C499">
        <v>0</v>
      </c>
      <c r="F499" s="20">
        <v>1939.29</v>
      </c>
      <c r="G499" s="20">
        <v>2</v>
      </c>
      <c r="H499" s="20">
        <v>0</v>
      </c>
      <c r="I499" s="20">
        <v>2</v>
      </c>
      <c r="J499" s="20">
        <v>0</v>
      </c>
      <c r="K499" s="20">
        <v>0</v>
      </c>
      <c r="L499" s="1">
        <f t="shared" si="224"/>
        <v>2</v>
      </c>
      <c r="M499" s="8">
        <f t="shared" si="228"/>
        <v>3878.58</v>
      </c>
      <c r="N499" s="8">
        <f t="shared" si="225"/>
        <v>3878.58</v>
      </c>
    </row>
    <row r="500" spans="1:14" x14ac:dyDescent="0.35">
      <c r="A500" t="s">
        <v>729</v>
      </c>
      <c r="B500" s="14" t="e">
        <f t="shared" ref="B500" si="239">IF(C502&gt;89,"6", IF(C502&gt;79,"5", IF(C502&gt;69,"4", IF(C502&gt;59,"3", IF(C502&gt;49,"2", IF(C502&lt;50,"1",IF(C502=0,"0")))))))</f>
        <v>#VALUE!</v>
      </c>
      <c r="C500" s="3" t="e">
        <f t="shared" ref="C500" si="240">+SUM(M500:M508)</f>
        <v>#VALUE!</v>
      </c>
      <c r="F500" t="s">
        <v>645</v>
      </c>
      <c r="L500" s="1">
        <f t="shared" si="224"/>
        <v>0</v>
      </c>
      <c r="M500" s="8" t="e">
        <f t="shared" si="228"/>
        <v>#VALUE!</v>
      </c>
      <c r="N500" s="8" t="e">
        <f t="shared" si="225"/>
        <v>#VALUE!</v>
      </c>
    </row>
    <row r="501" spans="1:14" x14ac:dyDescent="0.35">
      <c r="A501" t="s">
        <v>729</v>
      </c>
      <c r="C501" s="3" t="e">
        <f t="shared" ref="C501" si="241">+SUM(N500:N508)</f>
        <v>#VALUE!</v>
      </c>
      <c r="F501" t="s">
        <v>645</v>
      </c>
      <c r="L501" s="1">
        <f t="shared" si="224"/>
        <v>0</v>
      </c>
      <c r="M501" s="8" t="e">
        <f t="shared" si="228"/>
        <v>#VALUE!</v>
      </c>
      <c r="N501" s="8" t="e">
        <f t="shared" si="225"/>
        <v>#VALUE!</v>
      </c>
    </row>
    <row r="502" spans="1:14" x14ac:dyDescent="0.35">
      <c r="A502" t="s">
        <v>729</v>
      </c>
      <c r="C502" s="3" t="e">
        <f t="shared" ref="C502" si="242">+(C501/C500)*100</f>
        <v>#VALUE!</v>
      </c>
      <c r="F502" t="s">
        <v>645</v>
      </c>
      <c r="L502" s="1">
        <f t="shared" si="224"/>
        <v>0</v>
      </c>
      <c r="M502" s="8" t="e">
        <f t="shared" si="228"/>
        <v>#VALUE!</v>
      </c>
      <c r="N502" s="8" t="e">
        <f t="shared" si="225"/>
        <v>#VALUE!</v>
      </c>
    </row>
    <row r="503" spans="1:14" x14ac:dyDescent="0.35">
      <c r="A503" t="s">
        <v>729</v>
      </c>
      <c r="C503">
        <v>0</v>
      </c>
      <c r="F503" t="s">
        <v>645</v>
      </c>
      <c r="L503" s="1">
        <f t="shared" si="224"/>
        <v>0</v>
      </c>
      <c r="M503" s="8" t="e">
        <f t="shared" si="228"/>
        <v>#VALUE!</v>
      </c>
      <c r="N503" s="8" t="e">
        <f t="shared" si="225"/>
        <v>#VALUE!</v>
      </c>
    </row>
    <row r="504" spans="1:14" x14ac:dyDescent="0.35">
      <c r="A504" t="s">
        <v>729</v>
      </c>
      <c r="C504">
        <v>0</v>
      </c>
      <c r="F504" t="s">
        <v>645</v>
      </c>
      <c r="L504" s="1">
        <f t="shared" si="224"/>
        <v>0</v>
      </c>
      <c r="M504" s="8" t="e">
        <f t="shared" si="228"/>
        <v>#VALUE!</v>
      </c>
      <c r="N504" s="8" t="e">
        <f t="shared" si="225"/>
        <v>#VALUE!</v>
      </c>
    </row>
    <row r="505" spans="1:14" x14ac:dyDescent="0.35">
      <c r="A505" t="s">
        <v>729</v>
      </c>
      <c r="C505">
        <v>0</v>
      </c>
      <c r="F505" t="s">
        <v>645</v>
      </c>
      <c r="L505" s="1">
        <f t="shared" si="224"/>
        <v>0</v>
      </c>
      <c r="M505" s="8" t="e">
        <f t="shared" si="228"/>
        <v>#VALUE!</v>
      </c>
      <c r="N505" s="8" t="e">
        <f t="shared" si="225"/>
        <v>#VALUE!</v>
      </c>
    </row>
    <row r="506" spans="1:14" x14ac:dyDescent="0.35">
      <c r="A506" t="s">
        <v>729</v>
      </c>
      <c r="C506">
        <v>0</v>
      </c>
      <c r="F506" t="s">
        <v>645</v>
      </c>
      <c r="L506" s="1">
        <f t="shared" si="224"/>
        <v>0</v>
      </c>
      <c r="M506" s="8" t="e">
        <f t="shared" si="228"/>
        <v>#VALUE!</v>
      </c>
      <c r="N506" s="8" t="e">
        <f t="shared" si="225"/>
        <v>#VALUE!</v>
      </c>
    </row>
    <row r="507" spans="1:14" x14ac:dyDescent="0.35">
      <c r="A507" t="s">
        <v>729</v>
      </c>
      <c r="C507">
        <v>0</v>
      </c>
      <c r="F507" t="s">
        <v>645</v>
      </c>
      <c r="L507" s="1">
        <f t="shared" si="224"/>
        <v>0</v>
      </c>
      <c r="M507" s="8" t="e">
        <f t="shared" si="228"/>
        <v>#VALUE!</v>
      </c>
      <c r="N507" s="8" t="e">
        <f t="shared" si="225"/>
        <v>#VALUE!</v>
      </c>
    </row>
    <row r="508" spans="1:14" x14ac:dyDescent="0.35">
      <c r="A508" t="s">
        <v>729</v>
      </c>
      <c r="C508">
        <v>0</v>
      </c>
      <c r="F508" t="s">
        <v>645</v>
      </c>
      <c r="L508" s="1">
        <f t="shared" si="224"/>
        <v>0</v>
      </c>
      <c r="M508" s="8" t="e">
        <f t="shared" si="228"/>
        <v>#VALUE!</v>
      </c>
      <c r="N508" s="8" t="e">
        <f t="shared" si="225"/>
        <v>#VALUE!</v>
      </c>
    </row>
    <row r="509" spans="1:14" x14ac:dyDescent="0.35">
      <c r="A509" t="s">
        <v>730</v>
      </c>
      <c r="B509" s="14" t="str">
        <f t="shared" ref="B509" si="243">IF(C511&gt;89,"6", IF(C511&gt;79,"5", IF(C511&gt;69,"4", IF(C511&gt;59,"3", IF(C511&gt;49,"2", IF(C511&lt;50,"1",IF(C511=0,"0")))))))</f>
        <v>6</v>
      </c>
      <c r="C509" s="3">
        <f t="shared" ref="C509" si="244">+SUM(M509:M517)</f>
        <v>30000</v>
      </c>
      <c r="L509" s="1">
        <f t="shared" si="224"/>
        <v>0</v>
      </c>
      <c r="M509" s="8">
        <f t="shared" si="228"/>
        <v>0</v>
      </c>
      <c r="N509" s="8">
        <f t="shared" si="225"/>
        <v>0</v>
      </c>
    </row>
    <row r="510" spans="1:14" x14ac:dyDescent="0.35">
      <c r="A510" t="s">
        <v>730</v>
      </c>
      <c r="C510" s="3">
        <f t="shared" ref="C510" si="245">+SUM(N509:N517)</f>
        <v>30000</v>
      </c>
      <c r="L510" s="1">
        <f t="shared" si="224"/>
        <v>0</v>
      </c>
      <c r="M510" s="8">
        <f t="shared" si="228"/>
        <v>0</v>
      </c>
      <c r="N510" s="8">
        <f t="shared" si="225"/>
        <v>0</v>
      </c>
    </row>
    <row r="511" spans="1:14" x14ac:dyDescent="0.35">
      <c r="A511" t="s">
        <v>730</v>
      </c>
      <c r="C511" s="3">
        <f t="shared" ref="C511" si="246">+(C510/C509)*100</f>
        <v>100</v>
      </c>
      <c r="L511" s="1">
        <f t="shared" si="224"/>
        <v>0</v>
      </c>
      <c r="M511" s="8">
        <f t="shared" si="228"/>
        <v>0</v>
      </c>
      <c r="N511" s="8">
        <f t="shared" si="225"/>
        <v>0</v>
      </c>
    </row>
    <row r="512" spans="1:14" x14ac:dyDescent="0.35">
      <c r="A512" t="s">
        <v>730</v>
      </c>
      <c r="C512">
        <v>0</v>
      </c>
      <c r="L512" s="1">
        <f t="shared" si="224"/>
        <v>0</v>
      </c>
      <c r="M512" s="8">
        <f t="shared" si="228"/>
        <v>0</v>
      </c>
      <c r="N512" s="8">
        <f t="shared" si="225"/>
        <v>0</v>
      </c>
    </row>
    <row r="513" spans="1:14" x14ac:dyDescent="0.35">
      <c r="A513" t="s">
        <v>730</v>
      </c>
      <c r="C513">
        <v>0</v>
      </c>
      <c r="L513" s="1">
        <f t="shared" si="224"/>
        <v>0</v>
      </c>
      <c r="M513" s="8">
        <f t="shared" si="228"/>
        <v>0</v>
      </c>
      <c r="N513" s="8">
        <f t="shared" si="225"/>
        <v>0</v>
      </c>
    </row>
    <row r="514" spans="1:14" x14ac:dyDescent="0.35">
      <c r="A514" t="s">
        <v>730</v>
      </c>
      <c r="C514">
        <v>0</v>
      </c>
      <c r="F514" s="20">
        <v>15000</v>
      </c>
      <c r="G514" s="20">
        <v>1</v>
      </c>
      <c r="I514" s="20">
        <v>1</v>
      </c>
      <c r="L514" s="1">
        <f t="shared" si="224"/>
        <v>1</v>
      </c>
      <c r="M514" s="8">
        <f t="shared" si="228"/>
        <v>15000</v>
      </c>
      <c r="N514" s="8">
        <f t="shared" si="225"/>
        <v>15000</v>
      </c>
    </row>
    <row r="515" spans="1:14" x14ac:dyDescent="0.35">
      <c r="A515" t="s">
        <v>730</v>
      </c>
      <c r="C515">
        <v>0</v>
      </c>
      <c r="F515" s="20">
        <v>10000</v>
      </c>
      <c r="G515" s="20">
        <v>1</v>
      </c>
      <c r="I515" s="20">
        <v>1</v>
      </c>
      <c r="L515" s="1">
        <f t="shared" si="224"/>
        <v>1</v>
      </c>
      <c r="M515" s="8">
        <f t="shared" si="228"/>
        <v>10000</v>
      </c>
      <c r="N515" s="8">
        <f t="shared" si="225"/>
        <v>10000</v>
      </c>
    </row>
    <row r="516" spans="1:14" x14ac:dyDescent="0.35">
      <c r="A516" t="s">
        <v>730</v>
      </c>
      <c r="C516">
        <v>0</v>
      </c>
      <c r="L516" s="1">
        <f t="shared" si="224"/>
        <v>0</v>
      </c>
      <c r="M516" s="8">
        <f t="shared" si="228"/>
        <v>0</v>
      </c>
      <c r="N516" s="8">
        <f t="shared" si="225"/>
        <v>0</v>
      </c>
    </row>
    <row r="517" spans="1:14" x14ac:dyDescent="0.35">
      <c r="A517" t="s">
        <v>730</v>
      </c>
      <c r="C517">
        <v>0</v>
      </c>
      <c r="F517" s="20">
        <v>1000</v>
      </c>
      <c r="G517" s="20">
        <v>5</v>
      </c>
      <c r="I517" s="20">
        <v>5</v>
      </c>
      <c r="L517" s="1">
        <f t="shared" si="224"/>
        <v>5</v>
      </c>
      <c r="M517" s="8">
        <f t="shared" si="228"/>
        <v>5000</v>
      </c>
      <c r="N517" s="8">
        <f t="shared" si="225"/>
        <v>5000</v>
      </c>
    </row>
    <row r="518" spans="1:14" x14ac:dyDescent="0.35">
      <c r="A518" t="s">
        <v>731</v>
      </c>
      <c r="B518" s="14" t="e">
        <f t="shared" ref="B518" si="247">IF(C520&gt;89,"6", IF(C520&gt;79,"5", IF(C520&gt;69,"4", IF(C520&gt;59,"3", IF(C520&gt;49,"2", IF(C520&lt;50,"1",IF(C520=0,"0")))))))</f>
        <v>#DIV/0!</v>
      </c>
      <c r="C518" s="3">
        <f t="shared" ref="C518" si="248">+SUM(M518:M526)</f>
        <v>0</v>
      </c>
      <c r="F518" s="20">
        <v>0</v>
      </c>
      <c r="G518" s="20">
        <v>0</v>
      </c>
      <c r="H518" s="20">
        <v>0</v>
      </c>
      <c r="I518" s="20">
        <v>0</v>
      </c>
      <c r="J518" s="20">
        <v>0</v>
      </c>
      <c r="K518" s="20">
        <v>0</v>
      </c>
      <c r="L518" s="1">
        <f t="shared" si="224"/>
        <v>0</v>
      </c>
      <c r="M518" s="8">
        <f t="shared" si="228"/>
        <v>0</v>
      </c>
      <c r="N518" s="8">
        <f t="shared" si="225"/>
        <v>0</v>
      </c>
    </row>
    <row r="519" spans="1:14" x14ac:dyDescent="0.35">
      <c r="A519" t="s">
        <v>731</v>
      </c>
      <c r="C519" s="3">
        <f t="shared" ref="C519" si="249">+SUM(N518:N526)</f>
        <v>0</v>
      </c>
      <c r="F519" s="20">
        <v>0</v>
      </c>
      <c r="G519" s="20">
        <v>0</v>
      </c>
      <c r="H519" s="20">
        <v>0</v>
      </c>
      <c r="I519" s="20">
        <v>0</v>
      </c>
      <c r="J519" s="20">
        <v>0</v>
      </c>
      <c r="K519" s="20">
        <v>0</v>
      </c>
      <c r="L519" s="1">
        <f t="shared" si="224"/>
        <v>0</v>
      </c>
      <c r="M519" s="8">
        <f t="shared" si="228"/>
        <v>0</v>
      </c>
      <c r="N519" s="8">
        <f t="shared" si="225"/>
        <v>0</v>
      </c>
    </row>
    <row r="520" spans="1:14" x14ac:dyDescent="0.35">
      <c r="A520" t="s">
        <v>731</v>
      </c>
      <c r="C520" s="3" t="e">
        <f t="shared" ref="C520" si="250">+(C519/C518)*100</f>
        <v>#DIV/0!</v>
      </c>
      <c r="F520" s="20">
        <v>0</v>
      </c>
      <c r="G520" s="20">
        <v>0</v>
      </c>
      <c r="H520" s="20">
        <v>0</v>
      </c>
      <c r="I520" s="20">
        <v>0</v>
      </c>
      <c r="J520" s="20">
        <v>0</v>
      </c>
      <c r="K520" s="20">
        <v>0</v>
      </c>
      <c r="L520" s="1">
        <f t="shared" si="224"/>
        <v>0</v>
      </c>
      <c r="M520" s="8">
        <f t="shared" si="228"/>
        <v>0</v>
      </c>
      <c r="N520" s="8">
        <f t="shared" si="225"/>
        <v>0</v>
      </c>
    </row>
    <row r="521" spans="1:14" x14ac:dyDescent="0.35">
      <c r="A521" t="s">
        <v>731</v>
      </c>
      <c r="C521">
        <v>0</v>
      </c>
      <c r="F521" s="20">
        <v>0</v>
      </c>
      <c r="G521" s="20">
        <v>0</v>
      </c>
      <c r="H521" s="20">
        <v>0</v>
      </c>
      <c r="I521" s="20">
        <v>0</v>
      </c>
      <c r="J521" s="20">
        <v>0</v>
      </c>
      <c r="K521" s="20">
        <v>0</v>
      </c>
      <c r="L521" s="1">
        <f t="shared" si="224"/>
        <v>0</v>
      </c>
      <c r="M521" s="8">
        <f t="shared" si="228"/>
        <v>0</v>
      </c>
      <c r="N521" s="8">
        <f t="shared" si="225"/>
        <v>0</v>
      </c>
    </row>
    <row r="522" spans="1:14" x14ac:dyDescent="0.35">
      <c r="A522" t="s">
        <v>731</v>
      </c>
      <c r="C522">
        <v>0</v>
      </c>
      <c r="F522" s="20">
        <v>0</v>
      </c>
      <c r="G522" s="20">
        <v>0</v>
      </c>
      <c r="H522" s="20">
        <v>0</v>
      </c>
      <c r="I522" s="20">
        <v>0</v>
      </c>
      <c r="J522" s="20">
        <v>0</v>
      </c>
      <c r="K522" s="20">
        <v>0</v>
      </c>
      <c r="L522" s="1">
        <f t="shared" si="224"/>
        <v>0</v>
      </c>
      <c r="M522" s="8">
        <f t="shared" si="228"/>
        <v>0</v>
      </c>
      <c r="N522" s="8">
        <f t="shared" si="225"/>
        <v>0</v>
      </c>
    </row>
    <row r="523" spans="1:14" x14ac:dyDescent="0.35">
      <c r="A523" t="s">
        <v>731</v>
      </c>
      <c r="C523">
        <v>0</v>
      </c>
      <c r="F523" s="20">
        <v>0</v>
      </c>
      <c r="G523" s="20">
        <v>0</v>
      </c>
      <c r="H523" s="20">
        <v>0</v>
      </c>
      <c r="I523" s="20">
        <v>0</v>
      </c>
      <c r="J523" s="20">
        <v>0</v>
      </c>
      <c r="K523" s="20">
        <v>0</v>
      </c>
      <c r="L523" s="1">
        <f t="shared" si="224"/>
        <v>0</v>
      </c>
      <c r="M523" s="8">
        <f t="shared" si="228"/>
        <v>0</v>
      </c>
      <c r="N523" s="8">
        <f t="shared" si="225"/>
        <v>0</v>
      </c>
    </row>
    <row r="524" spans="1:14" x14ac:dyDescent="0.35">
      <c r="A524" t="s">
        <v>731</v>
      </c>
      <c r="C524">
        <v>0</v>
      </c>
      <c r="F524" s="20">
        <v>0</v>
      </c>
      <c r="G524" s="20">
        <v>0</v>
      </c>
      <c r="H524" s="20">
        <v>0</v>
      </c>
      <c r="I524" s="20">
        <v>0</v>
      </c>
      <c r="J524" s="20">
        <v>0</v>
      </c>
      <c r="K524" s="20">
        <v>0</v>
      </c>
      <c r="L524" s="1">
        <f t="shared" si="224"/>
        <v>0</v>
      </c>
      <c r="M524" s="8">
        <f t="shared" si="228"/>
        <v>0</v>
      </c>
      <c r="N524" s="8">
        <f t="shared" si="225"/>
        <v>0</v>
      </c>
    </row>
    <row r="525" spans="1:14" x14ac:dyDescent="0.35">
      <c r="A525" t="s">
        <v>731</v>
      </c>
      <c r="C525">
        <v>0</v>
      </c>
      <c r="F525" s="20">
        <v>0</v>
      </c>
      <c r="G525" s="20">
        <v>0</v>
      </c>
      <c r="H525" s="20">
        <v>0</v>
      </c>
      <c r="I525" s="20">
        <v>0</v>
      </c>
      <c r="J525" s="20">
        <v>0</v>
      </c>
      <c r="K525" s="20">
        <v>0</v>
      </c>
      <c r="L525" s="1">
        <f t="shared" si="224"/>
        <v>0</v>
      </c>
      <c r="M525" s="8">
        <f t="shared" si="228"/>
        <v>0</v>
      </c>
      <c r="N525" s="8">
        <f t="shared" si="225"/>
        <v>0</v>
      </c>
    </row>
    <row r="526" spans="1:14" x14ac:dyDescent="0.35">
      <c r="A526" t="s">
        <v>731</v>
      </c>
      <c r="C526">
        <v>0</v>
      </c>
      <c r="F526" s="20">
        <v>0</v>
      </c>
      <c r="G526" s="20">
        <v>0</v>
      </c>
      <c r="H526" s="20">
        <v>0</v>
      </c>
      <c r="I526" s="20">
        <v>0</v>
      </c>
      <c r="J526" s="20">
        <v>0</v>
      </c>
      <c r="K526" s="20">
        <v>0</v>
      </c>
      <c r="L526" s="1">
        <f t="shared" si="224"/>
        <v>0</v>
      </c>
      <c r="M526" s="8">
        <f t="shared" si="228"/>
        <v>0</v>
      </c>
      <c r="N526" s="8">
        <f t="shared" si="225"/>
        <v>0</v>
      </c>
    </row>
    <row r="527" spans="1:14" x14ac:dyDescent="0.35">
      <c r="A527" t="s">
        <v>732</v>
      </c>
      <c r="B527" s="14" t="e">
        <f t="shared" ref="B527" si="251">IF(C529&gt;89,"6", IF(C529&gt;79,"5", IF(C529&gt;69,"4", IF(C529&gt;59,"3", IF(C529&gt;49,"2", IF(C529&lt;50,"1",IF(C529=0,"0")))))))</f>
        <v>#DIV/0!</v>
      </c>
      <c r="C527" s="3">
        <f t="shared" ref="C527" si="252">+SUM(M527:M535)</f>
        <v>0</v>
      </c>
      <c r="F527" s="20">
        <v>0</v>
      </c>
      <c r="G527" s="20">
        <v>0</v>
      </c>
      <c r="H527" s="20">
        <v>0</v>
      </c>
      <c r="I527" s="20">
        <v>0</v>
      </c>
      <c r="J527" s="20">
        <v>0</v>
      </c>
      <c r="K527" s="20">
        <v>0</v>
      </c>
      <c r="L527" s="1">
        <f t="shared" si="224"/>
        <v>0</v>
      </c>
      <c r="M527" s="8">
        <f t="shared" si="228"/>
        <v>0</v>
      </c>
      <c r="N527" s="8">
        <f t="shared" si="225"/>
        <v>0</v>
      </c>
    </row>
    <row r="528" spans="1:14" x14ac:dyDescent="0.35">
      <c r="A528" t="s">
        <v>732</v>
      </c>
      <c r="C528" s="3">
        <f t="shared" ref="C528" si="253">+SUM(N527:N535)</f>
        <v>0</v>
      </c>
      <c r="F528" s="20">
        <v>0</v>
      </c>
      <c r="G528" s="20">
        <v>0</v>
      </c>
      <c r="H528" s="20">
        <v>0</v>
      </c>
      <c r="I528" s="20">
        <v>0</v>
      </c>
      <c r="J528" s="20">
        <v>0</v>
      </c>
      <c r="K528" s="20">
        <v>0</v>
      </c>
      <c r="L528" s="1">
        <f t="shared" si="224"/>
        <v>0</v>
      </c>
      <c r="M528" s="8">
        <f t="shared" si="228"/>
        <v>0</v>
      </c>
      <c r="N528" s="8">
        <f t="shared" si="225"/>
        <v>0</v>
      </c>
    </row>
    <row r="529" spans="1:14" x14ac:dyDescent="0.35">
      <c r="A529" t="s">
        <v>732</v>
      </c>
      <c r="C529" s="3" t="e">
        <f t="shared" ref="C529" si="254">+(C528/C527)*100</f>
        <v>#DIV/0!</v>
      </c>
      <c r="F529" s="20">
        <v>0</v>
      </c>
      <c r="G529" s="20">
        <v>0</v>
      </c>
      <c r="H529" s="20">
        <v>0</v>
      </c>
      <c r="I529" s="20">
        <v>0</v>
      </c>
      <c r="J529" s="20">
        <v>0</v>
      </c>
      <c r="K529" s="20">
        <v>0</v>
      </c>
      <c r="L529" s="1">
        <f t="shared" si="224"/>
        <v>0</v>
      </c>
      <c r="M529" s="8">
        <f t="shared" si="228"/>
        <v>0</v>
      </c>
      <c r="N529" s="8">
        <f t="shared" si="225"/>
        <v>0</v>
      </c>
    </row>
    <row r="530" spans="1:14" x14ac:dyDescent="0.35">
      <c r="A530" t="s">
        <v>732</v>
      </c>
      <c r="C530">
        <v>0</v>
      </c>
      <c r="F530" s="20">
        <v>0</v>
      </c>
      <c r="G530" s="20">
        <v>0</v>
      </c>
      <c r="H530" s="20">
        <v>0</v>
      </c>
      <c r="I530" s="20">
        <v>0</v>
      </c>
      <c r="J530" s="20">
        <v>0</v>
      </c>
      <c r="K530" s="20">
        <v>0</v>
      </c>
      <c r="L530" s="1">
        <f t="shared" si="224"/>
        <v>0</v>
      </c>
      <c r="M530" s="8">
        <f t="shared" si="228"/>
        <v>0</v>
      </c>
      <c r="N530" s="8">
        <f t="shared" si="225"/>
        <v>0</v>
      </c>
    </row>
    <row r="531" spans="1:14" x14ac:dyDescent="0.35">
      <c r="A531" t="s">
        <v>732</v>
      </c>
      <c r="C531">
        <v>0</v>
      </c>
      <c r="F531" s="20">
        <v>0</v>
      </c>
      <c r="G531" s="20">
        <v>0</v>
      </c>
      <c r="H531" s="20">
        <v>0</v>
      </c>
      <c r="I531" s="20">
        <v>0</v>
      </c>
      <c r="J531" s="20">
        <v>0</v>
      </c>
      <c r="K531" s="20">
        <v>0</v>
      </c>
      <c r="L531" s="1">
        <f t="shared" si="224"/>
        <v>0</v>
      </c>
      <c r="M531" s="8">
        <f t="shared" si="228"/>
        <v>0</v>
      </c>
      <c r="N531" s="8">
        <f t="shared" si="225"/>
        <v>0</v>
      </c>
    </row>
    <row r="532" spans="1:14" x14ac:dyDescent="0.35">
      <c r="A532" t="s">
        <v>732</v>
      </c>
      <c r="C532">
        <v>0</v>
      </c>
      <c r="F532" s="20">
        <v>0</v>
      </c>
      <c r="G532" s="20">
        <v>0</v>
      </c>
      <c r="H532" s="20">
        <v>0</v>
      </c>
      <c r="I532" s="20">
        <v>0</v>
      </c>
      <c r="J532" s="20">
        <v>0</v>
      </c>
      <c r="K532" s="20">
        <v>0</v>
      </c>
      <c r="L532" s="1">
        <f t="shared" si="224"/>
        <v>0</v>
      </c>
      <c r="M532" s="8">
        <f t="shared" si="228"/>
        <v>0</v>
      </c>
      <c r="N532" s="8">
        <f t="shared" si="225"/>
        <v>0</v>
      </c>
    </row>
    <row r="533" spans="1:14" x14ac:dyDescent="0.35">
      <c r="A533" t="s">
        <v>732</v>
      </c>
      <c r="C533">
        <v>0</v>
      </c>
      <c r="F533" s="20">
        <v>0</v>
      </c>
      <c r="G533" s="20">
        <v>0</v>
      </c>
      <c r="H533" s="20">
        <v>0</v>
      </c>
      <c r="I533" s="20">
        <v>0</v>
      </c>
      <c r="J533" s="20">
        <v>0</v>
      </c>
      <c r="K533" s="20">
        <v>0</v>
      </c>
      <c r="L533" s="1">
        <f t="shared" si="224"/>
        <v>0</v>
      </c>
      <c r="M533" s="8">
        <f t="shared" si="228"/>
        <v>0</v>
      </c>
      <c r="N533" s="8">
        <f t="shared" si="225"/>
        <v>0</v>
      </c>
    </row>
    <row r="534" spans="1:14" x14ac:dyDescent="0.35">
      <c r="A534" t="s">
        <v>732</v>
      </c>
      <c r="C534">
        <v>0</v>
      </c>
      <c r="F534" s="20">
        <v>0</v>
      </c>
      <c r="G534" s="20">
        <v>0</v>
      </c>
      <c r="H534" s="20">
        <v>0</v>
      </c>
      <c r="I534" s="20">
        <v>0</v>
      </c>
      <c r="J534" s="20">
        <v>0</v>
      </c>
      <c r="K534" s="20">
        <v>0</v>
      </c>
      <c r="L534" s="1">
        <f t="shared" si="224"/>
        <v>0</v>
      </c>
      <c r="M534" s="8">
        <f t="shared" si="228"/>
        <v>0</v>
      </c>
      <c r="N534" s="8">
        <f t="shared" si="225"/>
        <v>0</v>
      </c>
    </row>
    <row r="535" spans="1:14" x14ac:dyDescent="0.35">
      <c r="A535" t="s">
        <v>732</v>
      </c>
      <c r="C535">
        <v>0</v>
      </c>
      <c r="F535" s="20">
        <v>0</v>
      </c>
      <c r="G535" s="20">
        <v>0</v>
      </c>
      <c r="H535" s="20">
        <v>0</v>
      </c>
      <c r="I535" s="20">
        <v>0</v>
      </c>
      <c r="J535" s="20">
        <v>0</v>
      </c>
      <c r="K535" s="20">
        <v>0</v>
      </c>
      <c r="L535" s="1">
        <f t="shared" si="224"/>
        <v>0</v>
      </c>
      <c r="M535" s="8">
        <f t="shared" si="228"/>
        <v>0</v>
      </c>
      <c r="N535" s="8">
        <f t="shared" si="225"/>
        <v>0</v>
      </c>
    </row>
    <row r="536" spans="1:14" x14ac:dyDescent="0.35">
      <c r="A536" t="s">
        <v>733</v>
      </c>
      <c r="B536" s="14" t="str">
        <f t="shared" ref="B536" si="255">IF(C538&gt;89,"6", IF(C538&gt;79,"5", IF(C538&gt;69,"4", IF(C538&gt;59,"3", IF(C538&gt;49,"2", IF(C538&lt;50,"1",IF(C538=0,"0")))))))</f>
        <v>6</v>
      </c>
      <c r="C536" s="3">
        <f t="shared" ref="C536" si="256">+SUM(M536:M544)</f>
        <v>50068.810000000005</v>
      </c>
      <c r="F536" s="20">
        <v>0</v>
      </c>
      <c r="G536" s="20">
        <v>0</v>
      </c>
      <c r="H536" s="20">
        <v>0</v>
      </c>
      <c r="I536" s="20">
        <v>0</v>
      </c>
      <c r="J536" s="20">
        <v>0</v>
      </c>
      <c r="K536" s="20">
        <v>0</v>
      </c>
      <c r="L536" s="1">
        <f t="shared" ref="L536" si="257">SUM(H536:K536)</f>
        <v>0</v>
      </c>
      <c r="M536" s="8">
        <f t="shared" si="228"/>
        <v>0</v>
      </c>
      <c r="N536" s="8">
        <f t="shared" ref="N536:N599" si="258">L536*F536</f>
        <v>0</v>
      </c>
    </row>
    <row r="537" spans="1:14" x14ac:dyDescent="0.35">
      <c r="A537" t="s">
        <v>733</v>
      </c>
      <c r="C537" s="3">
        <f t="shared" ref="C537" si="259">+SUM(N536:N544)</f>
        <v>50068.810000000005</v>
      </c>
      <c r="F537" s="20">
        <v>0</v>
      </c>
      <c r="G537" s="20">
        <v>0</v>
      </c>
      <c r="H537" s="20">
        <v>0</v>
      </c>
      <c r="I537" s="20">
        <v>0</v>
      </c>
      <c r="J537" s="20">
        <v>0</v>
      </c>
      <c r="K537" s="20">
        <v>0</v>
      </c>
      <c r="L537" s="1">
        <f t="shared" ref="L537:L600" si="260">SUM(H537:K537)</f>
        <v>0</v>
      </c>
      <c r="M537" s="8">
        <f t="shared" ref="M537:M600" si="261">F537*G537</f>
        <v>0</v>
      </c>
      <c r="N537" s="8">
        <f t="shared" si="258"/>
        <v>0</v>
      </c>
    </row>
    <row r="538" spans="1:14" x14ac:dyDescent="0.35">
      <c r="A538" t="s">
        <v>733</v>
      </c>
      <c r="C538" s="3">
        <f t="shared" ref="C538" si="262">+(C537/C536)*100</f>
        <v>100</v>
      </c>
      <c r="F538" s="20">
        <v>32769.9</v>
      </c>
      <c r="G538" s="20">
        <v>1</v>
      </c>
      <c r="H538" s="20">
        <v>1</v>
      </c>
      <c r="I538" s="20">
        <v>0</v>
      </c>
      <c r="J538" s="20">
        <v>0</v>
      </c>
      <c r="K538" s="20">
        <v>0</v>
      </c>
      <c r="L538" s="1">
        <f t="shared" si="260"/>
        <v>1</v>
      </c>
      <c r="M538" s="8">
        <f t="shared" si="261"/>
        <v>32769.9</v>
      </c>
      <c r="N538" s="8">
        <f t="shared" si="258"/>
        <v>32769.9</v>
      </c>
    </row>
    <row r="539" spans="1:14" x14ac:dyDescent="0.35">
      <c r="A539" t="s">
        <v>733</v>
      </c>
      <c r="C539">
        <v>0</v>
      </c>
      <c r="F539" s="20">
        <v>0</v>
      </c>
      <c r="G539" s="20">
        <v>0</v>
      </c>
      <c r="H539" s="20">
        <v>0</v>
      </c>
      <c r="I539" s="20">
        <v>0</v>
      </c>
      <c r="J539" s="20">
        <v>0</v>
      </c>
      <c r="K539" s="20">
        <v>0</v>
      </c>
      <c r="L539" s="1">
        <f t="shared" si="260"/>
        <v>0</v>
      </c>
      <c r="M539" s="8">
        <f t="shared" si="261"/>
        <v>0</v>
      </c>
      <c r="N539" s="8">
        <f t="shared" si="258"/>
        <v>0</v>
      </c>
    </row>
    <row r="540" spans="1:14" x14ac:dyDescent="0.35">
      <c r="A540" t="s">
        <v>733</v>
      </c>
      <c r="C540">
        <v>0</v>
      </c>
      <c r="F540" s="20">
        <v>0</v>
      </c>
      <c r="G540" s="20">
        <v>0</v>
      </c>
      <c r="H540" s="20">
        <v>0</v>
      </c>
      <c r="I540" s="20">
        <v>0</v>
      </c>
      <c r="J540" s="20">
        <v>0</v>
      </c>
      <c r="K540" s="20">
        <v>0</v>
      </c>
      <c r="L540" s="1">
        <f t="shared" si="260"/>
        <v>0</v>
      </c>
      <c r="M540" s="8">
        <f t="shared" si="261"/>
        <v>0</v>
      </c>
      <c r="N540" s="8">
        <f t="shared" si="258"/>
        <v>0</v>
      </c>
    </row>
    <row r="541" spans="1:14" x14ac:dyDescent="0.35">
      <c r="A541" t="s">
        <v>733</v>
      </c>
      <c r="C541">
        <v>0</v>
      </c>
      <c r="F541" s="20">
        <v>13734.11</v>
      </c>
      <c r="G541" s="20">
        <v>1</v>
      </c>
      <c r="H541" s="20">
        <v>1</v>
      </c>
      <c r="I541" s="20">
        <v>0</v>
      </c>
      <c r="J541" s="20">
        <v>0</v>
      </c>
      <c r="K541" s="20">
        <v>0</v>
      </c>
      <c r="L541" s="1">
        <f t="shared" si="260"/>
        <v>1</v>
      </c>
      <c r="M541" s="8">
        <f t="shared" si="261"/>
        <v>13734.11</v>
      </c>
      <c r="N541" s="8">
        <f t="shared" si="258"/>
        <v>13734.11</v>
      </c>
    </row>
    <row r="542" spans="1:14" x14ac:dyDescent="0.35">
      <c r="A542" t="s">
        <v>733</v>
      </c>
      <c r="C542">
        <v>0</v>
      </c>
      <c r="F542" s="20">
        <v>0</v>
      </c>
      <c r="G542" s="20">
        <v>0</v>
      </c>
      <c r="H542" s="20">
        <v>0</v>
      </c>
      <c r="I542" s="20">
        <v>0</v>
      </c>
      <c r="J542" s="20">
        <v>0</v>
      </c>
      <c r="K542" s="20">
        <v>0</v>
      </c>
      <c r="L542" s="1">
        <f t="shared" si="260"/>
        <v>0</v>
      </c>
      <c r="M542" s="8">
        <f t="shared" si="261"/>
        <v>0</v>
      </c>
      <c r="N542" s="8">
        <f t="shared" si="258"/>
        <v>0</v>
      </c>
    </row>
    <row r="543" spans="1:14" x14ac:dyDescent="0.35">
      <c r="A543" t="s">
        <v>733</v>
      </c>
      <c r="C543">
        <v>0</v>
      </c>
      <c r="F543" s="20">
        <v>3564.8</v>
      </c>
      <c r="G543" s="20">
        <v>1</v>
      </c>
      <c r="H543" s="20">
        <v>1</v>
      </c>
      <c r="I543" s="20">
        <v>0</v>
      </c>
      <c r="J543" s="20">
        <v>0</v>
      </c>
      <c r="K543" s="20">
        <v>0</v>
      </c>
      <c r="L543" s="1">
        <f t="shared" si="260"/>
        <v>1</v>
      </c>
      <c r="M543" s="8">
        <f t="shared" si="261"/>
        <v>3564.8</v>
      </c>
      <c r="N543" s="8">
        <f t="shared" si="258"/>
        <v>3564.8</v>
      </c>
    </row>
    <row r="544" spans="1:14" x14ac:dyDescent="0.35">
      <c r="A544" t="s">
        <v>733</v>
      </c>
      <c r="C544">
        <v>0</v>
      </c>
      <c r="F544" s="20">
        <v>0</v>
      </c>
      <c r="G544" s="20">
        <v>0</v>
      </c>
      <c r="H544" s="20">
        <v>0</v>
      </c>
      <c r="I544" s="20">
        <v>0</v>
      </c>
      <c r="J544" s="20">
        <v>0</v>
      </c>
      <c r="K544" s="20">
        <v>0</v>
      </c>
      <c r="L544" s="1">
        <f t="shared" si="260"/>
        <v>0</v>
      </c>
      <c r="M544" s="8">
        <f t="shared" si="261"/>
        <v>0</v>
      </c>
      <c r="N544" s="8">
        <f t="shared" si="258"/>
        <v>0</v>
      </c>
    </row>
    <row r="545" spans="1:14" x14ac:dyDescent="0.35">
      <c r="A545" t="s">
        <v>734</v>
      </c>
      <c r="B545" s="14" t="str">
        <f t="shared" ref="B545" si="263">IF(C547&gt;89,"6", IF(C547&gt;79,"5", IF(C547&gt;69,"4", IF(C547&gt;59,"3", IF(C547&gt;49,"2", IF(C547&lt;50,"1",IF(C547=0,"0")))))))</f>
        <v>6</v>
      </c>
      <c r="C545" s="3">
        <f t="shared" ref="C545" si="264">+SUM(M545:M553)</f>
        <v>26920</v>
      </c>
      <c r="F545" s="20">
        <v>0</v>
      </c>
      <c r="G545" s="20">
        <v>0</v>
      </c>
      <c r="H545" s="20">
        <v>0</v>
      </c>
      <c r="I545" s="20">
        <v>0</v>
      </c>
      <c r="J545" s="20">
        <v>0</v>
      </c>
      <c r="K545" s="20">
        <v>0</v>
      </c>
      <c r="L545" s="1">
        <f t="shared" si="260"/>
        <v>0</v>
      </c>
      <c r="M545" s="8">
        <f t="shared" si="261"/>
        <v>0</v>
      </c>
      <c r="N545" s="8">
        <f t="shared" si="258"/>
        <v>0</v>
      </c>
    </row>
    <row r="546" spans="1:14" x14ac:dyDescent="0.35">
      <c r="A546" t="s">
        <v>734</v>
      </c>
      <c r="C546" s="3">
        <f t="shared" ref="C546" si="265">+SUM(N545:N553)</f>
        <v>26920</v>
      </c>
      <c r="F546" s="20">
        <v>0</v>
      </c>
      <c r="G546" s="20">
        <v>0</v>
      </c>
      <c r="H546" s="20">
        <v>0</v>
      </c>
      <c r="I546" s="20">
        <v>0</v>
      </c>
      <c r="J546" s="20">
        <v>0</v>
      </c>
      <c r="K546" s="20">
        <v>0</v>
      </c>
      <c r="L546" s="1">
        <f t="shared" si="260"/>
        <v>0</v>
      </c>
      <c r="M546" s="8">
        <f t="shared" si="261"/>
        <v>0</v>
      </c>
      <c r="N546" s="8">
        <f t="shared" si="258"/>
        <v>0</v>
      </c>
    </row>
    <row r="547" spans="1:14" x14ac:dyDescent="0.35">
      <c r="A547" t="s">
        <v>734</v>
      </c>
      <c r="C547" s="3">
        <f t="shared" ref="C547" si="266">+(C546/C545)*100</f>
        <v>100</v>
      </c>
      <c r="F547" s="20">
        <v>0</v>
      </c>
      <c r="G547" s="20">
        <v>0</v>
      </c>
      <c r="H547" s="20">
        <v>0</v>
      </c>
      <c r="I547" s="20">
        <v>0</v>
      </c>
      <c r="J547" s="20">
        <v>0</v>
      </c>
      <c r="K547" s="20">
        <v>0</v>
      </c>
      <c r="L547" s="1">
        <f t="shared" si="260"/>
        <v>0</v>
      </c>
      <c r="M547" s="8">
        <f t="shared" si="261"/>
        <v>0</v>
      </c>
      <c r="N547" s="8">
        <f t="shared" si="258"/>
        <v>0</v>
      </c>
    </row>
    <row r="548" spans="1:14" x14ac:dyDescent="0.35">
      <c r="A548" t="s">
        <v>734</v>
      </c>
      <c r="C548">
        <v>0</v>
      </c>
      <c r="F548" s="20">
        <v>0</v>
      </c>
      <c r="G548" s="20">
        <v>0</v>
      </c>
      <c r="H548" s="20">
        <v>0</v>
      </c>
      <c r="I548" s="20">
        <v>0</v>
      </c>
      <c r="J548" s="20">
        <v>0</v>
      </c>
      <c r="K548" s="20">
        <v>0</v>
      </c>
      <c r="L548" s="1">
        <f t="shared" si="260"/>
        <v>0</v>
      </c>
      <c r="M548" s="8">
        <f t="shared" si="261"/>
        <v>0</v>
      </c>
      <c r="N548" s="8">
        <f t="shared" si="258"/>
        <v>0</v>
      </c>
    </row>
    <row r="549" spans="1:14" x14ac:dyDescent="0.35">
      <c r="A549" t="s">
        <v>734</v>
      </c>
      <c r="C549">
        <v>0</v>
      </c>
      <c r="F549" s="20">
        <v>0</v>
      </c>
      <c r="G549" s="20">
        <v>0</v>
      </c>
      <c r="H549" s="20">
        <v>0</v>
      </c>
      <c r="I549" s="20">
        <v>0</v>
      </c>
      <c r="J549" s="20">
        <v>0</v>
      </c>
      <c r="K549" s="20">
        <v>0</v>
      </c>
      <c r="L549" s="1">
        <f t="shared" si="260"/>
        <v>0</v>
      </c>
      <c r="M549" s="8">
        <f t="shared" si="261"/>
        <v>0</v>
      </c>
      <c r="N549" s="8">
        <f t="shared" si="258"/>
        <v>0</v>
      </c>
    </row>
    <row r="550" spans="1:14" x14ac:dyDescent="0.35">
      <c r="A550" t="s">
        <v>734</v>
      </c>
      <c r="C550">
        <v>0</v>
      </c>
      <c r="F550" s="20">
        <v>0</v>
      </c>
      <c r="G550" s="20">
        <v>0</v>
      </c>
      <c r="H550" s="20">
        <v>0</v>
      </c>
      <c r="I550" s="20">
        <v>0</v>
      </c>
      <c r="J550" s="20">
        <v>0</v>
      </c>
      <c r="K550" s="20">
        <v>0</v>
      </c>
      <c r="L550" s="1">
        <f t="shared" si="260"/>
        <v>0</v>
      </c>
      <c r="M550" s="8">
        <f t="shared" si="261"/>
        <v>0</v>
      </c>
      <c r="N550" s="8">
        <f t="shared" si="258"/>
        <v>0</v>
      </c>
    </row>
    <row r="551" spans="1:14" x14ac:dyDescent="0.35">
      <c r="A551" t="s">
        <v>734</v>
      </c>
      <c r="C551">
        <v>0</v>
      </c>
      <c r="F551" s="20">
        <v>8014</v>
      </c>
      <c r="G551" s="20">
        <v>1</v>
      </c>
      <c r="H551" s="20">
        <v>1</v>
      </c>
      <c r="I551" s="20">
        <v>0</v>
      </c>
      <c r="J551" s="20">
        <v>0</v>
      </c>
      <c r="K551" s="20">
        <v>0</v>
      </c>
      <c r="L551" s="1">
        <f t="shared" si="260"/>
        <v>1</v>
      </c>
      <c r="M551" s="8">
        <f t="shared" si="261"/>
        <v>8014</v>
      </c>
      <c r="N551" s="8">
        <f t="shared" si="258"/>
        <v>8014</v>
      </c>
    </row>
    <row r="552" spans="1:14" x14ac:dyDescent="0.35">
      <c r="A552" t="s">
        <v>734</v>
      </c>
      <c r="C552">
        <v>0</v>
      </c>
      <c r="F552" s="20">
        <v>4928</v>
      </c>
      <c r="G552" s="20">
        <v>2</v>
      </c>
      <c r="H552" s="20">
        <v>1</v>
      </c>
      <c r="I552" s="20">
        <v>1</v>
      </c>
      <c r="J552" s="20">
        <v>0</v>
      </c>
      <c r="K552" s="20">
        <v>0</v>
      </c>
      <c r="L552" s="1">
        <f t="shared" si="260"/>
        <v>2</v>
      </c>
      <c r="M552" s="8">
        <f t="shared" si="261"/>
        <v>9856</v>
      </c>
      <c r="N552" s="8">
        <f t="shared" si="258"/>
        <v>9856</v>
      </c>
    </row>
    <row r="553" spans="1:14" x14ac:dyDescent="0.35">
      <c r="A553" t="s">
        <v>734</v>
      </c>
      <c r="C553">
        <v>0</v>
      </c>
      <c r="F553" s="20">
        <v>1810</v>
      </c>
      <c r="G553" s="20">
        <v>5</v>
      </c>
      <c r="H553" s="20">
        <v>1</v>
      </c>
      <c r="I553" s="20">
        <v>4</v>
      </c>
      <c r="J553" s="20">
        <v>0</v>
      </c>
      <c r="K553" s="20">
        <v>0</v>
      </c>
      <c r="L553" s="1">
        <f t="shared" si="260"/>
        <v>5</v>
      </c>
      <c r="M553" s="8">
        <f t="shared" si="261"/>
        <v>9050</v>
      </c>
      <c r="N553" s="8">
        <f t="shared" si="258"/>
        <v>9050</v>
      </c>
    </row>
    <row r="554" spans="1:14" x14ac:dyDescent="0.35">
      <c r="A554" t="s">
        <v>735</v>
      </c>
      <c r="B554" s="14" t="e">
        <f t="shared" ref="B554" si="267">IF(C556&gt;89,"6", IF(C556&gt;79,"5", IF(C556&gt;69,"4", IF(C556&gt;59,"3", IF(C556&gt;49,"2", IF(C556&lt;50,"1",IF(C556=0,"0")))))))</f>
        <v>#DIV/0!</v>
      </c>
      <c r="C554" s="3">
        <f t="shared" ref="C554" si="268">+SUM(M554:M562)</f>
        <v>0</v>
      </c>
      <c r="L554" s="1">
        <f t="shared" si="260"/>
        <v>0</v>
      </c>
      <c r="M554" s="8">
        <f t="shared" si="261"/>
        <v>0</v>
      </c>
      <c r="N554" s="8">
        <f t="shared" si="258"/>
        <v>0</v>
      </c>
    </row>
    <row r="555" spans="1:14" x14ac:dyDescent="0.35">
      <c r="A555" t="s">
        <v>735</v>
      </c>
      <c r="C555" s="3">
        <f t="shared" ref="C555" si="269">+SUM(N554:N562)</f>
        <v>0</v>
      </c>
      <c r="L555" s="1">
        <f t="shared" si="260"/>
        <v>0</v>
      </c>
      <c r="M555" s="8">
        <f t="shared" si="261"/>
        <v>0</v>
      </c>
      <c r="N555" s="8">
        <f t="shared" si="258"/>
        <v>0</v>
      </c>
    </row>
    <row r="556" spans="1:14" x14ac:dyDescent="0.35">
      <c r="A556" t="s">
        <v>735</v>
      </c>
      <c r="C556" s="3" t="e">
        <f t="shared" ref="C556" si="270">+(C555/C554)*100</f>
        <v>#DIV/0!</v>
      </c>
      <c r="L556" s="1">
        <f t="shared" si="260"/>
        <v>0</v>
      </c>
      <c r="M556" s="8">
        <f t="shared" si="261"/>
        <v>0</v>
      </c>
      <c r="N556" s="8">
        <f t="shared" si="258"/>
        <v>0</v>
      </c>
    </row>
    <row r="557" spans="1:14" x14ac:dyDescent="0.35">
      <c r="A557" t="s">
        <v>735</v>
      </c>
      <c r="C557">
        <v>0</v>
      </c>
      <c r="L557" s="1">
        <f t="shared" si="260"/>
        <v>0</v>
      </c>
      <c r="M557" s="8">
        <f t="shared" si="261"/>
        <v>0</v>
      </c>
      <c r="N557" s="8">
        <f t="shared" si="258"/>
        <v>0</v>
      </c>
    </row>
    <row r="558" spans="1:14" x14ac:dyDescent="0.35">
      <c r="A558" t="s">
        <v>735</v>
      </c>
      <c r="C558">
        <v>0</v>
      </c>
      <c r="L558" s="1">
        <f t="shared" si="260"/>
        <v>0</v>
      </c>
      <c r="M558" s="8">
        <f t="shared" si="261"/>
        <v>0</v>
      </c>
      <c r="N558" s="8">
        <f t="shared" si="258"/>
        <v>0</v>
      </c>
    </row>
    <row r="559" spans="1:14" x14ac:dyDescent="0.35">
      <c r="A559" t="s">
        <v>735</v>
      </c>
      <c r="C559">
        <v>0</v>
      </c>
      <c r="L559" s="1">
        <f t="shared" si="260"/>
        <v>0</v>
      </c>
      <c r="M559" s="8">
        <f t="shared" si="261"/>
        <v>0</v>
      </c>
      <c r="N559" s="8">
        <f t="shared" si="258"/>
        <v>0</v>
      </c>
    </row>
    <row r="560" spans="1:14" x14ac:dyDescent="0.35">
      <c r="A560" t="s">
        <v>735</v>
      </c>
      <c r="C560">
        <v>0</v>
      </c>
      <c r="L560" s="1">
        <f t="shared" si="260"/>
        <v>0</v>
      </c>
      <c r="M560" s="8">
        <f t="shared" si="261"/>
        <v>0</v>
      </c>
      <c r="N560" s="8">
        <f t="shared" si="258"/>
        <v>0</v>
      </c>
    </row>
    <row r="561" spans="1:14" x14ac:dyDescent="0.35">
      <c r="A561" t="s">
        <v>735</v>
      </c>
      <c r="C561">
        <v>0</v>
      </c>
      <c r="L561" s="1">
        <f t="shared" si="260"/>
        <v>0</v>
      </c>
      <c r="M561" s="8">
        <f t="shared" si="261"/>
        <v>0</v>
      </c>
      <c r="N561" s="8">
        <f t="shared" si="258"/>
        <v>0</v>
      </c>
    </row>
    <row r="562" spans="1:14" x14ac:dyDescent="0.35">
      <c r="A562" t="s">
        <v>735</v>
      </c>
      <c r="C562">
        <v>0</v>
      </c>
      <c r="L562" s="1">
        <f t="shared" si="260"/>
        <v>0</v>
      </c>
      <c r="M562" s="8">
        <f t="shared" si="261"/>
        <v>0</v>
      </c>
      <c r="N562" s="8">
        <f t="shared" si="258"/>
        <v>0</v>
      </c>
    </row>
    <row r="563" spans="1:14" x14ac:dyDescent="0.35">
      <c r="A563" t="s">
        <v>744</v>
      </c>
      <c r="B563" s="14" t="e">
        <f t="shared" ref="B563" si="271">IF(C565&gt;89,"6", IF(C565&gt;79,"5", IF(C565&gt;69,"4", IF(C565&gt;59,"3", IF(C565&gt;49,"2", IF(C565&lt;50,"1",IF(C565=0,"0")))))))</f>
        <v>#DIV/0!</v>
      </c>
      <c r="C563" s="3">
        <f t="shared" ref="C563" si="272">+SUM(M563:M571)</f>
        <v>0</v>
      </c>
      <c r="F563" s="20">
        <v>0</v>
      </c>
      <c r="G563" s="20">
        <v>0</v>
      </c>
      <c r="H563" s="20">
        <v>0</v>
      </c>
      <c r="I563" s="20">
        <v>0</v>
      </c>
      <c r="J563" s="20">
        <v>0</v>
      </c>
      <c r="K563" s="20">
        <v>0</v>
      </c>
      <c r="L563" s="1">
        <f t="shared" si="260"/>
        <v>0</v>
      </c>
      <c r="M563" s="8">
        <f t="shared" si="261"/>
        <v>0</v>
      </c>
      <c r="N563" s="8">
        <f t="shared" si="258"/>
        <v>0</v>
      </c>
    </row>
    <row r="564" spans="1:14" x14ac:dyDescent="0.35">
      <c r="A564" t="s">
        <v>744</v>
      </c>
      <c r="C564" s="3">
        <f t="shared" ref="C564" si="273">+SUM(N563:N571)</f>
        <v>0</v>
      </c>
      <c r="F564" s="20">
        <v>0</v>
      </c>
      <c r="G564" s="20">
        <v>0</v>
      </c>
      <c r="H564" s="20">
        <v>0</v>
      </c>
      <c r="I564" s="20">
        <v>0</v>
      </c>
      <c r="J564" s="20">
        <v>0</v>
      </c>
      <c r="K564" s="20">
        <v>0</v>
      </c>
      <c r="L564" s="1">
        <f t="shared" si="260"/>
        <v>0</v>
      </c>
      <c r="M564" s="8">
        <f t="shared" si="261"/>
        <v>0</v>
      </c>
      <c r="N564" s="8">
        <f t="shared" si="258"/>
        <v>0</v>
      </c>
    </row>
    <row r="565" spans="1:14" x14ac:dyDescent="0.35">
      <c r="A565" t="s">
        <v>744</v>
      </c>
      <c r="C565" s="3" t="e">
        <f t="shared" ref="C565" si="274">+(C564/C563)*100</f>
        <v>#DIV/0!</v>
      </c>
      <c r="F565" s="20">
        <v>0</v>
      </c>
      <c r="G565" s="20">
        <v>0</v>
      </c>
      <c r="H565" s="20">
        <v>0</v>
      </c>
      <c r="I565" s="20">
        <v>0</v>
      </c>
      <c r="J565" s="20">
        <v>0</v>
      </c>
      <c r="K565" s="20">
        <v>0</v>
      </c>
      <c r="L565" s="1">
        <f t="shared" si="260"/>
        <v>0</v>
      </c>
      <c r="M565" s="8">
        <f t="shared" si="261"/>
        <v>0</v>
      </c>
      <c r="N565" s="8">
        <f t="shared" si="258"/>
        <v>0</v>
      </c>
    </row>
    <row r="566" spans="1:14" x14ac:dyDescent="0.35">
      <c r="A566" t="s">
        <v>744</v>
      </c>
      <c r="C566">
        <v>0</v>
      </c>
      <c r="F566" s="20">
        <v>0</v>
      </c>
      <c r="G566" s="20">
        <v>0</v>
      </c>
      <c r="H566" s="20">
        <v>0</v>
      </c>
      <c r="I566" s="20">
        <v>0</v>
      </c>
      <c r="J566" s="20">
        <v>0</v>
      </c>
      <c r="K566" s="20">
        <v>0</v>
      </c>
      <c r="L566" s="1">
        <f t="shared" si="260"/>
        <v>0</v>
      </c>
      <c r="M566" s="8">
        <f t="shared" si="261"/>
        <v>0</v>
      </c>
      <c r="N566" s="8">
        <f t="shared" si="258"/>
        <v>0</v>
      </c>
    </row>
    <row r="567" spans="1:14" x14ac:dyDescent="0.35">
      <c r="A567" t="s">
        <v>744</v>
      </c>
      <c r="C567">
        <v>0</v>
      </c>
      <c r="F567" s="20">
        <v>0</v>
      </c>
      <c r="G567" s="20">
        <v>0</v>
      </c>
      <c r="H567" s="20">
        <v>0</v>
      </c>
      <c r="I567" s="20">
        <v>0</v>
      </c>
      <c r="J567" s="20">
        <v>0</v>
      </c>
      <c r="K567" s="20">
        <v>0</v>
      </c>
      <c r="L567" s="1">
        <f t="shared" si="260"/>
        <v>0</v>
      </c>
      <c r="M567" s="8">
        <f t="shared" si="261"/>
        <v>0</v>
      </c>
      <c r="N567" s="8">
        <f t="shared" si="258"/>
        <v>0</v>
      </c>
    </row>
    <row r="568" spans="1:14" x14ac:dyDescent="0.35">
      <c r="A568" t="s">
        <v>744</v>
      </c>
      <c r="C568">
        <v>0</v>
      </c>
      <c r="F568" s="20">
        <v>0</v>
      </c>
      <c r="G568" s="20">
        <v>0</v>
      </c>
      <c r="H568" s="20">
        <v>0</v>
      </c>
      <c r="I568" s="20">
        <v>0</v>
      </c>
      <c r="J568" s="20">
        <v>0</v>
      </c>
      <c r="K568" s="20">
        <v>0</v>
      </c>
      <c r="L568" s="1">
        <f t="shared" si="260"/>
        <v>0</v>
      </c>
      <c r="M568" s="8">
        <f t="shared" si="261"/>
        <v>0</v>
      </c>
      <c r="N568" s="8">
        <f t="shared" si="258"/>
        <v>0</v>
      </c>
    </row>
    <row r="569" spans="1:14" x14ac:dyDescent="0.35">
      <c r="A569" t="s">
        <v>744</v>
      </c>
      <c r="C569">
        <v>0</v>
      </c>
      <c r="F569" s="20">
        <v>0</v>
      </c>
      <c r="G569" s="20">
        <v>0</v>
      </c>
      <c r="H569" s="20">
        <v>0</v>
      </c>
      <c r="I569" s="20">
        <v>0</v>
      </c>
      <c r="J569" s="20">
        <v>0</v>
      </c>
      <c r="K569" s="20">
        <v>0</v>
      </c>
      <c r="L569" s="1">
        <f t="shared" si="260"/>
        <v>0</v>
      </c>
      <c r="M569" s="8">
        <f t="shared" si="261"/>
        <v>0</v>
      </c>
      <c r="N569" s="8">
        <f t="shared" si="258"/>
        <v>0</v>
      </c>
    </row>
    <row r="570" spans="1:14" x14ac:dyDescent="0.35">
      <c r="A570" t="s">
        <v>744</v>
      </c>
      <c r="C570">
        <v>0</v>
      </c>
      <c r="F570" s="20">
        <v>0</v>
      </c>
      <c r="G570" s="20">
        <v>0</v>
      </c>
      <c r="H570" s="20">
        <v>0</v>
      </c>
      <c r="I570" s="20">
        <v>0</v>
      </c>
      <c r="J570" s="20">
        <v>0</v>
      </c>
      <c r="K570" s="20">
        <v>0</v>
      </c>
      <c r="L570" s="1">
        <f t="shared" si="260"/>
        <v>0</v>
      </c>
      <c r="M570" s="8">
        <f t="shared" si="261"/>
        <v>0</v>
      </c>
      <c r="N570" s="8">
        <f t="shared" si="258"/>
        <v>0</v>
      </c>
    </row>
    <row r="571" spans="1:14" x14ac:dyDescent="0.35">
      <c r="A571" t="s">
        <v>744</v>
      </c>
      <c r="C571">
        <v>0</v>
      </c>
      <c r="F571" s="20">
        <v>0</v>
      </c>
      <c r="G571" s="20">
        <v>0</v>
      </c>
      <c r="H571" s="20">
        <v>0</v>
      </c>
      <c r="I571" s="20">
        <v>0</v>
      </c>
      <c r="J571" s="20">
        <v>0</v>
      </c>
      <c r="K571" s="20">
        <v>0</v>
      </c>
      <c r="L571" s="1">
        <f t="shared" si="260"/>
        <v>0</v>
      </c>
      <c r="M571" s="8">
        <f t="shared" si="261"/>
        <v>0</v>
      </c>
      <c r="N571" s="8">
        <f t="shared" si="258"/>
        <v>0</v>
      </c>
    </row>
    <row r="572" spans="1:14" x14ac:dyDescent="0.35">
      <c r="A572" t="s">
        <v>736</v>
      </c>
      <c r="B572" s="14" t="e">
        <f t="shared" ref="B572" si="275">IF(C574&gt;89,"6", IF(C574&gt;79,"5", IF(C574&gt;69,"4", IF(C574&gt;59,"3", IF(C574&gt;49,"2", IF(C574&lt;50,"1",IF(C574=0,"0")))))))</f>
        <v>#DIV/0!</v>
      </c>
      <c r="C572" s="3">
        <f t="shared" ref="C572" si="276">+SUM(M572:M580)</f>
        <v>0</v>
      </c>
      <c r="L572" s="1">
        <f t="shared" si="260"/>
        <v>0</v>
      </c>
      <c r="M572" s="8">
        <f t="shared" si="261"/>
        <v>0</v>
      </c>
      <c r="N572" s="8">
        <f t="shared" si="258"/>
        <v>0</v>
      </c>
    </row>
    <row r="573" spans="1:14" x14ac:dyDescent="0.35">
      <c r="A573" t="s">
        <v>736</v>
      </c>
      <c r="C573" s="3">
        <f t="shared" ref="C573" si="277">+SUM(N572:N580)</f>
        <v>0</v>
      </c>
      <c r="L573" s="1">
        <f t="shared" si="260"/>
        <v>0</v>
      </c>
      <c r="M573" s="8">
        <f t="shared" si="261"/>
        <v>0</v>
      </c>
      <c r="N573" s="8">
        <f t="shared" si="258"/>
        <v>0</v>
      </c>
    </row>
    <row r="574" spans="1:14" x14ac:dyDescent="0.35">
      <c r="A574" t="s">
        <v>736</v>
      </c>
      <c r="C574" s="3" t="e">
        <f t="shared" ref="C574" si="278">+(C573/C572)*100</f>
        <v>#DIV/0!</v>
      </c>
      <c r="L574" s="1">
        <f t="shared" si="260"/>
        <v>0</v>
      </c>
      <c r="M574" s="8">
        <f t="shared" si="261"/>
        <v>0</v>
      </c>
      <c r="N574" s="8">
        <f t="shared" si="258"/>
        <v>0</v>
      </c>
    </row>
    <row r="575" spans="1:14" x14ac:dyDescent="0.35">
      <c r="A575" t="s">
        <v>736</v>
      </c>
      <c r="C575">
        <v>0</v>
      </c>
      <c r="L575" s="1">
        <f t="shared" si="260"/>
        <v>0</v>
      </c>
      <c r="M575" s="8">
        <f t="shared" si="261"/>
        <v>0</v>
      </c>
      <c r="N575" s="8">
        <f t="shared" si="258"/>
        <v>0</v>
      </c>
    </row>
    <row r="576" spans="1:14" x14ac:dyDescent="0.35">
      <c r="A576" t="s">
        <v>736</v>
      </c>
      <c r="C576">
        <v>0</v>
      </c>
      <c r="L576" s="1">
        <f t="shared" si="260"/>
        <v>0</v>
      </c>
      <c r="M576" s="8">
        <f t="shared" si="261"/>
        <v>0</v>
      </c>
      <c r="N576" s="8">
        <f t="shared" si="258"/>
        <v>0</v>
      </c>
    </row>
    <row r="577" spans="1:14" x14ac:dyDescent="0.35">
      <c r="A577" t="s">
        <v>736</v>
      </c>
      <c r="C577">
        <v>0</v>
      </c>
      <c r="L577" s="1">
        <f t="shared" si="260"/>
        <v>0</v>
      </c>
      <c r="M577" s="8">
        <f t="shared" si="261"/>
        <v>0</v>
      </c>
      <c r="N577" s="8">
        <f t="shared" si="258"/>
        <v>0</v>
      </c>
    </row>
    <row r="578" spans="1:14" x14ac:dyDescent="0.35">
      <c r="A578" t="s">
        <v>736</v>
      </c>
      <c r="C578">
        <v>0</v>
      </c>
      <c r="L578" s="1">
        <f t="shared" si="260"/>
        <v>0</v>
      </c>
      <c r="M578" s="8">
        <f t="shared" si="261"/>
        <v>0</v>
      </c>
      <c r="N578" s="8">
        <f t="shared" si="258"/>
        <v>0</v>
      </c>
    </row>
    <row r="579" spans="1:14" x14ac:dyDescent="0.35">
      <c r="A579" t="s">
        <v>736</v>
      </c>
      <c r="C579">
        <v>0</v>
      </c>
      <c r="L579" s="1">
        <f t="shared" si="260"/>
        <v>0</v>
      </c>
      <c r="M579" s="8">
        <f t="shared" si="261"/>
        <v>0</v>
      </c>
      <c r="N579" s="8">
        <f t="shared" si="258"/>
        <v>0</v>
      </c>
    </row>
    <row r="580" spans="1:14" x14ac:dyDescent="0.35">
      <c r="A580" t="s">
        <v>736</v>
      </c>
      <c r="C580">
        <v>0</v>
      </c>
      <c r="L580" s="1">
        <f t="shared" si="260"/>
        <v>0</v>
      </c>
      <c r="M580" s="8">
        <f t="shared" si="261"/>
        <v>0</v>
      </c>
      <c r="N580" s="8">
        <f t="shared" si="258"/>
        <v>0</v>
      </c>
    </row>
    <row r="581" spans="1:14" x14ac:dyDescent="0.35">
      <c r="A581" t="s">
        <v>738</v>
      </c>
      <c r="B581" s="14" t="e">
        <f t="shared" ref="B581" si="279">IF(C583&gt;89,"6", IF(C583&gt;79,"5", IF(C583&gt;69,"4", IF(C583&gt;59,"3", IF(C583&gt;49,"2", IF(C583&lt;50,"1",IF(C583=0,"0")))))))</f>
        <v>#DIV/0!</v>
      </c>
      <c r="C581" s="3">
        <f t="shared" ref="C581" si="280">+SUM(M581:M589)</f>
        <v>0</v>
      </c>
      <c r="L581" s="1">
        <f t="shared" si="260"/>
        <v>0</v>
      </c>
      <c r="M581" s="8">
        <f t="shared" si="261"/>
        <v>0</v>
      </c>
      <c r="N581" s="8">
        <f t="shared" si="258"/>
        <v>0</v>
      </c>
    </row>
    <row r="582" spans="1:14" x14ac:dyDescent="0.35">
      <c r="A582" t="s">
        <v>738</v>
      </c>
      <c r="C582" s="3">
        <f t="shared" ref="C582" si="281">+SUM(N581:N589)</f>
        <v>0</v>
      </c>
      <c r="L582" s="1">
        <f t="shared" si="260"/>
        <v>0</v>
      </c>
      <c r="M582" s="8">
        <f t="shared" si="261"/>
        <v>0</v>
      </c>
      <c r="N582" s="8">
        <f t="shared" si="258"/>
        <v>0</v>
      </c>
    </row>
    <row r="583" spans="1:14" x14ac:dyDescent="0.35">
      <c r="A583" t="s">
        <v>738</v>
      </c>
      <c r="C583" s="3" t="e">
        <f t="shared" ref="C583" si="282">+(C582/C581)*100</f>
        <v>#DIV/0!</v>
      </c>
      <c r="L583" s="1">
        <f t="shared" si="260"/>
        <v>0</v>
      </c>
      <c r="M583" s="8">
        <f t="shared" si="261"/>
        <v>0</v>
      </c>
      <c r="N583" s="8">
        <f t="shared" si="258"/>
        <v>0</v>
      </c>
    </row>
    <row r="584" spans="1:14" x14ac:dyDescent="0.35">
      <c r="A584" t="s">
        <v>738</v>
      </c>
      <c r="C584">
        <v>0</v>
      </c>
      <c r="L584" s="1">
        <f t="shared" si="260"/>
        <v>0</v>
      </c>
      <c r="M584" s="8">
        <f t="shared" si="261"/>
        <v>0</v>
      </c>
      <c r="N584" s="8">
        <f t="shared" si="258"/>
        <v>0</v>
      </c>
    </row>
    <row r="585" spans="1:14" x14ac:dyDescent="0.35">
      <c r="A585" t="s">
        <v>738</v>
      </c>
      <c r="C585">
        <v>0</v>
      </c>
      <c r="L585" s="1">
        <f t="shared" si="260"/>
        <v>0</v>
      </c>
      <c r="M585" s="8">
        <f t="shared" si="261"/>
        <v>0</v>
      </c>
      <c r="N585" s="8">
        <f t="shared" si="258"/>
        <v>0</v>
      </c>
    </row>
    <row r="586" spans="1:14" x14ac:dyDescent="0.35">
      <c r="A586" t="s">
        <v>738</v>
      </c>
      <c r="C586">
        <v>0</v>
      </c>
      <c r="L586" s="1">
        <f t="shared" si="260"/>
        <v>0</v>
      </c>
      <c r="M586" s="8">
        <f t="shared" si="261"/>
        <v>0</v>
      </c>
      <c r="N586" s="8">
        <f t="shared" si="258"/>
        <v>0</v>
      </c>
    </row>
    <row r="587" spans="1:14" x14ac:dyDescent="0.35">
      <c r="A587" t="s">
        <v>738</v>
      </c>
      <c r="C587">
        <v>0</v>
      </c>
      <c r="L587" s="1">
        <f t="shared" si="260"/>
        <v>0</v>
      </c>
      <c r="M587" s="8">
        <f t="shared" si="261"/>
        <v>0</v>
      </c>
      <c r="N587" s="8">
        <f t="shared" si="258"/>
        <v>0</v>
      </c>
    </row>
    <row r="588" spans="1:14" x14ac:dyDescent="0.35">
      <c r="A588" t="s">
        <v>738</v>
      </c>
      <c r="C588">
        <v>0</v>
      </c>
      <c r="L588" s="1">
        <f t="shared" si="260"/>
        <v>0</v>
      </c>
      <c r="M588" s="8">
        <f t="shared" si="261"/>
        <v>0</v>
      </c>
      <c r="N588" s="8">
        <f t="shared" si="258"/>
        <v>0</v>
      </c>
    </row>
    <row r="589" spans="1:14" x14ac:dyDescent="0.35">
      <c r="A589" t="s">
        <v>738</v>
      </c>
      <c r="C589">
        <v>0</v>
      </c>
      <c r="L589" s="1">
        <f t="shared" si="260"/>
        <v>0</v>
      </c>
      <c r="M589" s="8">
        <f t="shared" si="261"/>
        <v>0</v>
      </c>
      <c r="N589" s="8">
        <f t="shared" si="258"/>
        <v>0</v>
      </c>
    </row>
    <row r="590" spans="1:14" x14ac:dyDescent="0.35">
      <c r="A590" t="s">
        <v>739</v>
      </c>
      <c r="B590" s="14" t="e">
        <f t="shared" ref="B590" si="283">IF(C592&gt;89,"6", IF(C592&gt;79,"5", IF(C592&gt;69,"4", IF(C592&gt;59,"3", IF(C592&gt;49,"2", IF(C592&lt;50,"1",IF(C592=0,"0")))))))</f>
        <v>#DIV/0!</v>
      </c>
      <c r="C590" s="3">
        <f t="shared" ref="C590" si="284">+SUM(M590:M598)</f>
        <v>0</v>
      </c>
      <c r="L590" s="1">
        <f t="shared" si="260"/>
        <v>0</v>
      </c>
      <c r="M590" s="8">
        <f t="shared" si="261"/>
        <v>0</v>
      </c>
      <c r="N590" s="8">
        <f t="shared" si="258"/>
        <v>0</v>
      </c>
    </row>
    <row r="591" spans="1:14" x14ac:dyDescent="0.35">
      <c r="A591" t="s">
        <v>739</v>
      </c>
      <c r="C591" s="3">
        <f t="shared" ref="C591" si="285">+SUM(N590:N598)</f>
        <v>0</v>
      </c>
      <c r="L591" s="1">
        <f t="shared" si="260"/>
        <v>0</v>
      </c>
      <c r="M591" s="8">
        <f t="shared" si="261"/>
        <v>0</v>
      </c>
      <c r="N591" s="8">
        <f t="shared" si="258"/>
        <v>0</v>
      </c>
    </row>
    <row r="592" spans="1:14" x14ac:dyDescent="0.35">
      <c r="A592" t="s">
        <v>739</v>
      </c>
      <c r="C592" s="3" t="e">
        <f t="shared" ref="C592" si="286">+(C591/C590)*100</f>
        <v>#DIV/0!</v>
      </c>
      <c r="L592" s="1">
        <f t="shared" si="260"/>
        <v>0</v>
      </c>
      <c r="M592" s="8">
        <f t="shared" si="261"/>
        <v>0</v>
      </c>
      <c r="N592" s="8">
        <f t="shared" si="258"/>
        <v>0</v>
      </c>
    </row>
    <row r="593" spans="1:14" x14ac:dyDescent="0.35">
      <c r="A593" t="s">
        <v>739</v>
      </c>
      <c r="C593">
        <v>0</v>
      </c>
      <c r="L593" s="1">
        <f t="shared" si="260"/>
        <v>0</v>
      </c>
      <c r="M593" s="8">
        <f t="shared" si="261"/>
        <v>0</v>
      </c>
      <c r="N593" s="8">
        <f t="shared" si="258"/>
        <v>0</v>
      </c>
    </row>
    <row r="594" spans="1:14" x14ac:dyDescent="0.35">
      <c r="A594" t="s">
        <v>739</v>
      </c>
      <c r="C594">
        <v>0</v>
      </c>
      <c r="L594" s="1">
        <f t="shared" si="260"/>
        <v>0</v>
      </c>
      <c r="M594" s="8">
        <f t="shared" si="261"/>
        <v>0</v>
      </c>
      <c r="N594" s="8">
        <f t="shared" si="258"/>
        <v>0</v>
      </c>
    </row>
    <row r="595" spans="1:14" x14ac:dyDescent="0.35">
      <c r="A595" t="s">
        <v>739</v>
      </c>
      <c r="C595">
        <v>0</v>
      </c>
      <c r="L595" s="1">
        <f t="shared" si="260"/>
        <v>0</v>
      </c>
      <c r="M595" s="8">
        <f t="shared" si="261"/>
        <v>0</v>
      </c>
      <c r="N595" s="8">
        <f t="shared" si="258"/>
        <v>0</v>
      </c>
    </row>
    <row r="596" spans="1:14" x14ac:dyDescent="0.35">
      <c r="A596" t="s">
        <v>739</v>
      </c>
      <c r="C596">
        <v>0</v>
      </c>
      <c r="L596" s="1">
        <f t="shared" si="260"/>
        <v>0</v>
      </c>
      <c r="M596" s="8">
        <f t="shared" si="261"/>
        <v>0</v>
      </c>
      <c r="N596" s="8">
        <f t="shared" si="258"/>
        <v>0</v>
      </c>
    </row>
    <row r="597" spans="1:14" x14ac:dyDescent="0.35">
      <c r="A597" t="s">
        <v>739</v>
      </c>
      <c r="C597">
        <v>0</v>
      </c>
      <c r="L597" s="1">
        <f t="shared" si="260"/>
        <v>0</v>
      </c>
      <c r="M597" s="8">
        <f t="shared" si="261"/>
        <v>0</v>
      </c>
      <c r="N597" s="8">
        <f t="shared" si="258"/>
        <v>0</v>
      </c>
    </row>
    <row r="598" spans="1:14" x14ac:dyDescent="0.35">
      <c r="A598" t="s">
        <v>739</v>
      </c>
      <c r="C598">
        <v>0</v>
      </c>
      <c r="L598" s="1">
        <f t="shared" si="260"/>
        <v>0</v>
      </c>
      <c r="M598" s="8">
        <f t="shared" si="261"/>
        <v>0</v>
      </c>
      <c r="N598" s="8">
        <f t="shared" si="258"/>
        <v>0</v>
      </c>
    </row>
    <row r="599" spans="1:14" x14ac:dyDescent="0.35">
      <c r="A599" t="s">
        <v>740</v>
      </c>
      <c r="B599" s="14" t="str">
        <f t="shared" ref="B599" si="287">IF(C601&gt;89,"6", IF(C601&gt;79,"5", IF(C601&gt;69,"4", IF(C601&gt;59,"3", IF(C601&gt;49,"2", IF(C601&lt;50,"1",IF(C601=0,"0")))))))</f>
        <v>2</v>
      </c>
      <c r="C599" s="3">
        <f t="shared" ref="C599" si="288">+SUM(M599:M607)</f>
        <v>190500</v>
      </c>
      <c r="L599" s="1">
        <f t="shared" si="260"/>
        <v>0</v>
      </c>
      <c r="M599" s="8">
        <f t="shared" si="261"/>
        <v>0</v>
      </c>
      <c r="N599" s="8">
        <f t="shared" si="258"/>
        <v>0</v>
      </c>
    </row>
    <row r="600" spans="1:14" x14ac:dyDescent="0.35">
      <c r="A600" t="s">
        <v>740</v>
      </c>
      <c r="C600" s="3">
        <f t="shared" ref="C600" si="289">+SUM(N599:N607)</f>
        <v>98500</v>
      </c>
      <c r="L600" s="1">
        <f t="shared" si="260"/>
        <v>0</v>
      </c>
      <c r="M600" s="8">
        <f t="shared" si="261"/>
        <v>0</v>
      </c>
      <c r="N600" s="8">
        <f t="shared" ref="N600:N625" si="290">L600*F600</f>
        <v>0</v>
      </c>
    </row>
    <row r="601" spans="1:14" x14ac:dyDescent="0.35">
      <c r="A601" t="s">
        <v>740</v>
      </c>
      <c r="C601" s="3">
        <f t="shared" ref="C601" si="291">+(C600/C599)*100</f>
        <v>51.706036745406827</v>
      </c>
      <c r="F601" s="20">
        <v>33000</v>
      </c>
      <c r="G601" s="20">
        <v>1</v>
      </c>
      <c r="L601" s="1">
        <f t="shared" ref="L601:L625" si="292">SUM(H601:K601)</f>
        <v>0</v>
      </c>
      <c r="M601" s="8">
        <f t="shared" ref="M601:M625" si="293">F601*G601</f>
        <v>33000</v>
      </c>
      <c r="N601" s="8">
        <f t="shared" si="290"/>
        <v>0</v>
      </c>
    </row>
    <row r="602" spans="1:14" x14ac:dyDescent="0.35">
      <c r="A602" t="s">
        <v>740</v>
      </c>
      <c r="C602">
        <v>0</v>
      </c>
      <c r="F602" s="20">
        <v>23000</v>
      </c>
      <c r="G602" s="20">
        <v>1</v>
      </c>
      <c r="L602" s="1">
        <f t="shared" si="292"/>
        <v>0</v>
      </c>
      <c r="M602" s="8">
        <f t="shared" si="293"/>
        <v>23000</v>
      </c>
      <c r="N602" s="8">
        <f t="shared" si="290"/>
        <v>0</v>
      </c>
    </row>
    <row r="603" spans="1:14" x14ac:dyDescent="0.35">
      <c r="A603" t="s">
        <v>740</v>
      </c>
      <c r="C603">
        <v>0</v>
      </c>
      <c r="L603" s="1">
        <f t="shared" si="292"/>
        <v>0</v>
      </c>
      <c r="M603" s="8">
        <f t="shared" si="293"/>
        <v>0</v>
      </c>
      <c r="N603" s="8">
        <f t="shared" si="290"/>
        <v>0</v>
      </c>
    </row>
    <row r="604" spans="1:14" x14ac:dyDescent="0.35">
      <c r="A604" t="s">
        <v>740</v>
      </c>
      <c r="C604">
        <v>0</v>
      </c>
      <c r="F604" s="20">
        <v>13500</v>
      </c>
      <c r="G604" s="20">
        <v>3</v>
      </c>
      <c r="I604" s="20">
        <v>3</v>
      </c>
      <c r="L604" s="1">
        <f t="shared" si="292"/>
        <v>3</v>
      </c>
      <c r="M604" s="8">
        <f t="shared" si="293"/>
        <v>40500</v>
      </c>
      <c r="N604" s="8">
        <f t="shared" si="290"/>
        <v>40500</v>
      </c>
    </row>
    <row r="605" spans="1:14" x14ac:dyDescent="0.35">
      <c r="A605" t="s">
        <v>740</v>
      </c>
      <c r="C605">
        <v>0</v>
      </c>
      <c r="F605" s="20">
        <v>6000</v>
      </c>
      <c r="G605" s="20">
        <v>7</v>
      </c>
      <c r="H605" s="20">
        <v>1</v>
      </c>
      <c r="I605" s="20">
        <v>4</v>
      </c>
      <c r="L605" s="1">
        <f t="shared" si="292"/>
        <v>5</v>
      </c>
      <c r="M605" s="8">
        <f t="shared" si="293"/>
        <v>42000</v>
      </c>
      <c r="N605" s="8">
        <f t="shared" si="290"/>
        <v>30000</v>
      </c>
    </row>
    <row r="606" spans="1:14" x14ac:dyDescent="0.35">
      <c r="A606" t="s">
        <v>740</v>
      </c>
      <c r="C606">
        <v>0</v>
      </c>
      <c r="F606" s="20">
        <v>4000</v>
      </c>
      <c r="G606" s="20">
        <v>13</v>
      </c>
      <c r="H606" s="20">
        <v>1</v>
      </c>
      <c r="I606" s="20">
        <v>6</v>
      </c>
      <c r="L606" s="1">
        <f t="shared" si="292"/>
        <v>7</v>
      </c>
      <c r="M606" s="8">
        <f t="shared" si="293"/>
        <v>52000</v>
      </c>
      <c r="N606" s="8">
        <f t="shared" si="290"/>
        <v>28000</v>
      </c>
    </row>
    <row r="607" spans="1:14" x14ac:dyDescent="0.35">
      <c r="A607" t="s">
        <v>740</v>
      </c>
      <c r="C607">
        <v>0</v>
      </c>
      <c r="L607" s="1">
        <f t="shared" si="292"/>
        <v>0</v>
      </c>
      <c r="M607" s="8">
        <f t="shared" si="293"/>
        <v>0</v>
      </c>
      <c r="N607" s="8">
        <f t="shared" si="290"/>
        <v>0</v>
      </c>
    </row>
    <row r="608" spans="1:14" x14ac:dyDescent="0.35">
      <c r="A608" t="s">
        <v>741</v>
      </c>
      <c r="B608" s="14" t="str">
        <f t="shared" ref="B608" si="294">IF(C610&gt;89,"6", IF(C610&gt;79,"5", IF(C610&gt;69,"4", IF(C610&gt;59,"3", IF(C610&gt;49,"2", IF(C610&lt;50,"1",IF(C610=0,"0")))))))</f>
        <v>2</v>
      </c>
      <c r="C608" s="3">
        <f t="shared" ref="C608" si="295">+SUM(M608:M616)</f>
        <v>190500</v>
      </c>
      <c r="L608" s="1">
        <f t="shared" si="292"/>
        <v>0</v>
      </c>
      <c r="M608" s="8">
        <f t="shared" si="293"/>
        <v>0</v>
      </c>
      <c r="N608" s="8">
        <f t="shared" si="290"/>
        <v>0</v>
      </c>
    </row>
    <row r="609" spans="1:14" x14ac:dyDescent="0.35">
      <c r="A609" t="s">
        <v>741</v>
      </c>
      <c r="C609" s="3">
        <f t="shared" ref="C609" si="296">+SUM(N608:N616)</f>
        <v>98500</v>
      </c>
      <c r="L609" s="1">
        <f t="shared" si="292"/>
        <v>0</v>
      </c>
      <c r="M609" s="8">
        <f t="shared" si="293"/>
        <v>0</v>
      </c>
      <c r="N609" s="8">
        <f t="shared" si="290"/>
        <v>0</v>
      </c>
    </row>
    <row r="610" spans="1:14" x14ac:dyDescent="0.35">
      <c r="A610" t="s">
        <v>741</v>
      </c>
      <c r="C610" s="3">
        <f t="shared" ref="C610" si="297">+(C609/C608)*100</f>
        <v>51.706036745406827</v>
      </c>
      <c r="F610" s="20">
        <v>33000</v>
      </c>
      <c r="G610" s="20">
        <v>1</v>
      </c>
      <c r="L610" s="1">
        <f t="shared" si="292"/>
        <v>0</v>
      </c>
      <c r="M610" s="8">
        <f t="shared" si="293"/>
        <v>33000</v>
      </c>
      <c r="N610" s="8">
        <f t="shared" si="290"/>
        <v>0</v>
      </c>
    </row>
    <row r="611" spans="1:14" x14ac:dyDescent="0.35">
      <c r="A611" t="s">
        <v>741</v>
      </c>
      <c r="C611">
        <v>0</v>
      </c>
      <c r="F611" s="20">
        <v>23000</v>
      </c>
      <c r="G611" s="20">
        <v>1</v>
      </c>
      <c r="L611" s="1">
        <f t="shared" si="292"/>
        <v>0</v>
      </c>
      <c r="M611" s="8">
        <f t="shared" si="293"/>
        <v>23000</v>
      </c>
      <c r="N611" s="8">
        <f t="shared" si="290"/>
        <v>0</v>
      </c>
    </row>
    <row r="612" spans="1:14" x14ac:dyDescent="0.35">
      <c r="A612" t="s">
        <v>741</v>
      </c>
      <c r="C612">
        <v>0</v>
      </c>
      <c r="L612" s="1">
        <f t="shared" si="292"/>
        <v>0</v>
      </c>
      <c r="M612" s="8">
        <f t="shared" si="293"/>
        <v>0</v>
      </c>
      <c r="N612" s="8">
        <f t="shared" si="290"/>
        <v>0</v>
      </c>
    </row>
    <row r="613" spans="1:14" x14ac:dyDescent="0.35">
      <c r="A613" t="s">
        <v>741</v>
      </c>
      <c r="C613">
        <v>0</v>
      </c>
      <c r="F613" s="20">
        <v>13500</v>
      </c>
      <c r="G613" s="20">
        <v>3</v>
      </c>
      <c r="I613" s="20">
        <v>3</v>
      </c>
      <c r="L613" s="1">
        <f t="shared" si="292"/>
        <v>3</v>
      </c>
      <c r="M613" s="8">
        <f t="shared" si="293"/>
        <v>40500</v>
      </c>
      <c r="N613" s="8">
        <f t="shared" si="290"/>
        <v>40500</v>
      </c>
    </row>
    <row r="614" spans="1:14" x14ac:dyDescent="0.35">
      <c r="A614" t="s">
        <v>741</v>
      </c>
      <c r="C614">
        <v>0</v>
      </c>
      <c r="F614" s="20">
        <v>6000</v>
      </c>
      <c r="G614" s="20">
        <v>7</v>
      </c>
      <c r="H614" s="20">
        <v>1</v>
      </c>
      <c r="I614" s="20">
        <v>4</v>
      </c>
      <c r="L614" s="1">
        <f t="shared" si="292"/>
        <v>5</v>
      </c>
      <c r="M614" s="8">
        <f t="shared" si="293"/>
        <v>42000</v>
      </c>
      <c r="N614" s="8">
        <f t="shared" si="290"/>
        <v>30000</v>
      </c>
    </row>
    <row r="615" spans="1:14" x14ac:dyDescent="0.35">
      <c r="A615" t="s">
        <v>741</v>
      </c>
      <c r="C615">
        <v>0</v>
      </c>
      <c r="F615" s="20">
        <v>4000</v>
      </c>
      <c r="G615" s="20">
        <v>13</v>
      </c>
      <c r="H615" s="20">
        <v>1</v>
      </c>
      <c r="I615" s="20">
        <v>6</v>
      </c>
      <c r="L615" s="1">
        <f t="shared" si="292"/>
        <v>7</v>
      </c>
      <c r="M615" s="8">
        <f t="shared" si="293"/>
        <v>52000</v>
      </c>
      <c r="N615" s="8">
        <f t="shared" si="290"/>
        <v>28000</v>
      </c>
    </row>
    <row r="616" spans="1:14" x14ac:dyDescent="0.35">
      <c r="A616" t="s">
        <v>741</v>
      </c>
      <c r="C616">
        <v>0</v>
      </c>
      <c r="L616" s="1">
        <f t="shared" si="292"/>
        <v>0</v>
      </c>
      <c r="M616" s="8">
        <f t="shared" si="293"/>
        <v>0</v>
      </c>
      <c r="N616" s="8">
        <f t="shared" si="290"/>
        <v>0</v>
      </c>
    </row>
    <row r="617" spans="1:14" x14ac:dyDescent="0.35">
      <c r="A617" t="s">
        <v>742</v>
      </c>
      <c r="B617" s="14" t="e">
        <f t="shared" ref="B617" si="298">IF(C619&gt;89,"6", IF(C619&gt;79,"5", IF(C619&gt;69,"4", IF(C619&gt;59,"3", IF(C619&gt;49,"2", IF(C619&lt;50,"1",IF(C619=0,"0")))))))</f>
        <v>#DIV/0!</v>
      </c>
      <c r="C617" s="3">
        <f t="shared" ref="C617" si="299">+SUM(M617:M625)</f>
        <v>0</v>
      </c>
      <c r="L617" s="1">
        <f t="shared" si="292"/>
        <v>0</v>
      </c>
      <c r="M617" s="8">
        <f t="shared" si="293"/>
        <v>0</v>
      </c>
      <c r="N617" s="8">
        <f t="shared" si="290"/>
        <v>0</v>
      </c>
    </row>
    <row r="618" spans="1:14" x14ac:dyDescent="0.35">
      <c r="A618" t="s">
        <v>742</v>
      </c>
      <c r="C618" s="3">
        <f t="shared" ref="C618" si="300">+SUM(N617:N625)</f>
        <v>0</v>
      </c>
      <c r="L618" s="1">
        <f t="shared" si="292"/>
        <v>0</v>
      </c>
      <c r="M618" s="8">
        <f t="shared" si="293"/>
        <v>0</v>
      </c>
      <c r="N618" s="8">
        <f t="shared" si="290"/>
        <v>0</v>
      </c>
    </row>
    <row r="619" spans="1:14" x14ac:dyDescent="0.35">
      <c r="A619" t="s">
        <v>742</v>
      </c>
      <c r="C619" s="3" t="e">
        <f t="shared" ref="C619" si="301">+(C618/C617)*100</f>
        <v>#DIV/0!</v>
      </c>
      <c r="L619" s="1">
        <f t="shared" si="292"/>
        <v>0</v>
      </c>
      <c r="M619" s="8">
        <f t="shared" si="293"/>
        <v>0</v>
      </c>
      <c r="N619" s="8">
        <f t="shared" si="290"/>
        <v>0</v>
      </c>
    </row>
    <row r="620" spans="1:14" x14ac:dyDescent="0.35">
      <c r="A620" t="s">
        <v>742</v>
      </c>
      <c r="C620">
        <v>0</v>
      </c>
      <c r="L620" s="1">
        <f t="shared" si="292"/>
        <v>0</v>
      </c>
      <c r="M620" s="8">
        <f t="shared" si="293"/>
        <v>0</v>
      </c>
      <c r="N620" s="8">
        <f t="shared" si="290"/>
        <v>0</v>
      </c>
    </row>
    <row r="621" spans="1:14" x14ac:dyDescent="0.35">
      <c r="A621" t="s">
        <v>742</v>
      </c>
      <c r="C621">
        <v>0</v>
      </c>
      <c r="L621" s="1">
        <f t="shared" si="292"/>
        <v>0</v>
      </c>
      <c r="M621" s="8">
        <f t="shared" si="293"/>
        <v>0</v>
      </c>
      <c r="N621" s="8">
        <f t="shared" si="290"/>
        <v>0</v>
      </c>
    </row>
    <row r="622" spans="1:14" x14ac:dyDescent="0.35">
      <c r="A622" t="s">
        <v>742</v>
      </c>
      <c r="C622">
        <v>0</v>
      </c>
      <c r="L622" s="1">
        <f t="shared" si="292"/>
        <v>0</v>
      </c>
      <c r="M622" s="8">
        <f t="shared" si="293"/>
        <v>0</v>
      </c>
      <c r="N622" s="8">
        <f t="shared" si="290"/>
        <v>0</v>
      </c>
    </row>
    <row r="623" spans="1:14" x14ac:dyDescent="0.35">
      <c r="A623" t="s">
        <v>742</v>
      </c>
      <c r="C623">
        <v>0</v>
      </c>
      <c r="L623" s="1">
        <f t="shared" si="292"/>
        <v>0</v>
      </c>
      <c r="M623" s="8">
        <f t="shared" si="293"/>
        <v>0</v>
      </c>
      <c r="N623" s="8">
        <f t="shared" si="290"/>
        <v>0</v>
      </c>
    </row>
    <row r="624" spans="1:14" x14ac:dyDescent="0.35">
      <c r="A624" t="s">
        <v>742</v>
      </c>
      <c r="C624">
        <v>0</v>
      </c>
      <c r="L624" s="1">
        <f t="shared" si="292"/>
        <v>0</v>
      </c>
      <c r="M624" s="8">
        <f t="shared" si="293"/>
        <v>0</v>
      </c>
      <c r="N624" s="8">
        <f t="shared" si="290"/>
        <v>0</v>
      </c>
    </row>
    <row r="625" spans="1:14" x14ac:dyDescent="0.35">
      <c r="A625" t="s">
        <v>742</v>
      </c>
      <c r="C625">
        <v>0</v>
      </c>
      <c r="L625" s="1">
        <f t="shared" si="292"/>
        <v>0</v>
      </c>
      <c r="M625" s="8">
        <f t="shared" si="293"/>
        <v>0</v>
      </c>
      <c r="N625" s="8">
        <f t="shared" si="290"/>
        <v>0</v>
      </c>
    </row>
  </sheetData>
  <sheetProtection algorithmName="SHA-512" hashValue="2RG0W5qTKaxWm02gWi2s8uOFx6xqF4S2R2FVs9XrJftrhRNBMFtQNjVHrL42S/luAKqe/JbbNLkqbfCxf23PkQ==" saltValue="ezErjzsjkxt+znKgNB7spg==" spinCount="100000" sheet="1" objects="1" scenarios="1"/>
  <phoneticPr fontId="5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3D0AA-4DAB-46E1-A2E8-8B31E7ECCBDD}">
  <dimension ref="A1:J628"/>
  <sheetViews>
    <sheetView zoomScaleNormal="100" workbookViewId="0">
      <selection activeCell="A17" sqref="A17:A628"/>
    </sheetView>
  </sheetViews>
  <sheetFormatPr defaultRowHeight="14.5" x14ac:dyDescent="0.35"/>
  <cols>
    <col min="1" max="1" width="15.6328125" customWidth="1"/>
    <col min="5" max="5" width="28.90625" customWidth="1"/>
    <col min="6" max="7" width="11.08984375" customWidth="1"/>
    <col min="8" max="8" width="16.7265625" customWidth="1"/>
    <col min="9" max="14" width="11.08984375" customWidth="1"/>
    <col min="16" max="16" width="21.7265625" bestFit="1" customWidth="1"/>
    <col min="17" max="17" width="9.453125" customWidth="1"/>
  </cols>
  <sheetData>
    <row r="1" spans="1:10" x14ac:dyDescent="0.35">
      <c r="A1" s="2" t="s">
        <v>670</v>
      </c>
    </row>
    <row r="3" spans="1:10" x14ac:dyDescent="0.35">
      <c r="E3" s="7" t="s">
        <v>28</v>
      </c>
      <c r="F3" s="7" t="s">
        <v>27</v>
      </c>
    </row>
    <row r="4" spans="1:10" x14ac:dyDescent="0.35">
      <c r="E4" s="9" t="s">
        <v>39</v>
      </c>
      <c r="F4" s="9">
        <v>0</v>
      </c>
    </row>
    <row r="5" spans="1:10" x14ac:dyDescent="0.35">
      <c r="E5" s="9" t="s">
        <v>41</v>
      </c>
      <c r="F5" s="9">
        <v>1</v>
      </c>
    </row>
    <row r="6" spans="1:10" x14ac:dyDescent="0.35">
      <c r="E6" s="9" t="s">
        <v>43</v>
      </c>
      <c r="F6" s="9">
        <v>2</v>
      </c>
    </row>
    <row r="7" spans="1:10" x14ac:dyDescent="0.35">
      <c r="E7" s="9" t="s">
        <v>45</v>
      </c>
      <c r="F7" s="9">
        <v>3</v>
      </c>
    </row>
    <row r="8" spans="1:10" x14ac:dyDescent="0.35">
      <c r="E8" s="9" t="s">
        <v>47</v>
      </c>
      <c r="F8" s="9">
        <v>4</v>
      </c>
    </row>
    <row r="9" spans="1:10" x14ac:dyDescent="0.35">
      <c r="E9" s="9" t="s">
        <v>49</v>
      </c>
      <c r="F9" s="7">
        <v>5</v>
      </c>
    </row>
    <row r="10" spans="1:10" x14ac:dyDescent="0.35">
      <c r="E10" s="9" t="s">
        <v>51</v>
      </c>
      <c r="F10" s="7">
        <v>6</v>
      </c>
    </row>
    <row r="15" spans="1:10" x14ac:dyDescent="0.35">
      <c r="D15" s="12" t="s">
        <v>57</v>
      </c>
    </row>
    <row r="16" spans="1:10" ht="43.5" x14ac:dyDescent="0.35">
      <c r="A16" t="s">
        <v>658</v>
      </c>
      <c r="B16" t="s">
        <v>27</v>
      </c>
      <c r="D16" s="1" t="s">
        <v>16</v>
      </c>
      <c r="E16" s="5"/>
      <c r="F16" s="6" t="s">
        <v>30</v>
      </c>
      <c r="G16" s="6" t="s">
        <v>17</v>
      </c>
      <c r="H16" s="6" t="s">
        <v>58</v>
      </c>
      <c r="I16" s="6" t="s">
        <v>36</v>
      </c>
      <c r="J16" s="6" t="s">
        <v>59</v>
      </c>
    </row>
    <row r="17" spans="1:10" x14ac:dyDescent="0.35">
      <c r="A17" t="s">
        <v>674</v>
      </c>
      <c r="B17" s="14" t="str">
        <f>IF(C19&gt;89,"6", IF(C19&gt;79,"5", IF(C19&gt;69,"4", IF(C19&gt;59,"3", IF(C19&gt;49,"2", IF(C19&lt;50,"1",IF(C19=0,"0")))))))</f>
        <v>1</v>
      </c>
      <c r="C17" s="3">
        <f>+SUM(I17:I25)</f>
        <v>2683100</v>
      </c>
      <c r="D17" s="1">
        <v>1</v>
      </c>
      <c r="E17" s="1" t="s">
        <v>38</v>
      </c>
      <c r="F17" s="20">
        <v>97500</v>
      </c>
      <c r="G17" s="20">
        <v>2</v>
      </c>
      <c r="H17" s="20">
        <v>1</v>
      </c>
      <c r="I17" s="8">
        <f t="shared" ref="I17:I25" si="0">F17*G17</f>
        <v>195000</v>
      </c>
      <c r="J17" s="8">
        <f>H17*F17</f>
        <v>97500</v>
      </c>
    </row>
    <row r="18" spans="1:10" x14ac:dyDescent="0.35">
      <c r="A18" t="s">
        <v>674</v>
      </c>
      <c r="C18" s="3">
        <f>+SUM(J17:J25)</f>
        <v>157300</v>
      </c>
      <c r="D18" s="1">
        <v>2</v>
      </c>
      <c r="E18" s="1" t="s">
        <v>40</v>
      </c>
      <c r="F18" s="20">
        <v>0</v>
      </c>
      <c r="G18" s="20">
        <v>0</v>
      </c>
      <c r="H18" s="20">
        <v>0</v>
      </c>
      <c r="I18" s="8">
        <f t="shared" si="0"/>
        <v>0</v>
      </c>
      <c r="J18" s="8">
        <f t="shared" ref="J18:J25" si="1">H18*F18</f>
        <v>0</v>
      </c>
    </row>
    <row r="19" spans="1:10" x14ac:dyDescent="0.35">
      <c r="A19" t="s">
        <v>674</v>
      </c>
      <c r="C19" s="3">
        <f>+(C18/C17)*100</f>
        <v>5.8626215944243594</v>
      </c>
      <c r="D19" s="1">
        <v>3</v>
      </c>
      <c r="E19" s="1" t="s">
        <v>42</v>
      </c>
      <c r="F19" s="20">
        <v>35000</v>
      </c>
      <c r="G19" s="20">
        <v>17</v>
      </c>
      <c r="H19" s="20">
        <v>0</v>
      </c>
      <c r="I19" s="8">
        <f t="shared" si="0"/>
        <v>595000</v>
      </c>
      <c r="J19" s="8">
        <f t="shared" si="1"/>
        <v>0</v>
      </c>
    </row>
    <row r="20" spans="1:10" x14ac:dyDescent="0.35">
      <c r="A20" t="s">
        <v>674</v>
      </c>
      <c r="C20">
        <v>0</v>
      </c>
      <c r="D20" s="1">
        <v>4</v>
      </c>
      <c r="E20" s="1" t="s">
        <v>44</v>
      </c>
      <c r="F20" s="20">
        <v>23500</v>
      </c>
      <c r="G20" s="20">
        <v>15</v>
      </c>
      <c r="H20" s="20">
        <v>0</v>
      </c>
      <c r="I20" s="8">
        <f t="shared" si="0"/>
        <v>352500</v>
      </c>
      <c r="J20" s="8">
        <f t="shared" si="1"/>
        <v>0</v>
      </c>
    </row>
    <row r="21" spans="1:10" x14ac:dyDescent="0.35">
      <c r="A21" t="s">
        <v>674</v>
      </c>
      <c r="C21">
        <v>0</v>
      </c>
      <c r="D21" s="1">
        <v>5</v>
      </c>
      <c r="E21" s="1" t="s">
        <v>46</v>
      </c>
      <c r="F21" s="20">
        <v>18000</v>
      </c>
      <c r="G21" s="20">
        <v>30</v>
      </c>
      <c r="H21" s="20">
        <v>0</v>
      </c>
      <c r="I21" s="8">
        <f t="shared" si="0"/>
        <v>540000</v>
      </c>
      <c r="J21" s="8">
        <f t="shared" si="1"/>
        <v>0</v>
      </c>
    </row>
    <row r="22" spans="1:10" x14ac:dyDescent="0.35">
      <c r="A22" t="s">
        <v>674</v>
      </c>
      <c r="C22">
        <v>0</v>
      </c>
      <c r="D22" s="1">
        <v>6</v>
      </c>
      <c r="E22" s="1" t="s">
        <v>48</v>
      </c>
      <c r="F22" s="20">
        <v>13500</v>
      </c>
      <c r="G22" s="20">
        <v>43</v>
      </c>
      <c r="H22" s="20">
        <v>0</v>
      </c>
      <c r="I22" s="8">
        <f t="shared" si="0"/>
        <v>580500</v>
      </c>
      <c r="J22" s="8">
        <f t="shared" si="1"/>
        <v>0</v>
      </c>
    </row>
    <row r="23" spans="1:10" x14ac:dyDescent="0.35">
      <c r="A23" t="s">
        <v>674</v>
      </c>
      <c r="C23">
        <v>0</v>
      </c>
      <c r="D23" s="1">
        <v>7</v>
      </c>
      <c r="E23" s="1" t="s">
        <v>50</v>
      </c>
      <c r="F23" s="20">
        <v>7500</v>
      </c>
      <c r="G23" s="20">
        <v>37</v>
      </c>
      <c r="H23" s="20">
        <v>0</v>
      </c>
      <c r="I23" s="8">
        <f t="shared" si="0"/>
        <v>277500</v>
      </c>
      <c r="J23" s="8">
        <f t="shared" si="1"/>
        <v>0</v>
      </c>
    </row>
    <row r="24" spans="1:10" x14ac:dyDescent="0.35">
      <c r="A24" t="s">
        <v>674</v>
      </c>
      <c r="C24">
        <v>0</v>
      </c>
      <c r="D24" s="1">
        <v>8</v>
      </c>
      <c r="E24" s="1" t="s">
        <v>52</v>
      </c>
      <c r="F24" s="20">
        <v>4600</v>
      </c>
      <c r="G24" s="20">
        <v>31</v>
      </c>
      <c r="H24" s="20">
        <v>13</v>
      </c>
      <c r="I24" s="8">
        <f t="shared" si="0"/>
        <v>142600</v>
      </c>
      <c r="J24" s="8">
        <f t="shared" si="1"/>
        <v>59800</v>
      </c>
    </row>
    <row r="25" spans="1:10" x14ac:dyDescent="0.35">
      <c r="A25" t="s">
        <v>674</v>
      </c>
      <c r="C25">
        <v>0</v>
      </c>
      <c r="D25" s="1">
        <v>9</v>
      </c>
      <c r="E25" s="1" t="s">
        <v>53</v>
      </c>
      <c r="F25" s="20">
        <v>0</v>
      </c>
      <c r="G25" s="20">
        <v>0</v>
      </c>
      <c r="H25" s="20">
        <v>0</v>
      </c>
      <c r="I25" s="8">
        <f t="shared" si="0"/>
        <v>0</v>
      </c>
      <c r="J25" s="8">
        <f t="shared" si="1"/>
        <v>0</v>
      </c>
    </row>
    <row r="26" spans="1:10" x14ac:dyDescent="0.35">
      <c r="A26" t="s">
        <v>683</v>
      </c>
      <c r="B26" s="14" t="str">
        <f t="shared" ref="B26" si="2">IF(C28&gt;89,"6", IF(C28&gt;79,"5", IF(C28&gt;69,"4", IF(C28&gt;59,"3", IF(C28&gt;49,"2", IF(C28&lt;50,"1",IF(C28=0,"0")))))))</f>
        <v>3</v>
      </c>
      <c r="C26" s="3">
        <f t="shared" ref="C26" si="3">+SUM(I26:I34)</f>
        <v>289567</v>
      </c>
      <c r="F26" s="20">
        <v>0</v>
      </c>
      <c r="G26" s="20">
        <v>0</v>
      </c>
      <c r="H26" s="20">
        <v>0</v>
      </c>
      <c r="I26" s="8">
        <f t="shared" ref="I26:I89" si="4">F26*G26</f>
        <v>0</v>
      </c>
      <c r="J26" s="8">
        <f t="shared" ref="J26:J89" si="5">H26*F26</f>
        <v>0</v>
      </c>
    </row>
    <row r="27" spans="1:10" x14ac:dyDescent="0.35">
      <c r="A27" t="s">
        <v>683</v>
      </c>
      <c r="C27" s="3">
        <f t="shared" ref="C27" si="6">+SUM(J26:J34)</f>
        <v>172507</v>
      </c>
      <c r="F27" s="20">
        <v>0</v>
      </c>
      <c r="G27" s="20">
        <v>0</v>
      </c>
      <c r="H27" s="20">
        <v>0</v>
      </c>
      <c r="I27" s="8">
        <f t="shared" si="4"/>
        <v>0</v>
      </c>
      <c r="J27" s="8">
        <f t="shared" si="5"/>
        <v>0</v>
      </c>
    </row>
    <row r="28" spans="1:10" x14ac:dyDescent="0.35">
      <c r="A28" t="s">
        <v>683</v>
      </c>
      <c r="C28" s="3">
        <f t="shared" ref="C28" si="7">+(C27/C26)*100</f>
        <v>59.574122741887024</v>
      </c>
      <c r="F28" s="20">
        <v>27943</v>
      </c>
      <c r="G28" s="20">
        <v>1</v>
      </c>
      <c r="H28" s="20">
        <v>1</v>
      </c>
      <c r="I28" s="8">
        <f t="shared" si="4"/>
        <v>27943</v>
      </c>
      <c r="J28" s="8">
        <f t="shared" si="5"/>
        <v>27943</v>
      </c>
    </row>
    <row r="29" spans="1:10" x14ac:dyDescent="0.35">
      <c r="A29" t="s">
        <v>683</v>
      </c>
      <c r="C29">
        <v>0</v>
      </c>
      <c r="F29" s="20">
        <v>0</v>
      </c>
      <c r="G29" s="20">
        <v>0</v>
      </c>
      <c r="H29" s="20">
        <v>0</v>
      </c>
      <c r="I29" s="8">
        <f t="shared" si="4"/>
        <v>0</v>
      </c>
      <c r="J29" s="8">
        <f t="shared" si="5"/>
        <v>0</v>
      </c>
    </row>
    <row r="30" spans="1:10" x14ac:dyDescent="0.35">
      <c r="A30" t="s">
        <v>683</v>
      </c>
      <c r="C30">
        <v>0</v>
      </c>
      <c r="F30" s="20">
        <v>0</v>
      </c>
      <c r="G30" s="20">
        <v>0</v>
      </c>
      <c r="H30" s="20">
        <v>0</v>
      </c>
      <c r="I30" s="8">
        <f t="shared" si="4"/>
        <v>0</v>
      </c>
      <c r="J30" s="8">
        <f t="shared" si="5"/>
        <v>0</v>
      </c>
    </row>
    <row r="31" spans="1:10" x14ac:dyDescent="0.35">
      <c r="A31" t="s">
        <v>683</v>
      </c>
      <c r="C31">
        <v>0</v>
      </c>
      <c r="F31" s="20">
        <v>10884</v>
      </c>
      <c r="G31" s="20">
        <v>5</v>
      </c>
      <c r="H31" s="20">
        <v>1</v>
      </c>
      <c r="I31" s="8">
        <f t="shared" si="4"/>
        <v>54420</v>
      </c>
      <c r="J31" s="8">
        <f t="shared" si="5"/>
        <v>10884</v>
      </c>
    </row>
    <row r="32" spans="1:10" x14ac:dyDescent="0.35">
      <c r="A32" t="s">
        <v>683</v>
      </c>
      <c r="C32">
        <v>0</v>
      </c>
      <c r="F32" s="20">
        <v>0</v>
      </c>
      <c r="G32" s="20">
        <v>0</v>
      </c>
      <c r="H32" s="20">
        <v>0</v>
      </c>
      <c r="I32" s="8">
        <f t="shared" si="4"/>
        <v>0</v>
      </c>
      <c r="J32" s="8">
        <f t="shared" si="5"/>
        <v>0</v>
      </c>
    </row>
    <row r="33" spans="1:10" x14ac:dyDescent="0.35">
      <c r="A33" t="s">
        <v>683</v>
      </c>
      <c r="C33">
        <v>0</v>
      </c>
      <c r="F33" s="20">
        <v>3342</v>
      </c>
      <c r="G33" s="20">
        <v>62</v>
      </c>
      <c r="H33" s="20">
        <v>40</v>
      </c>
      <c r="I33" s="8">
        <f t="shared" si="4"/>
        <v>207204</v>
      </c>
      <c r="J33" s="8">
        <f t="shared" si="5"/>
        <v>133680</v>
      </c>
    </row>
    <row r="34" spans="1:10" x14ac:dyDescent="0.35">
      <c r="A34" t="s">
        <v>683</v>
      </c>
      <c r="C34">
        <v>0</v>
      </c>
      <c r="F34" s="20">
        <v>0</v>
      </c>
      <c r="G34" s="20">
        <v>0</v>
      </c>
      <c r="H34" s="20">
        <v>0</v>
      </c>
      <c r="I34" s="8">
        <f t="shared" si="4"/>
        <v>0</v>
      </c>
      <c r="J34" s="8">
        <f t="shared" si="5"/>
        <v>0</v>
      </c>
    </row>
    <row r="35" spans="1:10" x14ac:dyDescent="0.35">
      <c r="A35" t="s">
        <v>692</v>
      </c>
      <c r="B35" s="14" t="str">
        <f t="shared" ref="B35" si="8">IF(C37&gt;89,"6", IF(C37&gt;79,"5", IF(C37&gt;69,"4", IF(C37&gt;59,"3", IF(C37&gt;49,"2", IF(C37&lt;50,"1",IF(C37=0,"0")))))))</f>
        <v>1</v>
      </c>
      <c r="C35" s="3">
        <f t="shared" ref="C35" si="9">+SUM(I35:I43)</f>
        <v>17873649.839999996</v>
      </c>
      <c r="F35" s="20">
        <v>119910</v>
      </c>
      <c r="G35" s="20">
        <v>6</v>
      </c>
      <c r="H35" s="20">
        <v>1</v>
      </c>
      <c r="I35" s="8">
        <f t="shared" si="4"/>
        <v>719460</v>
      </c>
      <c r="J35" s="8">
        <f t="shared" si="5"/>
        <v>119910</v>
      </c>
    </row>
    <row r="36" spans="1:10" x14ac:dyDescent="0.35">
      <c r="A36" t="s">
        <v>692</v>
      </c>
      <c r="C36" s="3">
        <f t="shared" ref="C36" si="10">+SUM(J35:J43)</f>
        <v>4206431.2500000009</v>
      </c>
      <c r="F36" s="20">
        <v>530963.77</v>
      </c>
      <c r="G36" s="20">
        <v>8</v>
      </c>
      <c r="H36" s="20">
        <v>1</v>
      </c>
      <c r="I36" s="8">
        <f t="shared" si="4"/>
        <v>4247710.16</v>
      </c>
      <c r="J36" s="8">
        <f t="shared" si="5"/>
        <v>530963.77</v>
      </c>
    </row>
    <row r="37" spans="1:10" x14ac:dyDescent="0.35">
      <c r="A37" t="s">
        <v>692</v>
      </c>
      <c r="C37" s="3">
        <f t="shared" ref="C37" si="11">+(C36/C35)*100</f>
        <v>23.534260140792831</v>
      </c>
      <c r="F37" s="20">
        <v>310780.71000000002</v>
      </c>
      <c r="G37" s="20">
        <v>30</v>
      </c>
      <c r="H37" s="20">
        <v>9</v>
      </c>
      <c r="I37" s="8">
        <f t="shared" si="4"/>
        <v>9323421.3000000007</v>
      </c>
      <c r="J37" s="8">
        <f t="shared" si="5"/>
        <v>2797026.39</v>
      </c>
    </row>
    <row r="38" spans="1:10" x14ac:dyDescent="0.35">
      <c r="A38" t="s">
        <v>692</v>
      </c>
      <c r="C38">
        <v>0</v>
      </c>
      <c r="F38" s="20">
        <v>21856.99</v>
      </c>
      <c r="G38" s="20">
        <v>13</v>
      </c>
      <c r="H38" s="20">
        <v>2</v>
      </c>
      <c r="I38" s="8">
        <f t="shared" si="4"/>
        <v>284140.87</v>
      </c>
      <c r="J38" s="8">
        <f t="shared" si="5"/>
        <v>43713.98</v>
      </c>
    </row>
    <row r="39" spans="1:10" x14ac:dyDescent="0.35">
      <c r="A39" t="s">
        <v>692</v>
      </c>
      <c r="C39">
        <v>0</v>
      </c>
      <c r="F39" s="20">
        <v>16799.38</v>
      </c>
      <c r="G39" s="20">
        <v>24</v>
      </c>
      <c r="H39" s="20">
        <v>11</v>
      </c>
      <c r="I39" s="8">
        <f t="shared" si="4"/>
        <v>403185.12</v>
      </c>
      <c r="J39" s="8">
        <f t="shared" si="5"/>
        <v>184793.18000000002</v>
      </c>
    </row>
    <row r="40" spans="1:10" x14ac:dyDescent="0.35">
      <c r="A40" t="s">
        <v>692</v>
      </c>
      <c r="C40">
        <v>0</v>
      </c>
      <c r="F40" s="20">
        <v>12090.02</v>
      </c>
      <c r="G40" s="20">
        <v>96</v>
      </c>
      <c r="H40" s="20">
        <v>8</v>
      </c>
      <c r="I40" s="8">
        <f t="shared" si="4"/>
        <v>1160641.92</v>
      </c>
      <c r="J40" s="8">
        <f t="shared" si="5"/>
        <v>96720.16</v>
      </c>
    </row>
    <row r="41" spans="1:10" x14ac:dyDescent="0.35">
      <c r="A41" t="s">
        <v>692</v>
      </c>
      <c r="C41">
        <v>0</v>
      </c>
      <c r="F41" s="20">
        <v>8689.35</v>
      </c>
      <c r="G41" s="20">
        <v>138</v>
      </c>
      <c r="H41" s="20">
        <v>36</v>
      </c>
      <c r="I41" s="8">
        <f t="shared" si="4"/>
        <v>1199130.3</v>
      </c>
      <c r="J41" s="8">
        <f t="shared" si="5"/>
        <v>312816.60000000003</v>
      </c>
    </row>
    <row r="42" spans="1:10" x14ac:dyDescent="0.35">
      <c r="A42" t="s">
        <v>692</v>
      </c>
      <c r="C42">
        <v>0</v>
      </c>
      <c r="F42" s="20">
        <v>4154.7299999999996</v>
      </c>
      <c r="G42" s="20">
        <v>129</v>
      </c>
      <c r="H42" s="20">
        <v>29</v>
      </c>
      <c r="I42" s="8">
        <f t="shared" si="4"/>
        <v>535960.16999999993</v>
      </c>
      <c r="J42" s="8">
        <f t="shared" si="5"/>
        <v>120487.16999999998</v>
      </c>
    </row>
    <row r="43" spans="1:10" x14ac:dyDescent="0.35">
      <c r="A43" t="s">
        <v>692</v>
      </c>
      <c r="C43">
        <v>0</v>
      </c>
      <c r="F43" s="20">
        <v>0</v>
      </c>
      <c r="G43" s="20">
        <v>0</v>
      </c>
      <c r="H43" s="20">
        <v>0</v>
      </c>
      <c r="I43" s="8">
        <f t="shared" si="4"/>
        <v>0</v>
      </c>
      <c r="J43" s="8">
        <f t="shared" si="5"/>
        <v>0</v>
      </c>
    </row>
    <row r="44" spans="1:10" x14ac:dyDescent="0.35">
      <c r="A44" t="s">
        <v>693</v>
      </c>
      <c r="B44" s="14" t="str">
        <f t="shared" ref="B44" si="12">IF(C46&gt;89,"6", IF(C46&gt;79,"5", IF(C46&gt;69,"4", IF(C46&gt;59,"3", IF(C46&gt;49,"2", IF(C46&lt;50,"1",IF(C46=0,"0")))))))</f>
        <v>1</v>
      </c>
      <c r="C44" s="3">
        <f t="shared" ref="C44" si="13">+SUM(I44:I52)</f>
        <v>1458527.9859000002</v>
      </c>
      <c r="F44" s="20">
        <v>101714.21</v>
      </c>
      <c r="G44" s="20">
        <v>1</v>
      </c>
      <c r="H44" s="20">
        <v>0</v>
      </c>
      <c r="I44" s="8">
        <f t="shared" si="4"/>
        <v>101714.21</v>
      </c>
      <c r="J44" s="8">
        <f t="shared" si="5"/>
        <v>0</v>
      </c>
    </row>
    <row r="45" spans="1:10" x14ac:dyDescent="0.35">
      <c r="A45" t="s">
        <v>693</v>
      </c>
      <c r="C45" s="3">
        <f t="shared" ref="C45" si="14">+SUM(J44:J52)</f>
        <v>433055.62419999996</v>
      </c>
      <c r="F45" s="20">
        <v>62542.64</v>
      </c>
      <c r="G45" s="20">
        <v>4.6500000000000004</v>
      </c>
      <c r="H45" s="20">
        <v>2</v>
      </c>
      <c r="I45" s="8">
        <f t="shared" si="4"/>
        <v>290823.27600000001</v>
      </c>
      <c r="J45" s="8">
        <f t="shared" si="5"/>
        <v>125085.28</v>
      </c>
    </row>
    <row r="46" spans="1:10" x14ac:dyDescent="0.35">
      <c r="A46" t="s">
        <v>693</v>
      </c>
      <c r="C46" s="3">
        <f t="shared" ref="C46" si="15">+(C45/C44)*100</f>
        <v>29.691279727675461</v>
      </c>
      <c r="F46" s="20">
        <v>33034.51</v>
      </c>
      <c r="G46" s="20">
        <v>7.9</v>
      </c>
      <c r="H46" s="20">
        <v>2</v>
      </c>
      <c r="I46" s="8">
        <f t="shared" si="4"/>
        <v>260972.62900000002</v>
      </c>
      <c r="J46" s="8">
        <f t="shared" si="5"/>
        <v>66069.02</v>
      </c>
    </row>
    <row r="47" spans="1:10" x14ac:dyDescent="0.35">
      <c r="A47" t="s">
        <v>693</v>
      </c>
      <c r="C47">
        <v>0</v>
      </c>
      <c r="F47" s="20">
        <v>21891.86</v>
      </c>
      <c r="G47" s="20">
        <v>5.78</v>
      </c>
      <c r="H47" s="20">
        <v>2</v>
      </c>
      <c r="I47" s="8">
        <f t="shared" si="4"/>
        <v>126534.95080000001</v>
      </c>
      <c r="J47" s="8">
        <f t="shared" si="5"/>
        <v>43783.72</v>
      </c>
    </row>
    <row r="48" spans="1:10" x14ac:dyDescent="0.35">
      <c r="A48" t="s">
        <v>693</v>
      </c>
      <c r="C48">
        <v>0</v>
      </c>
      <c r="F48" s="20">
        <v>17758.490000000002</v>
      </c>
      <c r="G48" s="20">
        <v>13.8</v>
      </c>
      <c r="H48" s="20">
        <v>2</v>
      </c>
      <c r="I48" s="8">
        <f t="shared" si="4"/>
        <v>245067.16200000004</v>
      </c>
      <c r="J48" s="8">
        <f t="shared" si="5"/>
        <v>35516.980000000003</v>
      </c>
    </row>
    <row r="49" spans="1:10" x14ac:dyDescent="0.35">
      <c r="A49" t="s">
        <v>693</v>
      </c>
      <c r="C49">
        <v>0</v>
      </c>
      <c r="F49" s="20">
        <v>12177.17</v>
      </c>
      <c r="G49" s="20">
        <v>16.14</v>
      </c>
      <c r="H49" s="20">
        <v>1</v>
      </c>
      <c r="I49" s="8">
        <f t="shared" si="4"/>
        <v>196539.5238</v>
      </c>
      <c r="J49" s="8">
        <f t="shared" si="5"/>
        <v>12177.17</v>
      </c>
    </row>
    <row r="50" spans="1:10" x14ac:dyDescent="0.35">
      <c r="A50" t="s">
        <v>693</v>
      </c>
      <c r="C50">
        <v>0</v>
      </c>
      <c r="F50" s="20">
        <v>6734.95</v>
      </c>
      <c r="G50" s="20">
        <v>32</v>
      </c>
      <c r="H50" s="20">
        <v>21</v>
      </c>
      <c r="I50" s="8">
        <f t="shared" si="4"/>
        <v>215518.4</v>
      </c>
      <c r="J50" s="8">
        <f t="shared" si="5"/>
        <v>141433.94999999998</v>
      </c>
    </row>
    <row r="51" spans="1:10" x14ac:dyDescent="0.35">
      <c r="A51" t="s">
        <v>693</v>
      </c>
      <c r="C51">
        <v>0</v>
      </c>
      <c r="F51" s="20">
        <v>4212.8100000000004</v>
      </c>
      <c r="G51" s="20">
        <v>4.51</v>
      </c>
      <c r="H51" s="20">
        <v>2</v>
      </c>
      <c r="I51" s="8">
        <f t="shared" si="4"/>
        <v>18999.773100000002</v>
      </c>
      <c r="J51" s="8">
        <f t="shared" si="5"/>
        <v>8425.6200000000008</v>
      </c>
    </row>
    <row r="52" spans="1:10" x14ac:dyDescent="0.35">
      <c r="A52" t="s">
        <v>693</v>
      </c>
      <c r="C52">
        <v>0</v>
      </c>
      <c r="F52" s="20">
        <v>1708.74</v>
      </c>
      <c r="G52" s="20">
        <v>1.38</v>
      </c>
      <c r="H52" s="20">
        <v>0.33</v>
      </c>
      <c r="I52" s="8">
        <f t="shared" si="4"/>
        <v>2358.0611999999996</v>
      </c>
      <c r="J52" s="8">
        <f t="shared" si="5"/>
        <v>563.88420000000008</v>
      </c>
    </row>
    <row r="53" spans="1:10" x14ac:dyDescent="0.35">
      <c r="A53" t="s">
        <v>684</v>
      </c>
      <c r="B53" s="14" t="str">
        <f t="shared" ref="B53" si="16">IF(C55&gt;89,"6", IF(C55&gt;79,"5", IF(C55&gt;69,"4", IF(C55&gt;59,"3", IF(C55&gt;49,"2", IF(C55&lt;50,"1",IF(C55=0,"0")))))))</f>
        <v>1</v>
      </c>
      <c r="C53" s="3">
        <f t="shared" ref="C53" si="17">+SUM(I53:I61)</f>
        <v>230400</v>
      </c>
      <c r="F53" s="20">
        <v>0</v>
      </c>
      <c r="G53" s="20">
        <v>0</v>
      </c>
      <c r="H53" s="20">
        <v>0</v>
      </c>
      <c r="I53" s="8">
        <f t="shared" si="4"/>
        <v>0</v>
      </c>
      <c r="J53" s="8">
        <f t="shared" si="5"/>
        <v>0</v>
      </c>
    </row>
    <row r="54" spans="1:10" x14ac:dyDescent="0.35">
      <c r="A54" t="s">
        <v>684</v>
      </c>
      <c r="C54" s="3">
        <f t="shared" ref="C54" si="18">+SUM(J53:J61)</f>
        <v>0</v>
      </c>
      <c r="F54" s="20">
        <v>0</v>
      </c>
      <c r="G54" s="20">
        <v>0</v>
      </c>
      <c r="H54" s="20">
        <v>0</v>
      </c>
      <c r="I54" s="8">
        <f t="shared" si="4"/>
        <v>0</v>
      </c>
      <c r="J54" s="8">
        <f t="shared" si="5"/>
        <v>0</v>
      </c>
    </row>
    <row r="55" spans="1:10" x14ac:dyDescent="0.35">
      <c r="A55" t="s">
        <v>684</v>
      </c>
      <c r="C55" s="3">
        <f t="shared" ref="C55" si="19">+(C54/C53)*100</f>
        <v>0</v>
      </c>
      <c r="F55" s="20">
        <v>42500</v>
      </c>
      <c r="G55" s="20">
        <v>2</v>
      </c>
      <c r="H55" s="20">
        <v>0</v>
      </c>
      <c r="I55" s="8">
        <f t="shared" si="4"/>
        <v>85000</v>
      </c>
      <c r="J55" s="8">
        <f t="shared" si="5"/>
        <v>0</v>
      </c>
    </row>
    <row r="56" spans="1:10" x14ac:dyDescent="0.35">
      <c r="A56" t="s">
        <v>684</v>
      </c>
      <c r="C56">
        <v>0</v>
      </c>
      <c r="F56" s="20">
        <v>19000</v>
      </c>
      <c r="G56" s="20">
        <v>1</v>
      </c>
      <c r="H56" s="20">
        <v>0</v>
      </c>
      <c r="I56" s="8">
        <f t="shared" si="4"/>
        <v>19000</v>
      </c>
      <c r="J56" s="8">
        <f t="shared" si="5"/>
        <v>0</v>
      </c>
    </row>
    <row r="57" spans="1:10" x14ac:dyDescent="0.35">
      <c r="A57" t="s">
        <v>684</v>
      </c>
      <c r="C57">
        <v>0</v>
      </c>
      <c r="F57" s="20">
        <v>17600</v>
      </c>
      <c r="G57" s="20">
        <v>4</v>
      </c>
      <c r="H57" s="20">
        <v>0</v>
      </c>
      <c r="I57" s="8">
        <f t="shared" si="4"/>
        <v>70400</v>
      </c>
      <c r="J57" s="8">
        <f t="shared" si="5"/>
        <v>0</v>
      </c>
    </row>
    <row r="58" spans="1:10" x14ac:dyDescent="0.35">
      <c r="A58" t="s">
        <v>684</v>
      </c>
      <c r="C58">
        <v>0</v>
      </c>
      <c r="F58" s="20">
        <v>14000</v>
      </c>
      <c r="G58" s="20">
        <v>4</v>
      </c>
      <c r="H58" s="20">
        <v>0</v>
      </c>
      <c r="I58" s="8">
        <f t="shared" si="4"/>
        <v>56000</v>
      </c>
      <c r="J58" s="8">
        <f t="shared" si="5"/>
        <v>0</v>
      </c>
    </row>
    <row r="59" spans="1:10" x14ac:dyDescent="0.35">
      <c r="A59" t="s">
        <v>684</v>
      </c>
      <c r="C59">
        <v>0</v>
      </c>
      <c r="F59" s="20">
        <v>0</v>
      </c>
      <c r="G59" s="20">
        <v>0</v>
      </c>
      <c r="H59" s="20">
        <v>0</v>
      </c>
      <c r="I59" s="8">
        <f t="shared" si="4"/>
        <v>0</v>
      </c>
      <c r="J59" s="8">
        <f t="shared" si="5"/>
        <v>0</v>
      </c>
    </row>
    <row r="60" spans="1:10" x14ac:dyDescent="0.35">
      <c r="A60" t="s">
        <v>684</v>
      </c>
      <c r="C60">
        <v>0</v>
      </c>
      <c r="F60" s="20">
        <v>0</v>
      </c>
      <c r="G60" s="20">
        <v>0</v>
      </c>
      <c r="H60" s="20">
        <v>0</v>
      </c>
      <c r="I60" s="8">
        <f t="shared" si="4"/>
        <v>0</v>
      </c>
      <c r="J60" s="8">
        <f t="shared" si="5"/>
        <v>0</v>
      </c>
    </row>
    <row r="61" spans="1:10" x14ac:dyDescent="0.35">
      <c r="A61" t="s">
        <v>684</v>
      </c>
      <c r="C61">
        <v>0</v>
      </c>
      <c r="F61" s="20">
        <v>0</v>
      </c>
      <c r="G61" s="20">
        <v>0</v>
      </c>
      <c r="H61" s="20">
        <v>0</v>
      </c>
      <c r="I61" s="8">
        <f t="shared" si="4"/>
        <v>0</v>
      </c>
      <c r="J61" s="8">
        <f t="shared" si="5"/>
        <v>0</v>
      </c>
    </row>
    <row r="62" spans="1:10" x14ac:dyDescent="0.35">
      <c r="A62" t="s">
        <v>685</v>
      </c>
      <c r="B62" s="14" t="e">
        <f t="shared" ref="B62" si="20">IF(C64&gt;89,"6", IF(C64&gt;79,"5", IF(C64&gt;69,"4", IF(C64&gt;59,"3", IF(C64&gt;49,"2", IF(C64&lt;50,"1",IF(C64=0,"0")))))))</f>
        <v>#DIV/0!</v>
      </c>
      <c r="C62" s="3">
        <f t="shared" ref="C62" si="21">+SUM(I62:I70)</f>
        <v>0</v>
      </c>
      <c r="I62" s="8">
        <f t="shared" si="4"/>
        <v>0</v>
      </c>
      <c r="J62" s="8">
        <f t="shared" si="5"/>
        <v>0</v>
      </c>
    </row>
    <row r="63" spans="1:10" x14ac:dyDescent="0.35">
      <c r="A63" t="s">
        <v>685</v>
      </c>
      <c r="C63" s="3">
        <f t="shared" ref="C63" si="22">+SUM(J62:J70)</f>
        <v>0</v>
      </c>
      <c r="I63" s="8">
        <f t="shared" si="4"/>
        <v>0</v>
      </c>
      <c r="J63" s="8">
        <f t="shared" si="5"/>
        <v>0</v>
      </c>
    </row>
    <row r="64" spans="1:10" x14ac:dyDescent="0.35">
      <c r="A64" t="s">
        <v>685</v>
      </c>
      <c r="C64" s="3" t="e">
        <f t="shared" ref="C64" si="23">+(C63/C62)*100</f>
        <v>#DIV/0!</v>
      </c>
      <c r="I64" s="8">
        <f t="shared" si="4"/>
        <v>0</v>
      </c>
      <c r="J64" s="8">
        <f t="shared" si="5"/>
        <v>0</v>
      </c>
    </row>
    <row r="65" spans="1:10" x14ac:dyDescent="0.35">
      <c r="A65" t="s">
        <v>685</v>
      </c>
      <c r="C65">
        <v>0</v>
      </c>
      <c r="I65" s="8">
        <f t="shared" si="4"/>
        <v>0</v>
      </c>
      <c r="J65" s="8">
        <f t="shared" si="5"/>
        <v>0</v>
      </c>
    </row>
    <row r="66" spans="1:10" x14ac:dyDescent="0.35">
      <c r="A66" t="s">
        <v>685</v>
      </c>
      <c r="C66">
        <v>0</v>
      </c>
      <c r="I66" s="8">
        <f t="shared" si="4"/>
        <v>0</v>
      </c>
      <c r="J66" s="8">
        <f t="shared" si="5"/>
        <v>0</v>
      </c>
    </row>
    <row r="67" spans="1:10" x14ac:dyDescent="0.35">
      <c r="A67" t="s">
        <v>685</v>
      </c>
      <c r="C67">
        <v>0</v>
      </c>
      <c r="I67" s="8">
        <f t="shared" si="4"/>
        <v>0</v>
      </c>
      <c r="J67" s="8">
        <f t="shared" si="5"/>
        <v>0</v>
      </c>
    </row>
    <row r="68" spans="1:10" x14ac:dyDescent="0.35">
      <c r="A68" t="s">
        <v>685</v>
      </c>
      <c r="C68">
        <v>0</v>
      </c>
      <c r="I68" s="8">
        <f t="shared" si="4"/>
        <v>0</v>
      </c>
      <c r="J68" s="8">
        <f t="shared" si="5"/>
        <v>0</v>
      </c>
    </row>
    <row r="69" spans="1:10" x14ac:dyDescent="0.35">
      <c r="A69" t="s">
        <v>685</v>
      </c>
      <c r="C69">
        <v>0</v>
      </c>
      <c r="I69" s="8">
        <f t="shared" si="4"/>
        <v>0</v>
      </c>
      <c r="J69" s="8">
        <f t="shared" si="5"/>
        <v>0</v>
      </c>
    </row>
    <row r="70" spans="1:10" x14ac:dyDescent="0.35">
      <c r="A70" t="s">
        <v>685</v>
      </c>
      <c r="C70">
        <v>0</v>
      </c>
      <c r="I70" s="8">
        <f t="shared" si="4"/>
        <v>0</v>
      </c>
      <c r="J70" s="8">
        <f t="shared" si="5"/>
        <v>0</v>
      </c>
    </row>
    <row r="71" spans="1:10" x14ac:dyDescent="0.35">
      <c r="A71" t="s">
        <v>675</v>
      </c>
      <c r="B71" s="14" t="str">
        <f t="shared" ref="B71" si="24">IF(C73&gt;89,"6", IF(C73&gt;79,"5", IF(C73&gt;69,"4", IF(C73&gt;59,"3", IF(C73&gt;49,"2", IF(C73&lt;50,"1",IF(C73=0,"0")))))))</f>
        <v>1</v>
      </c>
      <c r="C71" s="3">
        <f t="shared" ref="C71" si="25">+SUM(I71:I79)</f>
        <v>44250</v>
      </c>
      <c r="F71" s="20">
        <v>0</v>
      </c>
      <c r="G71" s="20">
        <v>0</v>
      </c>
      <c r="H71" s="20">
        <v>0</v>
      </c>
      <c r="I71" s="8">
        <f t="shared" si="4"/>
        <v>0</v>
      </c>
      <c r="J71" s="8">
        <f t="shared" si="5"/>
        <v>0</v>
      </c>
    </row>
    <row r="72" spans="1:10" x14ac:dyDescent="0.35">
      <c r="A72" t="s">
        <v>675</v>
      </c>
      <c r="C72" s="3">
        <f t="shared" ref="C72" si="26">+SUM(J71:J79)</f>
        <v>10000</v>
      </c>
      <c r="F72" s="20">
        <v>0</v>
      </c>
      <c r="G72" s="20">
        <v>0</v>
      </c>
      <c r="H72" s="20">
        <v>0</v>
      </c>
      <c r="I72" s="8">
        <f t="shared" si="4"/>
        <v>0</v>
      </c>
      <c r="J72" s="8">
        <f t="shared" si="5"/>
        <v>0</v>
      </c>
    </row>
    <row r="73" spans="1:10" x14ac:dyDescent="0.35">
      <c r="A73" t="s">
        <v>675</v>
      </c>
      <c r="C73" s="3">
        <f t="shared" ref="C73" si="27">+(C72/C71)*100</f>
        <v>22.598870056497177</v>
      </c>
      <c r="F73" s="20">
        <v>0</v>
      </c>
      <c r="G73" s="20">
        <v>0</v>
      </c>
      <c r="H73" s="20">
        <v>0</v>
      </c>
      <c r="I73" s="8">
        <f t="shared" si="4"/>
        <v>0</v>
      </c>
      <c r="J73" s="8">
        <f t="shared" si="5"/>
        <v>0</v>
      </c>
    </row>
    <row r="74" spans="1:10" x14ac:dyDescent="0.35">
      <c r="A74" t="s">
        <v>675</v>
      </c>
      <c r="C74">
        <v>0</v>
      </c>
      <c r="F74" s="20">
        <v>0</v>
      </c>
      <c r="G74" s="20">
        <v>0</v>
      </c>
      <c r="H74" s="20">
        <v>0</v>
      </c>
      <c r="I74" s="8">
        <f t="shared" si="4"/>
        <v>0</v>
      </c>
      <c r="J74" s="8">
        <f t="shared" si="5"/>
        <v>0</v>
      </c>
    </row>
    <row r="75" spans="1:10" x14ac:dyDescent="0.35">
      <c r="A75" t="s">
        <v>675</v>
      </c>
      <c r="C75">
        <v>0</v>
      </c>
      <c r="F75" s="20">
        <v>0</v>
      </c>
      <c r="G75" s="20">
        <v>0</v>
      </c>
      <c r="H75" s="20">
        <v>0</v>
      </c>
      <c r="I75" s="8">
        <f t="shared" si="4"/>
        <v>0</v>
      </c>
      <c r="J75" s="8">
        <f t="shared" si="5"/>
        <v>0</v>
      </c>
    </row>
    <row r="76" spans="1:10" x14ac:dyDescent="0.35">
      <c r="A76" t="s">
        <v>675</v>
      </c>
      <c r="C76">
        <v>0</v>
      </c>
      <c r="F76" s="20">
        <v>0</v>
      </c>
      <c r="G76" s="20">
        <v>0</v>
      </c>
      <c r="H76" s="20">
        <v>0</v>
      </c>
      <c r="I76" s="8">
        <f t="shared" si="4"/>
        <v>0</v>
      </c>
      <c r="J76" s="8">
        <f t="shared" si="5"/>
        <v>0</v>
      </c>
    </row>
    <row r="77" spans="1:10" x14ac:dyDescent="0.35">
      <c r="A77" t="s">
        <v>675</v>
      </c>
      <c r="C77">
        <v>0</v>
      </c>
      <c r="F77" s="20">
        <v>10000</v>
      </c>
      <c r="G77" s="20">
        <v>1</v>
      </c>
      <c r="H77" s="20">
        <v>1</v>
      </c>
      <c r="I77" s="8">
        <f t="shared" si="4"/>
        <v>10000</v>
      </c>
      <c r="J77" s="8">
        <f t="shared" si="5"/>
        <v>10000</v>
      </c>
    </row>
    <row r="78" spans="1:10" x14ac:dyDescent="0.35">
      <c r="A78" t="s">
        <v>675</v>
      </c>
      <c r="C78">
        <v>0</v>
      </c>
      <c r="F78" s="20">
        <v>3000</v>
      </c>
      <c r="G78" s="20">
        <v>11</v>
      </c>
      <c r="H78" s="20">
        <v>0</v>
      </c>
      <c r="I78" s="8">
        <f t="shared" si="4"/>
        <v>33000</v>
      </c>
      <c r="J78" s="8">
        <f t="shared" si="5"/>
        <v>0</v>
      </c>
    </row>
    <row r="79" spans="1:10" x14ac:dyDescent="0.35">
      <c r="A79" t="s">
        <v>675</v>
      </c>
      <c r="C79">
        <v>0</v>
      </c>
      <c r="F79" s="20">
        <v>625</v>
      </c>
      <c r="G79" s="20">
        <v>2</v>
      </c>
      <c r="H79" s="20">
        <v>0</v>
      </c>
      <c r="I79" s="8">
        <f t="shared" si="4"/>
        <v>1250</v>
      </c>
      <c r="J79" s="8">
        <f t="shared" si="5"/>
        <v>0</v>
      </c>
    </row>
    <row r="80" spans="1:10" x14ac:dyDescent="0.35">
      <c r="A80" t="s">
        <v>676</v>
      </c>
      <c r="B80" s="14" t="str">
        <f t="shared" ref="B80" si="28">IF(C82&gt;89,"6", IF(C82&gt;79,"5", IF(C82&gt;69,"4", IF(C82&gt;59,"3", IF(C82&gt;49,"2", IF(C82&lt;50,"1",IF(C82=0,"0")))))))</f>
        <v>1</v>
      </c>
      <c r="C80" s="3">
        <f t="shared" ref="C80" si="29">+SUM(I80:I88)</f>
        <v>1604282</v>
      </c>
      <c r="F80" s="20">
        <v>0</v>
      </c>
      <c r="G80" s="20">
        <v>0</v>
      </c>
      <c r="H80" s="20">
        <v>0</v>
      </c>
      <c r="I80" s="8">
        <f t="shared" si="4"/>
        <v>0</v>
      </c>
      <c r="J80" s="8">
        <f t="shared" si="5"/>
        <v>0</v>
      </c>
    </row>
    <row r="81" spans="1:10" x14ac:dyDescent="0.35">
      <c r="A81" t="s">
        <v>676</v>
      </c>
      <c r="C81" s="3">
        <f t="shared" ref="C81" si="30">+SUM(J80:J88)</f>
        <v>139716</v>
      </c>
      <c r="F81" s="20">
        <v>65078</v>
      </c>
      <c r="G81" s="20">
        <v>3</v>
      </c>
      <c r="H81" s="20">
        <v>0</v>
      </c>
      <c r="I81" s="8">
        <f t="shared" si="4"/>
        <v>195234</v>
      </c>
      <c r="J81" s="8">
        <f t="shared" si="5"/>
        <v>0</v>
      </c>
    </row>
    <row r="82" spans="1:10" x14ac:dyDescent="0.35">
      <c r="A82" t="s">
        <v>676</v>
      </c>
      <c r="C82" s="3">
        <f t="shared" ref="C82" si="31">+(C81/C80)*100</f>
        <v>8.7089426921202122</v>
      </c>
      <c r="F82" s="20">
        <v>32689</v>
      </c>
      <c r="G82" s="20">
        <v>12</v>
      </c>
      <c r="H82" s="20">
        <v>2</v>
      </c>
      <c r="I82" s="8">
        <f t="shared" si="4"/>
        <v>392268</v>
      </c>
      <c r="J82" s="8">
        <f t="shared" si="5"/>
        <v>65378</v>
      </c>
    </row>
    <row r="83" spans="1:10" x14ac:dyDescent="0.35">
      <c r="A83" t="s">
        <v>676</v>
      </c>
      <c r="C83">
        <v>0</v>
      </c>
      <c r="F83" s="20">
        <v>22239</v>
      </c>
      <c r="G83" s="20">
        <v>9</v>
      </c>
      <c r="H83" s="20">
        <v>0</v>
      </c>
      <c r="I83" s="8">
        <f t="shared" si="4"/>
        <v>200151</v>
      </c>
      <c r="J83" s="8">
        <f t="shared" si="5"/>
        <v>0</v>
      </c>
    </row>
    <row r="84" spans="1:10" x14ac:dyDescent="0.35">
      <c r="A84" t="s">
        <v>676</v>
      </c>
      <c r="C84">
        <v>0</v>
      </c>
      <c r="F84" s="20">
        <v>16971</v>
      </c>
      <c r="G84" s="20">
        <v>29</v>
      </c>
      <c r="H84" s="20">
        <v>2</v>
      </c>
      <c r="I84" s="8">
        <f t="shared" si="4"/>
        <v>492159</v>
      </c>
      <c r="J84" s="8">
        <f t="shared" si="5"/>
        <v>33942</v>
      </c>
    </row>
    <row r="85" spans="1:10" x14ac:dyDescent="0.35">
      <c r="A85" t="s">
        <v>676</v>
      </c>
      <c r="C85">
        <v>0</v>
      </c>
      <c r="F85" s="20">
        <v>12059</v>
      </c>
      <c r="G85" s="20">
        <v>4</v>
      </c>
      <c r="H85" s="20">
        <v>0</v>
      </c>
      <c r="I85" s="8">
        <f t="shared" si="4"/>
        <v>48236</v>
      </c>
      <c r="J85" s="8">
        <f t="shared" si="5"/>
        <v>0</v>
      </c>
    </row>
    <row r="86" spans="1:10" x14ac:dyDescent="0.35">
      <c r="A86" t="s">
        <v>676</v>
      </c>
      <c r="C86">
        <v>0</v>
      </c>
      <c r="F86" s="20">
        <v>7090</v>
      </c>
      <c r="G86" s="20">
        <v>35</v>
      </c>
      <c r="H86" s="20">
        <v>4</v>
      </c>
      <c r="I86" s="8">
        <f t="shared" si="4"/>
        <v>248150</v>
      </c>
      <c r="J86" s="8">
        <f t="shared" si="5"/>
        <v>28360</v>
      </c>
    </row>
    <row r="87" spans="1:10" x14ac:dyDescent="0.35">
      <c r="A87" t="s">
        <v>676</v>
      </c>
      <c r="C87">
        <v>0</v>
      </c>
      <c r="F87" s="20">
        <v>4012</v>
      </c>
      <c r="G87" s="20">
        <v>7</v>
      </c>
      <c r="H87" s="20">
        <v>3</v>
      </c>
      <c r="I87" s="8">
        <f t="shared" si="4"/>
        <v>28084</v>
      </c>
      <c r="J87" s="8">
        <f t="shared" si="5"/>
        <v>12036</v>
      </c>
    </row>
    <row r="88" spans="1:10" x14ac:dyDescent="0.35">
      <c r="A88" t="s">
        <v>676</v>
      </c>
      <c r="C88">
        <v>0</v>
      </c>
      <c r="F88" s="20">
        <v>0</v>
      </c>
      <c r="G88" s="20">
        <v>0</v>
      </c>
      <c r="H88" s="20">
        <v>0</v>
      </c>
      <c r="I88" s="8">
        <f t="shared" si="4"/>
        <v>0</v>
      </c>
      <c r="J88" s="8">
        <f t="shared" si="5"/>
        <v>0</v>
      </c>
    </row>
    <row r="89" spans="1:10" x14ac:dyDescent="0.35">
      <c r="A89" t="s">
        <v>677</v>
      </c>
      <c r="B89" s="14" t="str">
        <f t="shared" ref="B89" si="32">IF(C91&gt;89,"6", IF(C91&gt;79,"5", IF(C91&gt;69,"4", IF(C91&gt;59,"3", IF(C91&gt;49,"2", IF(C91&lt;50,"1",IF(C91=0,"0")))))))</f>
        <v>1</v>
      </c>
      <c r="C89" s="3">
        <f t="shared" ref="C89" si="33">+SUM(I89:I97)</f>
        <v>51500</v>
      </c>
      <c r="F89" s="20">
        <v>0</v>
      </c>
      <c r="G89" s="20">
        <v>0</v>
      </c>
      <c r="H89" s="20">
        <v>0</v>
      </c>
      <c r="I89" s="8">
        <f t="shared" si="4"/>
        <v>0</v>
      </c>
      <c r="J89" s="8">
        <f t="shared" si="5"/>
        <v>0</v>
      </c>
    </row>
    <row r="90" spans="1:10" x14ac:dyDescent="0.35">
      <c r="A90" t="s">
        <v>677</v>
      </c>
      <c r="C90" s="3">
        <f t="shared" ref="C90" si="34">+SUM(J89:J97)</f>
        <v>8000</v>
      </c>
      <c r="F90" s="20">
        <v>0</v>
      </c>
      <c r="G90" s="20">
        <v>0</v>
      </c>
      <c r="H90" s="20">
        <v>0</v>
      </c>
      <c r="I90" s="8">
        <f t="shared" ref="I90:I153" si="35">F90*G90</f>
        <v>0</v>
      </c>
      <c r="J90" s="8">
        <f t="shared" ref="J90:J153" si="36">H90*F90</f>
        <v>0</v>
      </c>
    </row>
    <row r="91" spans="1:10" x14ac:dyDescent="0.35">
      <c r="A91" t="s">
        <v>677</v>
      </c>
      <c r="C91" s="3">
        <f t="shared" ref="C91" si="37">+(C90/C89)*100</f>
        <v>15.53398058252427</v>
      </c>
      <c r="F91" s="20">
        <v>0</v>
      </c>
      <c r="G91" s="20">
        <v>0</v>
      </c>
      <c r="H91" s="20">
        <v>0</v>
      </c>
      <c r="I91" s="8">
        <f t="shared" si="35"/>
        <v>0</v>
      </c>
      <c r="J91" s="8">
        <f t="shared" si="36"/>
        <v>0</v>
      </c>
    </row>
    <row r="92" spans="1:10" x14ac:dyDescent="0.35">
      <c r="A92" t="s">
        <v>677</v>
      </c>
      <c r="C92">
        <v>0</v>
      </c>
      <c r="F92" s="20">
        <v>0</v>
      </c>
      <c r="G92" s="20">
        <v>0</v>
      </c>
      <c r="H92" s="20">
        <v>0</v>
      </c>
      <c r="I92" s="8">
        <f t="shared" si="35"/>
        <v>0</v>
      </c>
      <c r="J92" s="8">
        <f t="shared" si="36"/>
        <v>0</v>
      </c>
    </row>
    <row r="93" spans="1:10" x14ac:dyDescent="0.35">
      <c r="A93" t="s">
        <v>677</v>
      </c>
      <c r="C93">
        <v>0</v>
      </c>
      <c r="F93" s="20">
        <v>0</v>
      </c>
      <c r="G93" s="20">
        <v>0</v>
      </c>
      <c r="H93" s="20">
        <v>0</v>
      </c>
      <c r="I93" s="8">
        <f t="shared" si="35"/>
        <v>0</v>
      </c>
      <c r="J93" s="8">
        <f t="shared" si="36"/>
        <v>0</v>
      </c>
    </row>
    <row r="94" spans="1:10" x14ac:dyDescent="0.35">
      <c r="A94" t="s">
        <v>677</v>
      </c>
      <c r="C94">
        <v>0</v>
      </c>
      <c r="F94" s="20">
        <v>0</v>
      </c>
      <c r="G94" s="20">
        <v>0</v>
      </c>
      <c r="H94" s="20">
        <v>0</v>
      </c>
      <c r="I94" s="8">
        <f t="shared" si="35"/>
        <v>0</v>
      </c>
      <c r="J94" s="8">
        <f t="shared" si="36"/>
        <v>0</v>
      </c>
    </row>
    <row r="95" spans="1:10" x14ac:dyDescent="0.35">
      <c r="A95" t="s">
        <v>677</v>
      </c>
      <c r="C95">
        <v>0</v>
      </c>
      <c r="F95" s="20">
        <v>7500</v>
      </c>
      <c r="G95" s="20">
        <v>1</v>
      </c>
      <c r="H95" s="20">
        <v>0</v>
      </c>
      <c r="I95" s="8">
        <f t="shared" si="35"/>
        <v>7500</v>
      </c>
      <c r="J95" s="8">
        <f t="shared" si="36"/>
        <v>0</v>
      </c>
    </row>
    <row r="96" spans="1:10" x14ac:dyDescent="0.35">
      <c r="A96" t="s">
        <v>677</v>
      </c>
      <c r="C96">
        <v>0</v>
      </c>
      <c r="F96" s="20">
        <v>4000</v>
      </c>
      <c r="G96" s="20">
        <v>11</v>
      </c>
      <c r="H96" s="20">
        <v>2</v>
      </c>
      <c r="I96" s="8">
        <f t="shared" si="35"/>
        <v>44000</v>
      </c>
      <c r="J96" s="8">
        <f t="shared" si="36"/>
        <v>8000</v>
      </c>
    </row>
    <row r="97" spans="1:10" x14ac:dyDescent="0.35">
      <c r="A97" t="s">
        <v>677</v>
      </c>
      <c r="C97">
        <v>0</v>
      </c>
      <c r="F97" s="20">
        <v>0</v>
      </c>
      <c r="G97" s="20">
        <v>0</v>
      </c>
      <c r="H97" s="20">
        <v>0</v>
      </c>
      <c r="I97" s="8">
        <f t="shared" si="35"/>
        <v>0</v>
      </c>
      <c r="J97" s="8">
        <f t="shared" si="36"/>
        <v>0</v>
      </c>
    </row>
    <row r="98" spans="1:10" x14ac:dyDescent="0.35">
      <c r="A98" t="s">
        <v>686</v>
      </c>
      <c r="B98" s="14" t="e">
        <f t="shared" ref="B98" si="38">IF(C100&gt;89,"6", IF(C100&gt;79,"5", IF(C100&gt;69,"4", IF(C100&gt;59,"3", IF(C100&gt;49,"2", IF(C100&lt;50,"1",IF(C100=0,"0")))))))</f>
        <v>#DIV/0!</v>
      </c>
      <c r="C98" s="3">
        <f t="shared" ref="C98" si="39">+SUM(I98:I106)</f>
        <v>0</v>
      </c>
      <c r="I98" s="8">
        <f t="shared" si="35"/>
        <v>0</v>
      </c>
      <c r="J98" s="8">
        <f t="shared" si="36"/>
        <v>0</v>
      </c>
    </row>
    <row r="99" spans="1:10" x14ac:dyDescent="0.35">
      <c r="A99" t="s">
        <v>686</v>
      </c>
      <c r="C99" s="3">
        <f t="shared" ref="C99" si="40">+SUM(J98:J106)</f>
        <v>0</v>
      </c>
      <c r="I99" s="8">
        <f t="shared" si="35"/>
        <v>0</v>
      </c>
      <c r="J99" s="8">
        <f t="shared" si="36"/>
        <v>0</v>
      </c>
    </row>
    <row r="100" spans="1:10" x14ac:dyDescent="0.35">
      <c r="A100" t="s">
        <v>686</v>
      </c>
      <c r="C100" s="3" t="e">
        <f t="shared" ref="C100" si="41">+(C99/C98)*100</f>
        <v>#DIV/0!</v>
      </c>
      <c r="I100" s="8">
        <f t="shared" si="35"/>
        <v>0</v>
      </c>
      <c r="J100" s="8">
        <f t="shared" si="36"/>
        <v>0</v>
      </c>
    </row>
    <row r="101" spans="1:10" x14ac:dyDescent="0.35">
      <c r="A101" t="s">
        <v>686</v>
      </c>
      <c r="C101">
        <v>0</v>
      </c>
      <c r="I101" s="8">
        <f t="shared" si="35"/>
        <v>0</v>
      </c>
      <c r="J101" s="8">
        <f t="shared" si="36"/>
        <v>0</v>
      </c>
    </row>
    <row r="102" spans="1:10" x14ac:dyDescent="0.35">
      <c r="A102" t="s">
        <v>686</v>
      </c>
      <c r="C102">
        <v>0</v>
      </c>
      <c r="I102" s="8">
        <f t="shared" si="35"/>
        <v>0</v>
      </c>
      <c r="J102" s="8">
        <f t="shared" si="36"/>
        <v>0</v>
      </c>
    </row>
    <row r="103" spans="1:10" x14ac:dyDescent="0.35">
      <c r="A103" t="s">
        <v>686</v>
      </c>
      <c r="C103">
        <v>0</v>
      </c>
      <c r="I103" s="8">
        <f t="shared" si="35"/>
        <v>0</v>
      </c>
      <c r="J103" s="8">
        <f t="shared" si="36"/>
        <v>0</v>
      </c>
    </row>
    <row r="104" spans="1:10" x14ac:dyDescent="0.35">
      <c r="A104" t="s">
        <v>686</v>
      </c>
      <c r="C104">
        <v>0</v>
      </c>
      <c r="I104" s="8">
        <f t="shared" si="35"/>
        <v>0</v>
      </c>
      <c r="J104" s="8">
        <f t="shared" si="36"/>
        <v>0</v>
      </c>
    </row>
    <row r="105" spans="1:10" x14ac:dyDescent="0.35">
      <c r="A105" t="s">
        <v>686</v>
      </c>
      <c r="C105">
        <v>0</v>
      </c>
      <c r="I105" s="8">
        <f t="shared" si="35"/>
        <v>0</v>
      </c>
      <c r="J105" s="8">
        <f t="shared" si="36"/>
        <v>0</v>
      </c>
    </row>
    <row r="106" spans="1:10" x14ac:dyDescent="0.35">
      <c r="A106" t="s">
        <v>686</v>
      </c>
      <c r="C106">
        <v>0</v>
      </c>
      <c r="I106" s="8">
        <f t="shared" si="35"/>
        <v>0</v>
      </c>
      <c r="J106" s="8">
        <f t="shared" si="36"/>
        <v>0</v>
      </c>
    </row>
    <row r="107" spans="1:10" x14ac:dyDescent="0.35">
      <c r="A107" t="s">
        <v>678</v>
      </c>
      <c r="B107" s="14" t="str">
        <f t="shared" ref="B107" si="42">IF(C109&gt;89,"6", IF(C109&gt;79,"5", IF(C109&gt;69,"4", IF(C109&gt;59,"3", IF(C109&gt;49,"2", IF(C109&lt;50,"1",IF(C109=0,"0")))))))</f>
        <v>1</v>
      </c>
      <c r="C107" s="3">
        <f t="shared" ref="C107" si="43">+SUM(I107:I115)</f>
        <v>672335</v>
      </c>
      <c r="I107" s="8">
        <f t="shared" si="35"/>
        <v>0</v>
      </c>
      <c r="J107" s="8">
        <f t="shared" si="36"/>
        <v>0</v>
      </c>
    </row>
    <row r="108" spans="1:10" x14ac:dyDescent="0.35">
      <c r="A108" t="s">
        <v>678</v>
      </c>
      <c r="C108" s="3">
        <f t="shared" ref="C108" si="44">+SUM(J107:J115)</f>
        <v>148437</v>
      </c>
      <c r="F108" s="20">
        <v>63758</v>
      </c>
      <c r="G108" s="20">
        <v>1</v>
      </c>
      <c r="I108" s="8">
        <f t="shared" si="35"/>
        <v>63758</v>
      </c>
      <c r="J108" s="8">
        <f t="shared" si="36"/>
        <v>0</v>
      </c>
    </row>
    <row r="109" spans="1:10" x14ac:dyDescent="0.35">
      <c r="A109" t="s">
        <v>678</v>
      </c>
      <c r="C109" s="3">
        <f t="shared" ref="C109" si="45">+(C108/C107)*100</f>
        <v>22.077833223021262</v>
      </c>
      <c r="F109" s="20">
        <v>35290</v>
      </c>
      <c r="G109" s="20">
        <v>6</v>
      </c>
      <c r="I109" s="8">
        <f t="shared" si="35"/>
        <v>211740</v>
      </c>
      <c r="J109" s="8">
        <f t="shared" si="36"/>
        <v>0</v>
      </c>
    </row>
    <row r="110" spans="1:10" x14ac:dyDescent="0.35">
      <c r="A110" t="s">
        <v>678</v>
      </c>
      <c r="C110">
        <v>0</v>
      </c>
      <c r="F110" s="20">
        <v>21307</v>
      </c>
      <c r="G110" s="20">
        <v>2</v>
      </c>
      <c r="H110" s="20">
        <v>1</v>
      </c>
      <c r="I110" s="8">
        <f t="shared" si="35"/>
        <v>42614</v>
      </c>
      <c r="J110" s="8">
        <f t="shared" si="36"/>
        <v>21307</v>
      </c>
    </row>
    <row r="111" spans="1:10" x14ac:dyDescent="0.35">
      <c r="A111" t="s">
        <v>678</v>
      </c>
      <c r="C111">
        <v>0</v>
      </c>
      <c r="F111" s="20">
        <v>17716</v>
      </c>
      <c r="G111" s="20">
        <v>2</v>
      </c>
      <c r="I111" s="8">
        <f t="shared" si="35"/>
        <v>35432</v>
      </c>
      <c r="J111" s="8">
        <f t="shared" si="36"/>
        <v>0</v>
      </c>
    </row>
    <row r="112" spans="1:10" x14ac:dyDescent="0.35">
      <c r="A112" t="s">
        <v>678</v>
      </c>
      <c r="C112">
        <v>0</v>
      </c>
      <c r="F112" s="20">
        <v>11006</v>
      </c>
      <c r="G112" s="20">
        <v>3</v>
      </c>
      <c r="H112" s="20">
        <v>1</v>
      </c>
      <c r="I112" s="8">
        <f t="shared" si="35"/>
        <v>33018</v>
      </c>
      <c r="J112" s="8">
        <f t="shared" si="36"/>
        <v>11006</v>
      </c>
    </row>
    <row r="113" spans="1:10" x14ac:dyDescent="0.35">
      <c r="A113" t="s">
        <v>678</v>
      </c>
      <c r="C113">
        <v>0</v>
      </c>
      <c r="F113" s="20">
        <v>7348</v>
      </c>
      <c r="G113" s="20">
        <v>29</v>
      </c>
      <c r="H113" s="20">
        <v>9</v>
      </c>
      <c r="I113" s="8">
        <f t="shared" si="35"/>
        <v>213092</v>
      </c>
      <c r="J113" s="8">
        <f t="shared" si="36"/>
        <v>66132</v>
      </c>
    </row>
    <row r="114" spans="1:10" x14ac:dyDescent="0.35">
      <c r="A114" t="s">
        <v>678</v>
      </c>
      <c r="C114">
        <v>0</v>
      </c>
      <c r="F114" s="20">
        <v>4166</v>
      </c>
      <c r="G114" s="20">
        <v>17</v>
      </c>
      <c r="H114" s="20">
        <v>12</v>
      </c>
      <c r="I114" s="8">
        <f t="shared" si="35"/>
        <v>70822</v>
      </c>
      <c r="J114" s="8">
        <f t="shared" si="36"/>
        <v>49992</v>
      </c>
    </row>
    <row r="115" spans="1:10" x14ac:dyDescent="0.35">
      <c r="A115" t="s">
        <v>678</v>
      </c>
      <c r="C115">
        <v>0</v>
      </c>
      <c r="F115" s="20">
        <v>1859</v>
      </c>
      <c r="G115" s="20">
        <v>1</v>
      </c>
      <c r="I115" s="8">
        <f t="shared" si="35"/>
        <v>1859</v>
      </c>
      <c r="J115" s="8">
        <f t="shared" si="36"/>
        <v>0</v>
      </c>
    </row>
    <row r="116" spans="1:10" x14ac:dyDescent="0.35">
      <c r="A116" t="s">
        <v>696</v>
      </c>
      <c r="B116" s="14" t="str">
        <f t="shared" ref="B116" si="46">IF(C118&gt;89,"6", IF(C118&gt;79,"5", IF(C118&gt;69,"4", IF(C118&gt;59,"3", IF(C118&gt;49,"2", IF(C118&lt;50,"1",IF(C118=0,"0")))))))</f>
        <v>1</v>
      </c>
      <c r="C116" s="3">
        <f t="shared" ref="C116" si="47">+SUM(I116:I124)</f>
        <v>859498</v>
      </c>
      <c r="F116" s="20">
        <v>117668</v>
      </c>
      <c r="G116" s="20">
        <v>3</v>
      </c>
      <c r="H116" s="20">
        <v>0</v>
      </c>
      <c r="I116" s="8">
        <f t="shared" si="35"/>
        <v>353004</v>
      </c>
      <c r="J116" s="8">
        <f t="shared" si="36"/>
        <v>0</v>
      </c>
    </row>
    <row r="117" spans="1:10" x14ac:dyDescent="0.35">
      <c r="A117" t="s">
        <v>696</v>
      </c>
      <c r="C117" s="3">
        <f t="shared" ref="C117" si="48">+SUM(J116:J124)</f>
        <v>267866</v>
      </c>
      <c r="F117" s="20">
        <v>58429</v>
      </c>
      <c r="G117" s="20">
        <v>2</v>
      </c>
      <c r="H117" s="20">
        <v>2</v>
      </c>
      <c r="I117" s="8">
        <f t="shared" si="35"/>
        <v>116858</v>
      </c>
      <c r="J117" s="8">
        <f t="shared" si="36"/>
        <v>116858</v>
      </c>
    </row>
    <row r="118" spans="1:10" x14ac:dyDescent="0.35">
      <c r="A118" t="s">
        <v>696</v>
      </c>
      <c r="C118" s="3">
        <f t="shared" ref="C118" si="49">+(C117/C116)*100</f>
        <v>31.165401199304711</v>
      </c>
      <c r="F118" s="20">
        <v>27500</v>
      </c>
      <c r="G118" s="20">
        <v>1</v>
      </c>
      <c r="H118" s="20">
        <v>0</v>
      </c>
      <c r="I118" s="8">
        <f t="shared" si="35"/>
        <v>27500</v>
      </c>
      <c r="J118" s="8">
        <f t="shared" si="36"/>
        <v>0</v>
      </c>
    </row>
    <row r="119" spans="1:10" x14ac:dyDescent="0.35">
      <c r="A119" t="s">
        <v>696</v>
      </c>
      <c r="C119">
        <v>0</v>
      </c>
      <c r="F119" s="20">
        <v>20000</v>
      </c>
      <c r="G119" s="20">
        <v>2</v>
      </c>
      <c r="H119" s="20">
        <v>1</v>
      </c>
      <c r="I119" s="8">
        <f t="shared" si="35"/>
        <v>40000</v>
      </c>
      <c r="J119" s="8">
        <f t="shared" si="36"/>
        <v>20000</v>
      </c>
    </row>
    <row r="120" spans="1:10" x14ac:dyDescent="0.35">
      <c r="A120" t="s">
        <v>696</v>
      </c>
      <c r="C120">
        <v>0</v>
      </c>
      <c r="F120" s="20">
        <v>16800</v>
      </c>
      <c r="G120" s="20">
        <v>4</v>
      </c>
      <c r="H120" s="20">
        <v>3</v>
      </c>
      <c r="I120" s="8">
        <f t="shared" si="35"/>
        <v>67200</v>
      </c>
      <c r="J120" s="8">
        <f t="shared" si="36"/>
        <v>50400</v>
      </c>
    </row>
    <row r="121" spans="1:10" x14ac:dyDescent="0.35">
      <c r="A121" t="s">
        <v>696</v>
      </c>
      <c r="C121">
        <v>0</v>
      </c>
      <c r="F121" s="20">
        <v>12200</v>
      </c>
      <c r="G121" s="20">
        <v>5</v>
      </c>
      <c r="H121" s="20">
        <v>4</v>
      </c>
      <c r="I121" s="8">
        <f t="shared" si="35"/>
        <v>61000</v>
      </c>
      <c r="J121" s="8">
        <f t="shared" si="36"/>
        <v>48800</v>
      </c>
    </row>
    <row r="122" spans="1:10" x14ac:dyDescent="0.35">
      <c r="A122" t="s">
        <v>696</v>
      </c>
      <c r="C122">
        <v>0</v>
      </c>
      <c r="F122" s="20">
        <v>7838</v>
      </c>
      <c r="G122" s="20">
        <v>13</v>
      </c>
      <c r="H122" s="20">
        <v>3</v>
      </c>
      <c r="I122" s="8">
        <f t="shared" si="35"/>
        <v>101894</v>
      </c>
      <c r="J122" s="8">
        <f t="shared" si="36"/>
        <v>23514</v>
      </c>
    </row>
    <row r="123" spans="1:10" x14ac:dyDescent="0.35">
      <c r="A123" t="s">
        <v>696</v>
      </c>
      <c r="C123">
        <v>0</v>
      </c>
      <c r="F123" s="20">
        <v>4147</v>
      </c>
      <c r="G123" s="20">
        <v>22</v>
      </c>
      <c r="H123" s="20">
        <v>2</v>
      </c>
      <c r="I123" s="8">
        <f t="shared" si="35"/>
        <v>91234</v>
      </c>
      <c r="J123" s="8">
        <f t="shared" si="36"/>
        <v>8294</v>
      </c>
    </row>
    <row r="124" spans="1:10" x14ac:dyDescent="0.35">
      <c r="A124" t="s">
        <v>696</v>
      </c>
      <c r="C124">
        <v>0</v>
      </c>
      <c r="F124" s="20">
        <v>808</v>
      </c>
      <c r="G124" s="20">
        <v>1</v>
      </c>
      <c r="H124" s="20">
        <v>0</v>
      </c>
      <c r="I124" s="8">
        <f t="shared" si="35"/>
        <v>808</v>
      </c>
      <c r="J124" s="8">
        <f t="shared" si="36"/>
        <v>0</v>
      </c>
    </row>
    <row r="125" spans="1:10" x14ac:dyDescent="0.35">
      <c r="A125" t="s">
        <v>697</v>
      </c>
      <c r="B125" s="14" t="str">
        <f t="shared" ref="B125" si="50">IF(C127&gt;89,"6", IF(C127&gt;79,"5", IF(C127&gt;69,"4", IF(C127&gt;59,"3", IF(C127&gt;49,"2", IF(C127&lt;50,"1",IF(C127=0,"0")))))))</f>
        <v>1</v>
      </c>
      <c r="C125" s="3">
        <f t="shared" ref="C125" si="51">+SUM(I125:I133)</f>
        <v>762431</v>
      </c>
      <c r="F125" s="20">
        <v>133249</v>
      </c>
      <c r="G125" s="20">
        <v>1</v>
      </c>
      <c r="I125" s="8">
        <f t="shared" si="35"/>
        <v>133249</v>
      </c>
      <c r="J125" s="8">
        <f t="shared" si="36"/>
        <v>0</v>
      </c>
    </row>
    <row r="126" spans="1:10" x14ac:dyDescent="0.35">
      <c r="A126" t="s">
        <v>697</v>
      </c>
      <c r="C126" s="3">
        <f t="shared" ref="C126" si="52">+SUM(J125:J133)</f>
        <v>0</v>
      </c>
      <c r="F126" s="20">
        <v>61030</v>
      </c>
      <c r="G126" s="20">
        <v>2</v>
      </c>
      <c r="I126" s="8">
        <f t="shared" si="35"/>
        <v>122060</v>
      </c>
      <c r="J126" s="8">
        <f t="shared" si="36"/>
        <v>0</v>
      </c>
    </row>
    <row r="127" spans="1:10" x14ac:dyDescent="0.35">
      <c r="A127" t="s">
        <v>697</v>
      </c>
      <c r="C127" s="3">
        <f t="shared" ref="C127" si="53">+(C126/C125)*100</f>
        <v>0</v>
      </c>
      <c r="F127" s="20">
        <v>33993</v>
      </c>
      <c r="G127" s="20">
        <v>3</v>
      </c>
      <c r="I127" s="8">
        <f t="shared" si="35"/>
        <v>101979</v>
      </c>
      <c r="J127" s="8">
        <f t="shared" si="36"/>
        <v>0</v>
      </c>
    </row>
    <row r="128" spans="1:10" x14ac:dyDescent="0.35">
      <c r="A128" t="s">
        <v>697</v>
      </c>
      <c r="C128">
        <v>0</v>
      </c>
      <c r="F128" s="20">
        <v>21913</v>
      </c>
      <c r="G128" s="20">
        <v>2</v>
      </c>
      <c r="I128" s="8">
        <f t="shared" si="35"/>
        <v>43826</v>
      </c>
      <c r="J128" s="8">
        <f t="shared" si="36"/>
        <v>0</v>
      </c>
    </row>
    <row r="129" spans="1:10" x14ac:dyDescent="0.35">
      <c r="A129" t="s">
        <v>697</v>
      </c>
      <c r="C129">
        <v>0</v>
      </c>
      <c r="F129" s="20">
        <v>16135</v>
      </c>
      <c r="G129" s="20">
        <v>8</v>
      </c>
      <c r="I129" s="8">
        <f t="shared" si="35"/>
        <v>129080</v>
      </c>
      <c r="J129" s="8">
        <f t="shared" si="36"/>
        <v>0</v>
      </c>
    </row>
    <row r="130" spans="1:10" x14ac:dyDescent="0.35">
      <c r="A130" t="s">
        <v>697</v>
      </c>
      <c r="C130">
        <v>0</v>
      </c>
      <c r="F130" s="20">
        <v>13661</v>
      </c>
      <c r="G130" s="20">
        <v>17</v>
      </c>
      <c r="I130" s="8">
        <f t="shared" si="35"/>
        <v>232237</v>
      </c>
      <c r="J130" s="8">
        <f t="shared" si="36"/>
        <v>0</v>
      </c>
    </row>
    <row r="131" spans="1:10" x14ac:dyDescent="0.35">
      <c r="A131" t="s">
        <v>697</v>
      </c>
      <c r="C131">
        <v>0</v>
      </c>
      <c r="I131" s="8">
        <f t="shared" si="35"/>
        <v>0</v>
      </c>
      <c r="J131" s="8">
        <f t="shared" si="36"/>
        <v>0</v>
      </c>
    </row>
    <row r="132" spans="1:10" x14ac:dyDescent="0.35">
      <c r="A132" t="s">
        <v>697</v>
      </c>
      <c r="C132">
        <v>0</v>
      </c>
      <c r="I132" s="8">
        <f t="shared" si="35"/>
        <v>0</v>
      </c>
      <c r="J132" s="8">
        <f t="shared" si="36"/>
        <v>0</v>
      </c>
    </row>
    <row r="133" spans="1:10" x14ac:dyDescent="0.35">
      <c r="A133" t="s">
        <v>697</v>
      </c>
      <c r="C133">
        <v>0</v>
      </c>
      <c r="I133" s="8">
        <f t="shared" si="35"/>
        <v>0</v>
      </c>
      <c r="J133" s="8">
        <f t="shared" si="36"/>
        <v>0</v>
      </c>
    </row>
    <row r="134" spans="1:10" x14ac:dyDescent="0.35">
      <c r="A134" t="s">
        <v>687</v>
      </c>
      <c r="B134" s="14" t="e">
        <f t="shared" ref="B134" si="54">IF(C136&gt;89,"6", IF(C136&gt;79,"5", IF(C136&gt;69,"4", IF(C136&gt;59,"3", IF(C136&gt;49,"2", IF(C136&lt;50,"1",IF(C136=0,"0")))))))</f>
        <v>#DIV/0!</v>
      </c>
      <c r="C134" s="3">
        <f t="shared" ref="C134" si="55">+SUM(I134:I142)</f>
        <v>0</v>
      </c>
      <c r="F134" s="20">
        <v>0</v>
      </c>
      <c r="G134" s="20">
        <v>0</v>
      </c>
      <c r="H134" s="20">
        <v>0</v>
      </c>
      <c r="I134" s="8">
        <f t="shared" si="35"/>
        <v>0</v>
      </c>
      <c r="J134" s="8">
        <f t="shared" si="36"/>
        <v>0</v>
      </c>
    </row>
    <row r="135" spans="1:10" x14ac:dyDescent="0.35">
      <c r="A135" t="s">
        <v>687</v>
      </c>
      <c r="C135" s="3">
        <f t="shared" ref="C135" si="56">+SUM(J134:J142)</f>
        <v>0</v>
      </c>
      <c r="F135" s="20">
        <v>0</v>
      </c>
      <c r="G135" s="20">
        <v>0</v>
      </c>
      <c r="H135" s="20">
        <v>0</v>
      </c>
      <c r="I135" s="8">
        <f t="shared" si="35"/>
        <v>0</v>
      </c>
      <c r="J135" s="8">
        <f t="shared" si="36"/>
        <v>0</v>
      </c>
    </row>
    <row r="136" spans="1:10" x14ac:dyDescent="0.35">
      <c r="A136" t="s">
        <v>687</v>
      </c>
      <c r="C136" s="3" t="e">
        <f t="shared" ref="C136" si="57">+(C135/C134)*100</f>
        <v>#DIV/0!</v>
      </c>
      <c r="F136" s="20">
        <v>0</v>
      </c>
      <c r="G136" s="20">
        <v>0</v>
      </c>
      <c r="H136" s="20">
        <v>0</v>
      </c>
      <c r="I136" s="8">
        <f t="shared" si="35"/>
        <v>0</v>
      </c>
      <c r="J136" s="8">
        <f t="shared" si="36"/>
        <v>0</v>
      </c>
    </row>
    <row r="137" spans="1:10" x14ac:dyDescent="0.35">
      <c r="A137" t="s">
        <v>687</v>
      </c>
      <c r="C137">
        <v>0</v>
      </c>
      <c r="F137" s="20">
        <v>0</v>
      </c>
      <c r="G137" s="20">
        <v>0</v>
      </c>
      <c r="H137" s="20">
        <v>0</v>
      </c>
      <c r="I137" s="8">
        <f t="shared" si="35"/>
        <v>0</v>
      </c>
      <c r="J137" s="8">
        <f t="shared" si="36"/>
        <v>0</v>
      </c>
    </row>
    <row r="138" spans="1:10" x14ac:dyDescent="0.35">
      <c r="A138" t="s">
        <v>687</v>
      </c>
      <c r="C138">
        <v>0</v>
      </c>
      <c r="F138" s="20">
        <v>0</v>
      </c>
      <c r="G138" s="20">
        <v>0</v>
      </c>
      <c r="H138" s="20">
        <v>0</v>
      </c>
      <c r="I138" s="8">
        <f t="shared" si="35"/>
        <v>0</v>
      </c>
      <c r="J138" s="8">
        <f t="shared" si="36"/>
        <v>0</v>
      </c>
    </row>
    <row r="139" spans="1:10" x14ac:dyDescent="0.35">
      <c r="A139" t="s">
        <v>687</v>
      </c>
      <c r="C139">
        <v>0</v>
      </c>
      <c r="F139" s="20">
        <v>0</v>
      </c>
      <c r="G139" s="20">
        <v>0</v>
      </c>
      <c r="H139" s="20">
        <v>0</v>
      </c>
      <c r="I139" s="8">
        <f t="shared" si="35"/>
        <v>0</v>
      </c>
      <c r="J139" s="8">
        <f t="shared" si="36"/>
        <v>0</v>
      </c>
    </row>
    <row r="140" spans="1:10" x14ac:dyDescent="0.35">
      <c r="A140" t="s">
        <v>687</v>
      </c>
      <c r="C140">
        <v>0</v>
      </c>
      <c r="F140" s="20">
        <v>0</v>
      </c>
      <c r="G140" s="20">
        <v>0</v>
      </c>
      <c r="H140" s="20">
        <v>0</v>
      </c>
      <c r="I140" s="8">
        <f t="shared" si="35"/>
        <v>0</v>
      </c>
      <c r="J140" s="8">
        <f t="shared" si="36"/>
        <v>0</v>
      </c>
    </row>
    <row r="141" spans="1:10" x14ac:dyDescent="0.35">
      <c r="A141" t="s">
        <v>687</v>
      </c>
      <c r="C141">
        <v>0</v>
      </c>
      <c r="F141" s="20">
        <v>0</v>
      </c>
      <c r="G141" s="20">
        <v>0</v>
      </c>
      <c r="H141" s="20">
        <v>0</v>
      </c>
      <c r="I141" s="8">
        <f t="shared" si="35"/>
        <v>0</v>
      </c>
      <c r="J141" s="8">
        <f t="shared" si="36"/>
        <v>0</v>
      </c>
    </row>
    <row r="142" spans="1:10" x14ac:dyDescent="0.35">
      <c r="A142" t="s">
        <v>687</v>
      </c>
      <c r="C142">
        <v>0</v>
      </c>
      <c r="F142" s="20">
        <v>0</v>
      </c>
      <c r="G142" s="20">
        <v>0</v>
      </c>
      <c r="H142" s="20">
        <v>0</v>
      </c>
      <c r="I142" s="8">
        <f t="shared" si="35"/>
        <v>0</v>
      </c>
      <c r="J142" s="8">
        <f t="shared" si="36"/>
        <v>0</v>
      </c>
    </row>
    <row r="143" spans="1:10" x14ac:dyDescent="0.35">
      <c r="A143" t="s">
        <v>742</v>
      </c>
      <c r="B143" s="14" t="e">
        <f t="shared" ref="B143" si="58">IF(C145&gt;89,"6", IF(C145&gt;79,"5", IF(C145&gt;69,"4", IF(C145&gt;59,"3", IF(C145&gt;49,"2", IF(C145&lt;50,"1",IF(C145=0,"0")))))))</f>
        <v>#DIV/0!</v>
      </c>
      <c r="C143" s="3">
        <f t="shared" ref="C143" si="59">+SUM(I143:I151)</f>
        <v>0</v>
      </c>
      <c r="I143" s="8">
        <f t="shared" si="35"/>
        <v>0</v>
      </c>
      <c r="J143" s="8">
        <f t="shared" si="36"/>
        <v>0</v>
      </c>
    </row>
    <row r="144" spans="1:10" x14ac:dyDescent="0.35">
      <c r="A144" t="s">
        <v>742</v>
      </c>
      <c r="C144" s="3">
        <f t="shared" ref="C144" si="60">+SUM(J143:J151)</f>
        <v>0</v>
      </c>
      <c r="I144" s="8">
        <f t="shared" si="35"/>
        <v>0</v>
      </c>
      <c r="J144" s="8">
        <f t="shared" si="36"/>
        <v>0</v>
      </c>
    </row>
    <row r="145" spans="1:10" x14ac:dyDescent="0.35">
      <c r="A145" t="s">
        <v>742</v>
      </c>
      <c r="C145" s="3" t="e">
        <f t="shared" ref="C145" si="61">+(C144/C143)*100</f>
        <v>#DIV/0!</v>
      </c>
      <c r="I145" s="8">
        <f t="shared" si="35"/>
        <v>0</v>
      </c>
      <c r="J145" s="8">
        <f t="shared" si="36"/>
        <v>0</v>
      </c>
    </row>
    <row r="146" spans="1:10" x14ac:dyDescent="0.35">
      <c r="A146" t="s">
        <v>742</v>
      </c>
      <c r="C146">
        <v>0</v>
      </c>
      <c r="I146" s="8">
        <f t="shared" si="35"/>
        <v>0</v>
      </c>
      <c r="J146" s="8">
        <f t="shared" si="36"/>
        <v>0</v>
      </c>
    </row>
    <row r="147" spans="1:10" x14ac:dyDescent="0.35">
      <c r="A147" t="s">
        <v>742</v>
      </c>
      <c r="C147">
        <v>0</v>
      </c>
      <c r="I147" s="8">
        <f t="shared" si="35"/>
        <v>0</v>
      </c>
      <c r="J147" s="8">
        <f t="shared" si="36"/>
        <v>0</v>
      </c>
    </row>
    <row r="148" spans="1:10" x14ac:dyDescent="0.35">
      <c r="A148" t="s">
        <v>742</v>
      </c>
      <c r="C148">
        <v>0</v>
      </c>
      <c r="I148" s="8">
        <f t="shared" si="35"/>
        <v>0</v>
      </c>
      <c r="J148" s="8">
        <f t="shared" si="36"/>
        <v>0</v>
      </c>
    </row>
    <row r="149" spans="1:10" x14ac:dyDescent="0.35">
      <c r="A149" t="s">
        <v>742</v>
      </c>
      <c r="C149">
        <v>0</v>
      </c>
      <c r="I149" s="8">
        <f t="shared" si="35"/>
        <v>0</v>
      </c>
      <c r="J149" s="8">
        <f t="shared" si="36"/>
        <v>0</v>
      </c>
    </row>
    <row r="150" spans="1:10" x14ac:dyDescent="0.35">
      <c r="A150" t="s">
        <v>742</v>
      </c>
      <c r="C150">
        <v>0</v>
      </c>
      <c r="I150" s="8">
        <f t="shared" si="35"/>
        <v>0</v>
      </c>
      <c r="J150" s="8">
        <f t="shared" si="36"/>
        <v>0</v>
      </c>
    </row>
    <row r="151" spans="1:10" x14ac:dyDescent="0.35">
      <c r="A151" t="s">
        <v>742</v>
      </c>
      <c r="C151">
        <v>0</v>
      </c>
      <c r="I151" s="8">
        <f t="shared" si="35"/>
        <v>0</v>
      </c>
      <c r="J151" s="8">
        <f t="shared" si="36"/>
        <v>0</v>
      </c>
    </row>
    <row r="152" spans="1:10" x14ac:dyDescent="0.35">
      <c r="A152" t="s">
        <v>679</v>
      </c>
      <c r="B152" s="14" t="str">
        <f t="shared" ref="B152" si="62">IF(C154&gt;89,"6", IF(C154&gt;79,"5", IF(C154&gt;69,"4", IF(C154&gt;59,"3", IF(C154&gt;49,"2", IF(C154&lt;50,"1",IF(C154=0,"0")))))))</f>
        <v>1</v>
      </c>
      <c r="C152" s="3">
        <f t="shared" ref="C152" si="63">+SUM(I152:I160)</f>
        <v>1128966.0766</v>
      </c>
      <c r="F152" s="20">
        <v>121463.65</v>
      </c>
      <c r="G152" s="20">
        <v>2</v>
      </c>
      <c r="H152" s="20">
        <v>0</v>
      </c>
      <c r="I152" s="8">
        <f t="shared" si="35"/>
        <v>242927.3</v>
      </c>
      <c r="J152" s="8">
        <f t="shared" si="36"/>
        <v>0</v>
      </c>
    </row>
    <row r="153" spans="1:10" x14ac:dyDescent="0.35">
      <c r="A153" t="s">
        <v>679</v>
      </c>
      <c r="C153" s="3">
        <f t="shared" ref="C153" si="64">+SUM(J152:J160)</f>
        <v>40074.86</v>
      </c>
      <c r="F153" s="20">
        <v>60514.64</v>
      </c>
      <c r="G153" s="20">
        <v>7.99</v>
      </c>
      <c r="H153" s="20">
        <v>0</v>
      </c>
      <c r="I153" s="8">
        <f t="shared" si="35"/>
        <v>483511.97360000003</v>
      </c>
      <c r="J153" s="8">
        <f t="shared" si="36"/>
        <v>0</v>
      </c>
    </row>
    <row r="154" spans="1:10" x14ac:dyDescent="0.35">
      <c r="A154" t="s">
        <v>679</v>
      </c>
      <c r="C154" s="3">
        <f t="shared" ref="C154" si="65">+(C153/C152)*100</f>
        <v>3.5496956755945801</v>
      </c>
      <c r="F154" s="20">
        <v>40074.86</v>
      </c>
      <c r="G154" s="20">
        <v>3.99</v>
      </c>
      <c r="H154" s="20">
        <v>1</v>
      </c>
      <c r="I154" s="8">
        <f t="shared" ref="I154:I217" si="66">F154*G154</f>
        <v>159898.69140000001</v>
      </c>
      <c r="J154" s="8">
        <f t="shared" ref="J154:J217" si="67">H154*F154</f>
        <v>40074.86</v>
      </c>
    </row>
    <row r="155" spans="1:10" x14ac:dyDescent="0.35">
      <c r="A155" t="s">
        <v>679</v>
      </c>
      <c r="C155">
        <v>0</v>
      </c>
      <c r="F155" s="20">
        <v>22352.12</v>
      </c>
      <c r="G155" s="20">
        <v>2</v>
      </c>
      <c r="H155" s="20">
        <v>0</v>
      </c>
      <c r="I155" s="8">
        <f t="shared" si="66"/>
        <v>44704.24</v>
      </c>
      <c r="J155" s="8">
        <f t="shared" si="67"/>
        <v>0</v>
      </c>
    </row>
    <row r="156" spans="1:10" x14ac:dyDescent="0.35">
      <c r="A156" t="s">
        <v>679</v>
      </c>
      <c r="C156">
        <v>0</v>
      </c>
      <c r="F156" s="20">
        <v>19906.37</v>
      </c>
      <c r="G156" s="20">
        <v>1</v>
      </c>
      <c r="H156" s="20">
        <v>0</v>
      </c>
      <c r="I156" s="8">
        <f t="shared" si="66"/>
        <v>19906.37</v>
      </c>
      <c r="J156" s="8">
        <f t="shared" si="67"/>
        <v>0</v>
      </c>
    </row>
    <row r="157" spans="1:10" x14ac:dyDescent="0.35">
      <c r="A157" t="s">
        <v>679</v>
      </c>
      <c r="C157">
        <v>0</v>
      </c>
      <c r="F157" s="20">
        <v>12330.24</v>
      </c>
      <c r="G157" s="20">
        <v>2</v>
      </c>
      <c r="H157" s="20">
        <v>0</v>
      </c>
      <c r="I157" s="8">
        <f t="shared" si="66"/>
        <v>24660.48</v>
      </c>
      <c r="J157" s="8">
        <f t="shared" si="67"/>
        <v>0</v>
      </c>
    </row>
    <row r="158" spans="1:10" x14ac:dyDescent="0.35">
      <c r="A158" t="s">
        <v>679</v>
      </c>
      <c r="C158">
        <v>0</v>
      </c>
      <c r="F158" s="20">
        <v>7323.64</v>
      </c>
      <c r="G158" s="20">
        <v>20.94</v>
      </c>
      <c r="H158" s="20">
        <v>0</v>
      </c>
      <c r="I158" s="8">
        <f t="shared" si="66"/>
        <v>153357.02160000001</v>
      </c>
      <c r="J158" s="8">
        <f t="shared" si="67"/>
        <v>0</v>
      </c>
    </row>
    <row r="159" spans="1:10" x14ac:dyDescent="0.35">
      <c r="A159" t="s">
        <v>679</v>
      </c>
      <c r="C159">
        <v>0</v>
      </c>
      <c r="I159" s="8">
        <f t="shared" si="66"/>
        <v>0</v>
      </c>
      <c r="J159" s="8">
        <f t="shared" si="67"/>
        <v>0</v>
      </c>
    </row>
    <row r="160" spans="1:10" x14ac:dyDescent="0.35">
      <c r="A160" t="s">
        <v>679</v>
      </c>
      <c r="C160">
        <v>0</v>
      </c>
      <c r="I160" s="8">
        <f t="shared" si="66"/>
        <v>0</v>
      </c>
      <c r="J160" s="8">
        <f t="shared" si="67"/>
        <v>0</v>
      </c>
    </row>
    <row r="161" spans="1:10" x14ac:dyDescent="0.35">
      <c r="A161" t="s">
        <v>680</v>
      </c>
      <c r="B161" s="14" t="str">
        <f t="shared" ref="B161" si="68">IF(C163&gt;89,"6", IF(C163&gt;79,"5", IF(C163&gt;69,"4", IF(C163&gt;59,"3", IF(C163&gt;49,"2", IF(C163&lt;50,"1",IF(C163=0,"0")))))))</f>
        <v>1</v>
      </c>
      <c r="C161" s="3">
        <f t="shared" ref="C161" si="69">+SUM(I161:I169)</f>
        <v>2939173</v>
      </c>
      <c r="F161" s="20">
        <v>0</v>
      </c>
      <c r="G161" s="20">
        <v>0</v>
      </c>
      <c r="H161" s="20">
        <v>0</v>
      </c>
      <c r="I161" s="8">
        <f t="shared" si="66"/>
        <v>0</v>
      </c>
      <c r="J161" s="8">
        <f t="shared" si="67"/>
        <v>0</v>
      </c>
    </row>
    <row r="162" spans="1:10" x14ac:dyDescent="0.35">
      <c r="A162" t="s">
        <v>680</v>
      </c>
      <c r="C162" s="3">
        <f t="shared" ref="C162" si="70">+SUM(J161:J169)</f>
        <v>986960</v>
      </c>
      <c r="F162" s="20">
        <v>60783</v>
      </c>
      <c r="G162" s="20">
        <v>2</v>
      </c>
      <c r="H162" s="20">
        <v>0</v>
      </c>
      <c r="I162" s="8">
        <f t="shared" si="66"/>
        <v>121566</v>
      </c>
      <c r="J162" s="8">
        <f t="shared" si="67"/>
        <v>0</v>
      </c>
    </row>
    <row r="163" spans="1:10" x14ac:dyDescent="0.35">
      <c r="A163" t="s">
        <v>680</v>
      </c>
      <c r="C163" s="3">
        <f t="shared" ref="C163" si="71">+(C162/C161)*100</f>
        <v>33.579513693137493</v>
      </c>
      <c r="F163" s="20">
        <v>37857</v>
      </c>
      <c r="G163" s="20">
        <v>17</v>
      </c>
      <c r="H163" s="20">
        <v>3</v>
      </c>
      <c r="I163" s="8">
        <f t="shared" si="66"/>
        <v>643569</v>
      </c>
      <c r="J163" s="8">
        <f t="shared" si="67"/>
        <v>113571</v>
      </c>
    </row>
    <row r="164" spans="1:10" x14ac:dyDescent="0.35">
      <c r="A164" t="s">
        <v>680</v>
      </c>
      <c r="C164">
        <v>0</v>
      </c>
      <c r="F164" s="20">
        <v>21788</v>
      </c>
      <c r="G164" s="20">
        <v>8</v>
      </c>
      <c r="H164" s="20">
        <v>5</v>
      </c>
      <c r="I164" s="8">
        <f t="shared" si="66"/>
        <v>174304</v>
      </c>
      <c r="J164" s="8">
        <f t="shared" si="67"/>
        <v>108940</v>
      </c>
    </row>
    <row r="165" spans="1:10" x14ac:dyDescent="0.35">
      <c r="A165" t="s">
        <v>680</v>
      </c>
      <c r="C165">
        <v>0</v>
      </c>
      <c r="F165" s="20">
        <v>17019</v>
      </c>
      <c r="G165" s="20">
        <v>3</v>
      </c>
      <c r="H165" s="20">
        <v>0</v>
      </c>
      <c r="I165" s="8">
        <f t="shared" si="66"/>
        <v>51057</v>
      </c>
      <c r="J165" s="8">
        <f t="shared" si="67"/>
        <v>0</v>
      </c>
    </row>
    <row r="166" spans="1:10" x14ac:dyDescent="0.35">
      <c r="A166" t="s">
        <v>680</v>
      </c>
      <c r="C166">
        <v>0</v>
      </c>
      <c r="F166" s="20">
        <v>11704</v>
      </c>
      <c r="G166" s="20">
        <v>27</v>
      </c>
      <c r="H166" s="20">
        <v>8</v>
      </c>
      <c r="I166" s="8">
        <f t="shared" si="66"/>
        <v>316008</v>
      </c>
      <c r="J166" s="8">
        <f t="shared" si="67"/>
        <v>93632</v>
      </c>
    </row>
    <row r="167" spans="1:10" x14ac:dyDescent="0.35">
      <c r="A167" t="s">
        <v>680</v>
      </c>
      <c r="C167">
        <v>0</v>
      </c>
      <c r="F167" s="20">
        <v>5863</v>
      </c>
      <c r="G167" s="20">
        <v>236</v>
      </c>
      <c r="H167" s="20">
        <v>95</v>
      </c>
      <c r="I167" s="8">
        <f t="shared" si="66"/>
        <v>1383668</v>
      </c>
      <c r="J167" s="8">
        <f t="shared" si="67"/>
        <v>556985</v>
      </c>
    </row>
    <row r="168" spans="1:10" x14ac:dyDescent="0.35">
      <c r="A168" t="s">
        <v>680</v>
      </c>
      <c r="C168">
        <v>0</v>
      </c>
      <c r="F168" s="20">
        <v>4216</v>
      </c>
      <c r="G168" s="20">
        <v>53</v>
      </c>
      <c r="H168" s="20">
        <v>27</v>
      </c>
      <c r="I168" s="8">
        <f t="shared" si="66"/>
        <v>223448</v>
      </c>
      <c r="J168" s="8">
        <f t="shared" si="67"/>
        <v>113832</v>
      </c>
    </row>
    <row r="169" spans="1:10" x14ac:dyDescent="0.35">
      <c r="A169" t="s">
        <v>680</v>
      </c>
      <c r="C169">
        <v>0</v>
      </c>
      <c r="F169" s="20">
        <v>2323</v>
      </c>
      <c r="G169" s="20">
        <v>11</v>
      </c>
      <c r="H169" s="20">
        <v>0</v>
      </c>
      <c r="I169" s="8">
        <f t="shared" si="66"/>
        <v>25553</v>
      </c>
      <c r="J169" s="8">
        <f t="shared" si="67"/>
        <v>0</v>
      </c>
    </row>
    <row r="170" spans="1:10" x14ac:dyDescent="0.35">
      <c r="A170" t="s">
        <v>681</v>
      </c>
      <c r="B170" s="14" t="str">
        <f t="shared" ref="B170" si="72">IF(C172&gt;89,"6", IF(C172&gt;79,"5", IF(C172&gt;69,"4", IF(C172&gt;59,"3", IF(C172&gt;49,"2", IF(C172&lt;50,"1",IF(C172=0,"0")))))))</f>
        <v>1</v>
      </c>
      <c r="C170" s="3">
        <f t="shared" ref="C170" si="73">+SUM(I170:I178)</f>
        <v>1264812</v>
      </c>
      <c r="F170" s="20">
        <v>89140</v>
      </c>
      <c r="G170" s="20">
        <v>1</v>
      </c>
      <c r="H170" s="20">
        <v>0</v>
      </c>
      <c r="I170" s="8">
        <f t="shared" si="66"/>
        <v>89140</v>
      </c>
      <c r="J170" s="8">
        <f t="shared" si="67"/>
        <v>0</v>
      </c>
    </row>
    <row r="171" spans="1:10" x14ac:dyDescent="0.35">
      <c r="A171" t="s">
        <v>681</v>
      </c>
      <c r="C171" s="3">
        <f t="shared" ref="C171" si="74">+SUM(J170:J178)</f>
        <v>176999</v>
      </c>
      <c r="F171" s="20">
        <v>60496</v>
      </c>
      <c r="G171" s="20">
        <v>3</v>
      </c>
      <c r="H171" s="20">
        <v>0</v>
      </c>
      <c r="I171" s="8">
        <f t="shared" si="66"/>
        <v>181488</v>
      </c>
      <c r="J171" s="8">
        <f t="shared" si="67"/>
        <v>0</v>
      </c>
    </row>
    <row r="172" spans="1:10" x14ac:dyDescent="0.35">
      <c r="A172" t="s">
        <v>681</v>
      </c>
      <c r="C172" s="3">
        <f t="shared" ref="C172" si="75">+(C171/C170)*100</f>
        <v>13.994095565190717</v>
      </c>
      <c r="F172" s="20">
        <v>32577</v>
      </c>
      <c r="G172" s="20">
        <v>5</v>
      </c>
      <c r="H172" s="20">
        <v>0</v>
      </c>
      <c r="I172" s="8">
        <f t="shared" si="66"/>
        <v>162885</v>
      </c>
      <c r="J172" s="8">
        <f t="shared" si="67"/>
        <v>0</v>
      </c>
    </row>
    <row r="173" spans="1:10" x14ac:dyDescent="0.35">
      <c r="A173" t="s">
        <v>681</v>
      </c>
      <c r="C173">
        <v>0</v>
      </c>
      <c r="F173" s="20">
        <v>22686</v>
      </c>
      <c r="G173" s="20">
        <v>4</v>
      </c>
      <c r="H173" s="20">
        <v>2</v>
      </c>
      <c r="I173" s="8">
        <f t="shared" si="66"/>
        <v>90744</v>
      </c>
      <c r="J173" s="8">
        <f t="shared" si="67"/>
        <v>45372</v>
      </c>
    </row>
    <row r="174" spans="1:10" x14ac:dyDescent="0.35">
      <c r="A174" t="s">
        <v>681</v>
      </c>
      <c r="C174">
        <v>0</v>
      </c>
      <c r="F174" s="20">
        <v>18142</v>
      </c>
      <c r="G174" s="20">
        <v>6</v>
      </c>
      <c r="H174" s="20">
        <v>0</v>
      </c>
      <c r="I174" s="8">
        <f t="shared" si="66"/>
        <v>108852</v>
      </c>
      <c r="J174" s="8">
        <f t="shared" si="67"/>
        <v>0</v>
      </c>
    </row>
    <row r="175" spans="1:10" x14ac:dyDescent="0.35">
      <c r="A175" t="s">
        <v>681</v>
      </c>
      <c r="C175">
        <v>0</v>
      </c>
      <c r="F175" s="20">
        <v>12418</v>
      </c>
      <c r="G175" s="20">
        <v>11</v>
      </c>
      <c r="H175" s="20">
        <v>2</v>
      </c>
      <c r="I175" s="8">
        <f t="shared" si="66"/>
        <v>136598</v>
      </c>
      <c r="J175" s="8">
        <f t="shared" si="67"/>
        <v>24836</v>
      </c>
    </row>
    <row r="176" spans="1:10" x14ac:dyDescent="0.35">
      <c r="A176" t="s">
        <v>681</v>
      </c>
      <c r="C176">
        <v>0</v>
      </c>
      <c r="F176" s="20">
        <v>8007</v>
      </c>
      <c r="G176" s="20">
        <v>40</v>
      </c>
      <c r="H176" s="20">
        <v>8</v>
      </c>
      <c r="I176" s="8">
        <f t="shared" si="66"/>
        <v>320280</v>
      </c>
      <c r="J176" s="8">
        <f t="shared" si="67"/>
        <v>64056</v>
      </c>
    </row>
    <row r="177" spans="1:10" x14ac:dyDescent="0.35">
      <c r="A177" t="s">
        <v>681</v>
      </c>
      <c r="C177">
        <v>0</v>
      </c>
      <c r="F177" s="20">
        <v>3885</v>
      </c>
      <c r="G177" s="20">
        <v>45</v>
      </c>
      <c r="H177" s="20">
        <v>11</v>
      </c>
      <c r="I177" s="8">
        <f t="shared" si="66"/>
        <v>174825</v>
      </c>
      <c r="J177" s="8">
        <f t="shared" si="67"/>
        <v>42735</v>
      </c>
    </row>
    <row r="178" spans="1:10" x14ac:dyDescent="0.35">
      <c r="A178" t="s">
        <v>681</v>
      </c>
      <c r="C178">
        <v>0</v>
      </c>
      <c r="F178" s="20">
        <v>0</v>
      </c>
      <c r="G178" s="20">
        <v>0</v>
      </c>
      <c r="H178" s="20">
        <v>0</v>
      </c>
      <c r="I178" s="8">
        <f t="shared" si="66"/>
        <v>0</v>
      </c>
      <c r="J178" s="8">
        <f t="shared" si="67"/>
        <v>0</v>
      </c>
    </row>
    <row r="179" spans="1:10" x14ac:dyDescent="0.35">
      <c r="A179" t="s">
        <v>682</v>
      </c>
      <c r="B179" s="14" t="str">
        <f t="shared" ref="B179" si="76">IF(C181&gt;89,"6", IF(C181&gt;79,"5", IF(C181&gt;69,"4", IF(C181&gt;59,"3", IF(C181&gt;49,"2", IF(C181&lt;50,"1",IF(C181=0,"0")))))))</f>
        <v>1</v>
      </c>
      <c r="C179" s="3">
        <f t="shared" ref="C179" si="77">+SUM(I179:I187)</f>
        <v>419738.63000000006</v>
      </c>
      <c r="F179" s="20">
        <v>0</v>
      </c>
      <c r="G179" s="20">
        <v>0</v>
      </c>
      <c r="H179" s="20">
        <v>0</v>
      </c>
      <c r="I179" s="8">
        <f t="shared" si="66"/>
        <v>0</v>
      </c>
      <c r="J179" s="8">
        <f t="shared" si="67"/>
        <v>0</v>
      </c>
    </row>
    <row r="180" spans="1:10" x14ac:dyDescent="0.35">
      <c r="A180" t="s">
        <v>682</v>
      </c>
      <c r="C180" s="3">
        <f t="shared" ref="C180" si="78">+SUM(J179:J187)</f>
        <v>11860.17</v>
      </c>
      <c r="F180" s="20">
        <v>0</v>
      </c>
      <c r="G180" s="20">
        <v>0</v>
      </c>
      <c r="H180" s="20">
        <v>0</v>
      </c>
      <c r="I180" s="8">
        <f t="shared" si="66"/>
        <v>0</v>
      </c>
      <c r="J180" s="8">
        <f t="shared" si="67"/>
        <v>0</v>
      </c>
    </row>
    <row r="181" spans="1:10" x14ac:dyDescent="0.35">
      <c r="A181" t="s">
        <v>682</v>
      </c>
      <c r="C181" s="3">
        <f t="shared" ref="C181" si="79">+(C180/C179)*100</f>
        <v>2.8256084030197548</v>
      </c>
      <c r="F181" s="20">
        <v>30731.07</v>
      </c>
      <c r="G181" s="20">
        <v>5</v>
      </c>
      <c r="H181" s="20">
        <v>0</v>
      </c>
      <c r="I181" s="8">
        <f t="shared" si="66"/>
        <v>153655.35</v>
      </c>
      <c r="J181" s="8">
        <f t="shared" si="67"/>
        <v>0</v>
      </c>
    </row>
    <row r="182" spans="1:10" x14ac:dyDescent="0.35">
      <c r="A182" t="s">
        <v>682</v>
      </c>
      <c r="C182">
        <v>0</v>
      </c>
      <c r="F182" s="20">
        <v>23144.54</v>
      </c>
      <c r="G182" s="20">
        <v>4</v>
      </c>
      <c r="H182" s="20">
        <v>0</v>
      </c>
      <c r="I182" s="8">
        <f t="shared" si="66"/>
        <v>92578.16</v>
      </c>
      <c r="J182" s="8">
        <f t="shared" si="67"/>
        <v>0</v>
      </c>
    </row>
    <row r="183" spans="1:10" x14ac:dyDescent="0.35">
      <c r="A183" t="s">
        <v>682</v>
      </c>
      <c r="C183">
        <v>0</v>
      </c>
      <c r="F183" s="20">
        <v>17453</v>
      </c>
      <c r="G183" s="20">
        <v>2</v>
      </c>
      <c r="H183" s="20">
        <v>0</v>
      </c>
      <c r="I183" s="8">
        <f t="shared" si="66"/>
        <v>34906</v>
      </c>
      <c r="J183" s="8">
        <f t="shared" si="67"/>
        <v>0</v>
      </c>
    </row>
    <row r="184" spans="1:10" x14ac:dyDescent="0.35">
      <c r="A184" t="s">
        <v>682</v>
      </c>
      <c r="C184">
        <v>0</v>
      </c>
      <c r="F184" s="20">
        <v>0</v>
      </c>
      <c r="G184" s="20">
        <v>0</v>
      </c>
      <c r="H184" s="20">
        <v>0</v>
      </c>
      <c r="I184" s="8">
        <f t="shared" si="66"/>
        <v>0</v>
      </c>
      <c r="J184" s="8">
        <f t="shared" si="67"/>
        <v>0</v>
      </c>
    </row>
    <row r="185" spans="1:10" x14ac:dyDescent="0.35">
      <c r="A185" t="s">
        <v>682</v>
      </c>
      <c r="C185">
        <v>0</v>
      </c>
      <c r="F185" s="20">
        <v>6723.46</v>
      </c>
      <c r="G185" s="20">
        <v>18</v>
      </c>
      <c r="H185" s="20">
        <v>1</v>
      </c>
      <c r="I185" s="8">
        <f t="shared" si="66"/>
        <v>121022.28</v>
      </c>
      <c r="J185" s="8">
        <f t="shared" si="67"/>
        <v>6723.46</v>
      </c>
    </row>
    <row r="186" spans="1:10" x14ac:dyDescent="0.35">
      <c r="A186" t="s">
        <v>682</v>
      </c>
      <c r="C186">
        <v>0</v>
      </c>
      <c r="F186" s="20">
        <v>4146.71</v>
      </c>
      <c r="G186" s="20">
        <v>4</v>
      </c>
      <c r="H186" s="20">
        <v>1</v>
      </c>
      <c r="I186" s="8">
        <f t="shared" si="66"/>
        <v>16586.84</v>
      </c>
      <c r="J186" s="8">
        <f t="shared" si="67"/>
        <v>4146.71</v>
      </c>
    </row>
    <row r="187" spans="1:10" x14ac:dyDescent="0.35">
      <c r="A187" t="s">
        <v>682</v>
      </c>
      <c r="C187">
        <v>0</v>
      </c>
      <c r="F187" s="20">
        <v>990</v>
      </c>
      <c r="G187" s="20">
        <v>1</v>
      </c>
      <c r="H187" s="20">
        <v>1</v>
      </c>
      <c r="I187" s="8">
        <f t="shared" si="66"/>
        <v>990</v>
      </c>
      <c r="J187" s="8">
        <f t="shared" si="67"/>
        <v>990</v>
      </c>
    </row>
    <row r="188" spans="1:10" x14ac:dyDescent="0.35">
      <c r="A188" t="s">
        <v>689</v>
      </c>
      <c r="B188" s="14" t="e">
        <f t="shared" ref="B188" si="80">IF(C190&gt;89,"6", IF(C190&gt;79,"5", IF(C190&gt;69,"4", IF(C190&gt;59,"3", IF(C190&gt;49,"2", IF(C190&lt;50,"1",IF(C190=0,"0")))))))</f>
        <v>#DIV/0!</v>
      </c>
      <c r="C188" s="3">
        <f t="shared" ref="C188" si="81">+SUM(I188:I196)</f>
        <v>0</v>
      </c>
      <c r="F188" s="20">
        <v>0</v>
      </c>
      <c r="G188" s="20">
        <v>0</v>
      </c>
      <c r="H188" s="20">
        <v>0</v>
      </c>
      <c r="I188" s="8">
        <f t="shared" si="66"/>
        <v>0</v>
      </c>
      <c r="J188" s="8">
        <f t="shared" si="67"/>
        <v>0</v>
      </c>
    </row>
    <row r="189" spans="1:10" x14ac:dyDescent="0.35">
      <c r="A189" t="s">
        <v>689</v>
      </c>
      <c r="C189" s="3">
        <f t="shared" ref="C189" si="82">+SUM(J188:J196)</f>
        <v>0</v>
      </c>
      <c r="F189" s="20">
        <v>0</v>
      </c>
      <c r="G189" s="20">
        <v>0</v>
      </c>
      <c r="H189" s="20">
        <v>0</v>
      </c>
      <c r="I189" s="8">
        <f t="shared" si="66"/>
        <v>0</v>
      </c>
      <c r="J189" s="8">
        <f t="shared" si="67"/>
        <v>0</v>
      </c>
    </row>
    <row r="190" spans="1:10" x14ac:dyDescent="0.35">
      <c r="A190" t="s">
        <v>689</v>
      </c>
      <c r="C190" s="3" t="e">
        <f t="shared" ref="C190" si="83">+(C189/C188)*100</f>
        <v>#DIV/0!</v>
      </c>
      <c r="F190" s="20">
        <v>0</v>
      </c>
      <c r="G190" s="20">
        <v>0</v>
      </c>
      <c r="H190" s="20">
        <v>0</v>
      </c>
      <c r="I190" s="8">
        <f t="shared" si="66"/>
        <v>0</v>
      </c>
      <c r="J190" s="8">
        <f t="shared" si="67"/>
        <v>0</v>
      </c>
    </row>
    <row r="191" spans="1:10" x14ac:dyDescent="0.35">
      <c r="A191" t="s">
        <v>689</v>
      </c>
      <c r="C191">
        <v>0</v>
      </c>
      <c r="F191" s="20">
        <v>0</v>
      </c>
      <c r="G191" s="20">
        <v>0</v>
      </c>
      <c r="H191" s="20">
        <v>0</v>
      </c>
      <c r="I191" s="8">
        <f t="shared" si="66"/>
        <v>0</v>
      </c>
      <c r="J191" s="8">
        <f t="shared" si="67"/>
        <v>0</v>
      </c>
    </row>
    <row r="192" spans="1:10" x14ac:dyDescent="0.35">
      <c r="A192" t="s">
        <v>689</v>
      </c>
      <c r="C192">
        <v>0</v>
      </c>
      <c r="F192" s="20">
        <v>0</v>
      </c>
      <c r="G192" s="20">
        <v>0</v>
      </c>
      <c r="H192" s="20">
        <v>0</v>
      </c>
      <c r="I192" s="8">
        <f t="shared" si="66"/>
        <v>0</v>
      </c>
      <c r="J192" s="8">
        <f t="shared" si="67"/>
        <v>0</v>
      </c>
    </row>
    <row r="193" spans="1:10" x14ac:dyDescent="0.35">
      <c r="A193" t="s">
        <v>689</v>
      </c>
      <c r="C193">
        <v>0</v>
      </c>
      <c r="F193" s="20">
        <v>0</v>
      </c>
      <c r="G193" s="20">
        <v>0</v>
      </c>
      <c r="H193" s="20">
        <v>0</v>
      </c>
      <c r="I193" s="8">
        <f t="shared" si="66"/>
        <v>0</v>
      </c>
      <c r="J193" s="8">
        <f t="shared" si="67"/>
        <v>0</v>
      </c>
    </row>
    <row r="194" spans="1:10" x14ac:dyDescent="0.35">
      <c r="A194" t="s">
        <v>689</v>
      </c>
      <c r="C194">
        <v>0</v>
      </c>
      <c r="F194" s="20">
        <v>0</v>
      </c>
      <c r="G194" s="20">
        <v>0</v>
      </c>
      <c r="H194" s="20">
        <v>0</v>
      </c>
      <c r="I194" s="8">
        <f t="shared" si="66"/>
        <v>0</v>
      </c>
      <c r="J194" s="8">
        <f t="shared" si="67"/>
        <v>0</v>
      </c>
    </row>
    <row r="195" spans="1:10" x14ac:dyDescent="0.35">
      <c r="A195" t="s">
        <v>689</v>
      </c>
      <c r="C195">
        <v>0</v>
      </c>
      <c r="F195" s="20">
        <v>0</v>
      </c>
      <c r="G195" s="20">
        <v>0</v>
      </c>
      <c r="H195" s="20">
        <v>0</v>
      </c>
      <c r="I195" s="8">
        <f t="shared" si="66"/>
        <v>0</v>
      </c>
      <c r="J195" s="8">
        <f t="shared" si="67"/>
        <v>0</v>
      </c>
    </row>
    <row r="196" spans="1:10" x14ac:dyDescent="0.35">
      <c r="A196" t="s">
        <v>689</v>
      </c>
      <c r="C196">
        <v>0</v>
      </c>
      <c r="F196" s="20">
        <v>0</v>
      </c>
      <c r="G196" s="20">
        <v>0</v>
      </c>
      <c r="H196" s="20">
        <v>0</v>
      </c>
      <c r="I196" s="8">
        <f t="shared" si="66"/>
        <v>0</v>
      </c>
      <c r="J196" s="8">
        <f t="shared" si="67"/>
        <v>0</v>
      </c>
    </row>
    <row r="197" spans="1:10" x14ac:dyDescent="0.35">
      <c r="A197" t="s">
        <v>703</v>
      </c>
      <c r="B197" s="14" t="str">
        <f t="shared" ref="B197" si="84">IF(C199&gt;89,"6", IF(C199&gt;79,"5", IF(C199&gt;69,"4", IF(C199&gt;59,"3", IF(C199&gt;49,"2", IF(C199&lt;50,"1",IF(C199=0,"0")))))))</f>
        <v>1</v>
      </c>
      <c r="C197" s="3">
        <f t="shared" ref="C197" si="85">+SUM(I197:I205)</f>
        <v>252469.81000000006</v>
      </c>
      <c r="F197" s="20">
        <v>0</v>
      </c>
      <c r="G197" s="20">
        <v>0</v>
      </c>
      <c r="H197" s="20">
        <v>0</v>
      </c>
      <c r="I197" s="8">
        <f t="shared" si="66"/>
        <v>0</v>
      </c>
      <c r="J197" s="8">
        <f t="shared" si="67"/>
        <v>0</v>
      </c>
    </row>
    <row r="198" spans="1:10" x14ac:dyDescent="0.35">
      <c r="A198" t="s">
        <v>703</v>
      </c>
      <c r="C198" s="3">
        <f t="shared" ref="C198" si="86">+SUM(J197:J205)</f>
        <v>0</v>
      </c>
      <c r="F198" s="20">
        <v>0</v>
      </c>
      <c r="G198" s="20">
        <v>0</v>
      </c>
      <c r="H198" s="20">
        <v>0</v>
      </c>
      <c r="I198" s="8">
        <f t="shared" si="66"/>
        <v>0</v>
      </c>
      <c r="J198" s="8">
        <f t="shared" si="67"/>
        <v>0</v>
      </c>
    </row>
    <row r="199" spans="1:10" x14ac:dyDescent="0.35">
      <c r="A199" t="s">
        <v>703</v>
      </c>
      <c r="C199" s="3">
        <f t="shared" ref="C199" si="87">+(C198/C197)*100</f>
        <v>0</v>
      </c>
      <c r="F199" s="20">
        <v>28533.17</v>
      </c>
      <c r="G199" s="20">
        <v>2</v>
      </c>
      <c r="H199" s="20">
        <v>0</v>
      </c>
      <c r="I199" s="8">
        <f t="shared" si="66"/>
        <v>57066.34</v>
      </c>
      <c r="J199" s="8">
        <f t="shared" si="67"/>
        <v>0</v>
      </c>
    </row>
    <row r="200" spans="1:10" x14ac:dyDescent="0.35">
      <c r="A200" t="s">
        <v>703</v>
      </c>
      <c r="C200">
        <v>0</v>
      </c>
      <c r="F200" s="20">
        <v>20134.02</v>
      </c>
      <c r="G200" s="20">
        <v>1</v>
      </c>
      <c r="H200" s="20">
        <v>0</v>
      </c>
      <c r="I200" s="8">
        <f t="shared" si="66"/>
        <v>20134.02</v>
      </c>
      <c r="J200" s="8">
        <f t="shared" si="67"/>
        <v>0</v>
      </c>
    </row>
    <row r="201" spans="1:10" x14ac:dyDescent="0.35">
      <c r="A201" t="s">
        <v>703</v>
      </c>
      <c r="C201">
        <v>0</v>
      </c>
      <c r="F201" s="20">
        <v>18838.650000000001</v>
      </c>
      <c r="G201" s="20">
        <v>1</v>
      </c>
      <c r="H201" s="20">
        <v>0</v>
      </c>
      <c r="I201" s="8">
        <f t="shared" si="66"/>
        <v>18838.650000000001</v>
      </c>
      <c r="J201" s="8">
        <f t="shared" si="67"/>
        <v>0</v>
      </c>
    </row>
    <row r="202" spans="1:10" x14ac:dyDescent="0.35">
      <c r="A202" t="s">
        <v>703</v>
      </c>
      <c r="C202">
        <v>0</v>
      </c>
      <c r="F202" s="20">
        <v>12756.84</v>
      </c>
      <c r="G202" s="20">
        <v>3</v>
      </c>
      <c r="H202" s="20">
        <v>0</v>
      </c>
      <c r="I202" s="8">
        <f t="shared" si="66"/>
        <v>38270.520000000004</v>
      </c>
      <c r="J202" s="8">
        <f t="shared" si="67"/>
        <v>0</v>
      </c>
    </row>
    <row r="203" spans="1:10" x14ac:dyDescent="0.35">
      <c r="A203" t="s">
        <v>703</v>
      </c>
      <c r="C203">
        <v>0</v>
      </c>
      <c r="F203" s="20">
        <v>6186.06</v>
      </c>
      <c r="G203" s="20">
        <v>18</v>
      </c>
      <c r="H203" s="20">
        <v>0</v>
      </c>
      <c r="I203" s="8">
        <f t="shared" si="66"/>
        <v>111349.08</v>
      </c>
      <c r="J203" s="8">
        <f t="shared" si="67"/>
        <v>0</v>
      </c>
    </row>
    <row r="204" spans="1:10" x14ac:dyDescent="0.35">
      <c r="A204" t="s">
        <v>703</v>
      </c>
      <c r="C204">
        <v>0</v>
      </c>
      <c r="F204" s="20">
        <v>3405.6</v>
      </c>
      <c r="G204" s="20">
        <v>2</v>
      </c>
      <c r="H204" s="20">
        <v>0</v>
      </c>
      <c r="I204" s="8">
        <f t="shared" si="66"/>
        <v>6811.2</v>
      </c>
      <c r="J204" s="8">
        <f t="shared" si="67"/>
        <v>0</v>
      </c>
    </row>
    <row r="205" spans="1:10" x14ac:dyDescent="0.35">
      <c r="A205" t="s">
        <v>703</v>
      </c>
      <c r="C205">
        <v>0</v>
      </c>
      <c r="F205" s="20">
        <v>0</v>
      </c>
      <c r="G205" s="20">
        <v>0</v>
      </c>
      <c r="H205" s="20">
        <v>0</v>
      </c>
      <c r="I205" s="8">
        <f t="shared" si="66"/>
        <v>0</v>
      </c>
      <c r="J205" s="8">
        <f t="shared" si="67"/>
        <v>0</v>
      </c>
    </row>
    <row r="206" spans="1:10" x14ac:dyDescent="0.35">
      <c r="A206" t="s">
        <v>690</v>
      </c>
      <c r="B206" s="14" t="e">
        <f t="shared" ref="B206" si="88">IF(C208&gt;89,"6", IF(C208&gt;79,"5", IF(C208&gt;69,"4", IF(C208&gt;59,"3", IF(C208&gt;49,"2", IF(C208&lt;50,"1",IF(C208=0,"0")))))))</f>
        <v>#DIV/0!</v>
      </c>
      <c r="C206" s="3">
        <f t="shared" ref="C206" si="89">+SUM(I206:I214)</f>
        <v>0</v>
      </c>
      <c r="F206" s="20">
        <v>0</v>
      </c>
      <c r="G206" s="20">
        <v>0</v>
      </c>
      <c r="H206" s="20">
        <v>0</v>
      </c>
      <c r="I206" s="8">
        <f t="shared" si="66"/>
        <v>0</v>
      </c>
      <c r="J206" s="8">
        <f t="shared" si="67"/>
        <v>0</v>
      </c>
    </row>
    <row r="207" spans="1:10" x14ac:dyDescent="0.35">
      <c r="A207" t="s">
        <v>690</v>
      </c>
      <c r="C207" s="3">
        <f t="shared" ref="C207" si="90">+SUM(J206:J214)</f>
        <v>0</v>
      </c>
      <c r="F207" s="20">
        <v>0</v>
      </c>
      <c r="G207" s="20">
        <v>0</v>
      </c>
      <c r="H207" s="20">
        <v>0</v>
      </c>
      <c r="I207" s="8">
        <f t="shared" si="66"/>
        <v>0</v>
      </c>
      <c r="J207" s="8">
        <f t="shared" si="67"/>
        <v>0</v>
      </c>
    </row>
    <row r="208" spans="1:10" x14ac:dyDescent="0.35">
      <c r="A208" t="s">
        <v>690</v>
      </c>
      <c r="C208" s="3" t="e">
        <f t="shared" ref="C208" si="91">+(C207/C206)*100</f>
        <v>#DIV/0!</v>
      </c>
      <c r="F208" s="20">
        <v>0</v>
      </c>
      <c r="G208" s="20">
        <v>0</v>
      </c>
      <c r="H208" s="20">
        <v>0</v>
      </c>
      <c r="I208" s="8">
        <f t="shared" si="66"/>
        <v>0</v>
      </c>
      <c r="J208" s="8">
        <f t="shared" si="67"/>
        <v>0</v>
      </c>
    </row>
    <row r="209" spans="1:10" x14ac:dyDescent="0.35">
      <c r="A209" t="s">
        <v>690</v>
      </c>
      <c r="C209">
        <v>0</v>
      </c>
      <c r="F209" s="20">
        <v>0</v>
      </c>
      <c r="G209" s="20">
        <v>0</v>
      </c>
      <c r="H209" s="20">
        <v>0</v>
      </c>
      <c r="I209" s="8">
        <f t="shared" si="66"/>
        <v>0</v>
      </c>
      <c r="J209" s="8">
        <f t="shared" si="67"/>
        <v>0</v>
      </c>
    </row>
    <row r="210" spans="1:10" x14ac:dyDescent="0.35">
      <c r="A210" t="s">
        <v>690</v>
      </c>
      <c r="C210">
        <v>0</v>
      </c>
      <c r="F210" s="20">
        <v>0</v>
      </c>
      <c r="G210" s="20">
        <v>0</v>
      </c>
      <c r="H210" s="20">
        <v>0</v>
      </c>
      <c r="I210" s="8">
        <f t="shared" si="66"/>
        <v>0</v>
      </c>
      <c r="J210" s="8">
        <f t="shared" si="67"/>
        <v>0</v>
      </c>
    </row>
    <row r="211" spans="1:10" x14ac:dyDescent="0.35">
      <c r="A211" t="s">
        <v>690</v>
      </c>
      <c r="C211">
        <v>0</v>
      </c>
      <c r="F211" s="20">
        <v>0</v>
      </c>
      <c r="G211" s="20">
        <v>0</v>
      </c>
      <c r="H211" s="20">
        <v>0</v>
      </c>
      <c r="I211" s="8">
        <f t="shared" si="66"/>
        <v>0</v>
      </c>
      <c r="J211" s="8">
        <f t="shared" si="67"/>
        <v>0</v>
      </c>
    </row>
    <row r="212" spans="1:10" x14ac:dyDescent="0.35">
      <c r="A212" t="s">
        <v>690</v>
      </c>
      <c r="C212">
        <v>0</v>
      </c>
      <c r="F212" s="20">
        <v>0</v>
      </c>
      <c r="G212" s="20">
        <v>0</v>
      </c>
      <c r="H212" s="20">
        <v>0</v>
      </c>
      <c r="I212" s="8">
        <f t="shared" si="66"/>
        <v>0</v>
      </c>
      <c r="J212" s="8">
        <f t="shared" si="67"/>
        <v>0</v>
      </c>
    </row>
    <row r="213" spans="1:10" x14ac:dyDescent="0.35">
      <c r="A213" t="s">
        <v>690</v>
      </c>
      <c r="C213">
        <v>0</v>
      </c>
      <c r="F213" s="20">
        <v>0</v>
      </c>
      <c r="G213" s="20">
        <v>0</v>
      </c>
      <c r="H213" s="20">
        <v>0</v>
      </c>
      <c r="I213" s="8">
        <f t="shared" si="66"/>
        <v>0</v>
      </c>
      <c r="J213" s="8">
        <f t="shared" si="67"/>
        <v>0</v>
      </c>
    </row>
    <row r="214" spans="1:10" x14ac:dyDescent="0.35">
      <c r="A214" t="s">
        <v>690</v>
      </c>
      <c r="C214">
        <v>0</v>
      </c>
      <c r="F214" s="20">
        <v>0</v>
      </c>
      <c r="G214" s="20">
        <v>0</v>
      </c>
      <c r="H214" s="20">
        <v>0</v>
      </c>
      <c r="I214" s="8">
        <f t="shared" si="66"/>
        <v>0</v>
      </c>
      <c r="J214" s="8">
        <f t="shared" si="67"/>
        <v>0</v>
      </c>
    </row>
    <row r="215" spans="1:10" x14ac:dyDescent="0.35">
      <c r="A215" t="s">
        <v>704</v>
      </c>
      <c r="B215" s="14" t="str">
        <f t="shared" ref="B215" si="92">IF(C217&gt;89,"6", IF(C217&gt;79,"5", IF(C217&gt;69,"4", IF(C217&gt;59,"3", IF(C217&gt;49,"2", IF(C217&lt;50,"1",IF(C217=0,"0")))))))</f>
        <v>3</v>
      </c>
      <c r="C215" s="3">
        <f t="shared" ref="C215" si="93">+SUM(I215:I223)</f>
        <v>1731554.6099999999</v>
      </c>
      <c r="F215" s="20">
        <v>75274.5</v>
      </c>
      <c r="G215" s="20">
        <v>1</v>
      </c>
      <c r="H215" s="20">
        <v>0</v>
      </c>
      <c r="I215" s="8">
        <f t="shared" si="66"/>
        <v>75274.5</v>
      </c>
      <c r="J215" s="8">
        <f t="shared" si="67"/>
        <v>0</v>
      </c>
    </row>
    <row r="216" spans="1:10" x14ac:dyDescent="0.35">
      <c r="A216" t="s">
        <v>704</v>
      </c>
      <c r="C216" s="3">
        <f t="shared" ref="C216" si="94">+SUM(J215:J223)</f>
        <v>1049785.6200000001</v>
      </c>
      <c r="F216" s="20">
        <v>57505.66</v>
      </c>
      <c r="G216" s="20">
        <v>3</v>
      </c>
      <c r="H216" s="20">
        <v>0</v>
      </c>
      <c r="I216" s="8">
        <f t="shared" si="66"/>
        <v>172516.98</v>
      </c>
      <c r="J216" s="8">
        <f t="shared" si="67"/>
        <v>0</v>
      </c>
    </row>
    <row r="217" spans="1:10" x14ac:dyDescent="0.35">
      <c r="A217" t="s">
        <v>704</v>
      </c>
      <c r="C217" s="3">
        <f t="shared" ref="C217" si="95">+(C216/C215)*100</f>
        <v>60.626769374602638</v>
      </c>
      <c r="F217" s="20">
        <v>35702.07</v>
      </c>
      <c r="G217" s="20">
        <v>8</v>
      </c>
      <c r="H217" s="20">
        <v>2</v>
      </c>
      <c r="I217" s="8">
        <f t="shared" si="66"/>
        <v>285616.56</v>
      </c>
      <c r="J217" s="8">
        <f t="shared" si="67"/>
        <v>71404.14</v>
      </c>
    </row>
    <row r="218" spans="1:10" x14ac:dyDescent="0.35">
      <c r="A218" t="s">
        <v>704</v>
      </c>
      <c r="C218">
        <v>0</v>
      </c>
      <c r="F218" s="20">
        <v>22998.75</v>
      </c>
      <c r="G218" s="20">
        <v>3</v>
      </c>
      <c r="H218" s="20">
        <v>0</v>
      </c>
      <c r="I218" s="8">
        <f t="shared" ref="I218:I281" si="96">F218*G218</f>
        <v>68996.25</v>
      </c>
      <c r="J218" s="8">
        <f t="shared" ref="J218:J281" si="97">H218*F218</f>
        <v>0</v>
      </c>
    </row>
    <row r="219" spans="1:10" x14ac:dyDescent="0.35">
      <c r="A219" t="s">
        <v>704</v>
      </c>
      <c r="C219">
        <v>0</v>
      </c>
      <c r="F219" s="20">
        <v>18105.38</v>
      </c>
      <c r="G219" s="20">
        <v>2</v>
      </c>
      <c r="H219" s="20">
        <v>1</v>
      </c>
      <c r="I219" s="8">
        <f t="shared" si="96"/>
        <v>36210.76</v>
      </c>
      <c r="J219" s="8">
        <f t="shared" si="97"/>
        <v>18105.38</v>
      </c>
    </row>
    <row r="220" spans="1:10" x14ac:dyDescent="0.35">
      <c r="A220" t="s">
        <v>704</v>
      </c>
      <c r="C220">
        <v>0</v>
      </c>
      <c r="F220" s="20">
        <v>12648.58</v>
      </c>
      <c r="G220" s="20">
        <v>9</v>
      </c>
      <c r="H220" s="20">
        <v>6</v>
      </c>
      <c r="I220" s="8">
        <f t="shared" si="96"/>
        <v>113837.22</v>
      </c>
      <c r="J220" s="8">
        <f t="shared" si="97"/>
        <v>75891.48</v>
      </c>
    </row>
    <row r="221" spans="1:10" x14ac:dyDescent="0.35">
      <c r="A221" t="s">
        <v>704</v>
      </c>
      <c r="C221">
        <v>0</v>
      </c>
      <c r="F221" s="20">
        <v>7074.55</v>
      </c>
      <c r="G221" s="20">
        <v>14</v>
      </c>
      <c r="H221" s="20">
        <v>10</v>
      </c>
      <c r="I221" s="8">
        <f t="shared" si="96"/>
        <v>99043.7</v>
      </c>
      <c r="J221" s="8">
        <f t="shared" si="97"/>
        <v>70745.5</v>
      </c>
    </row>
    <row r="222" spans="1:10" x14ac:dyDescent="0.35">
      <c r="A222" t="s">
        <v>704</v>
      </c>
      <c r="C222">
        <v>0</v>
      </c>
      <c r="F222" s="20">
        <v>4151.22</v>
      </c>
      <c r="G222" s="20">
        <v>212</v>
      </c>
      <c r="H222" s="20">
        <v>196</v>
      </c>
      <c r="I222" s="8">
        <f t="shared" si="96"/>
        <v>880058.64</v>
      </c>
      <c r="J222" s="8">
        <f t="shared" si="97"/>
        <v>813639.12</v>
      </c>
    </row>
    <row r="223" spans="1:10" x14ac:dyDescent="0.35">
      <c r="A223" t="s">
        <v>704</v>
      </c>
      <c r="C223">
        <v>0</v>
      </c>
      <c r="F223" s="20">
        <v>0</v>
      </c>
      <c r="G223" s="20">
        <v>0</v>
      </c>
      <c r="H223" s="20">
        <v>0</v>
      </c>
      <c r="I223" s="8">
        <f t="shared" si="96"/>
        <v>0</v>
      </c>
      <c r="J223" s="8">
        <f t="shared" si="97"/>
        <v>0</v>
      </c>
    </row>
    <row r="224" spans="1:10" x14ac:dyDescent="0.35">
      <c r="A224" t="s">
        <v>691</v>
      </c>
      <c r="B224" s="14" t="str">
        <f t="shared" ref="B224" si="98">IF(C226&gt;89,"6", IF(C226&gt;79,"5", IF(C226&gt;69,"4", IF(C226&gt;59,"3", IF(C226&gt;49,"2", IF(C226&lt;50,"1",IF(C226=0,"0")))))))</f>
        <v>4</v>
      </c>
      <c r="C224" s="3">
        <f t="shared" ref="C224" si="99">+SUM(I224:I232)</f>
        <v>361567.49</v>
      </c>
      <c r="F224" s="20">
        <v>0</v>
      </c>
      <c r="G224" s="20">
        <v>0</v>
      </c>
      <c r="H224" s="20">
        <v>0</v>
      </c>
      <c r="I224" s="8">
        <f t="shared" si="96"/>
        <v>0</v>
      </c>
      <c r="J224" s="8">
        <f t="shared" si="97"/>
        <v>0</v>
      </c>
    </row>
    <row r="225" spans="1:10" x14ac:dyDescent="0.35">
      <c r="A225" t="s">
        <v>691</v>
      </c>
      <c r="C225" s="3">
        <f t="shared" ref="C225" si="100">+SUM(J224:J232)</f>
        <v>274175.43</v>
      </c>
      <c r="F225" s="20">
        <v>0</v>
      </c>
      <c r="G225" s="20">
        <v>0</v>
      </c>
      <c r="H225" s="20">
        <v>0</v>
      </c>
      <c r="I225" s="8">
        <f t="shared" si="96"/>
        <v>0</v>
      </c>
      <c r="J225" s="8">
        <f t="shared" si="97"/>
        <v>0</v>
      </c>
    </row>
    <row r="226" spans="1:10" x14ac:dyDescent="0.35">
      <c r="A226" t="s">
        <v>691</v>
      </c>
      <c r="C226" s="3">
        <f t="shared" ref="C226" si="101">+(C225/C224)*100</f>
        <v>75.829668757000249</v>
      </c>
      <c r="F226" s="20">
        <v>0</v>
      </c>
      <c r="G226" s="20">
        <v>0</v>
      </c>
      <c r="H226" s="20">
        <v>0</v>
      </c>
      <c r="I226" s="8">
        <f t="shared" si="96"/>
        <v>0</v>
      </c>
      <c r="J226" s="8">
        <f t="shared" si="97"/>
        <v>0</v>
      </c>
    </row>
    <row r="227" spans="1:10" x14ac:dyDescent="0.35">
      <c r="A227" t="s">
        <v>691</v>
      </c>
      <c r="C227">
        <v>0</v>
      </c>
      <c r="F227" s="20">
        <v>0</v>
      </c>
      <c r="G227" s="20">
        <v>0</v>
      </c>
      <c r="H227" s="20">
        <v>0</v>
      </c>
      <c r="I227" s="8">
        <f t="shared" si="96"/>
        <v>0</v>
      </c>
      <c r="J227" s="8">
        <f t="shared" si="97"/>
        <v>0</v>
      </c>
    </row>
    <row r="228" spans="1:10" x14ac:dyDescent="0.35">
      <c r="A228" t="s">
        <v>691</v>
      </c>
      <c r="C228">
        <v>0</v>
      </c>
      <c r="F228" s="20">
        <v>16658</v>
      </c>
      <c r="G228" s="20">
        <v>1</v>
      </c>
      <c r="H228" s="20">
        <v>0</v>
      </c>
      <c r="I228" s="8">
        <f t="shared" si="96"/>
        <v>16658</v>
      </c>
      <c r="J228" s="8">
        <f t="shared" si="97"/>
        <v>0</v>
      </c>
    </row>
    <row r="229" spans="1:10" x14ac:dyDescent="0.35">
      <c r="A229" t="s">
        <v>691</v>
      </c>
      <c r="C229">
        <v>0</v>
      </c>
      <c r="F229" s="20">
        <v>0</v>
      </c>
      <c r="G229" s="20">
        <v>0</v>
      </c>
      <c r="H229" s="20">
        <v>0</v>
      </c>
      <c r="I229" s="8">
        <f t="shared" si="96"/>
        <v>0</v>
      </c>
      <c r="J229" s="8">
        <f t="shared" si="97"/>
        <v>0</v>
      </c>
    </row>
    <row r="230" spans="1:10" x14ac:dyDescent="0.35">
      <c r="A230" t="s">
        <v>691</v>
      </c>
      <c r="C230">
        <v>0</v>
      </c>
      <c r="F230" s="20">
        <v>7529.91</v>
      </c>
      <c r="G230" s="20">
        <v>4</v>
      </c>
      <c r="H230" s="20">
        <v>1</v>
      </c>
      <c r="I230" s="8">
        <f t="shared" si="96"/>
        <v>30119.64</v>
      </c>
      <c r="J230" s="8">
        <f t="shared" si="97"/>
        <v>7529.91</v>
      </c>
    </row>
    <row r="231" spans="1:10" x14ac:dyDescent="0.35">
      <c r="A231" t="s">
        <v>691</v>
      </c>
      <c r="C231">
        <v>0</v>
      </c>
      <c r="F231" s="20">
        <v>3703.41</v>
      </c>
      <c r="G231" s="20">
        <v>85</v>
      </c>
      <c r="H231" s="20">
        <v>72</v>
      </c>
      <c r="I231" s="8">
        <f t="shared" si="96"/>
        <v>314789.84999999998</v>
      </c>
      <c r="J231" s="8">
        <f t="shared" si="97"/>
        <v>266645.52</v>
      </c>
    </row>
    <row r="232" spans="1:10" x14ac:dyDescent="0.35">
      <c r="A232" t="s">
        <v>691</v>
      </c>
      <c r="C232">
        <v>0</v>
      </c>
      <c r="F232" s="20">
        <v>0</v>
      </c>
      <c r="G232" s="20">
        <v>0</v>
      </c>
      <c r="H232" s="20">
        <v>0</v>
      </c>
      <c r="I232" s="8">
        <f t="shared" si="96"/>
        <v>0</v>
      </c>
      <c r="J232" s="8">
        <f t="shared" si="97"/>
        <v>0</v>
      </c>
    </row>
    <row r="233" spans="1:10" x14ac:dyDescent="0.35">
      <c r="A233" t="s">
        <v>694</v>
      </c>
      <c r="B233" s="14" t="e">
        <f t="shared" ref="B233" si="102">IF(C235&gt;89,"6", IF(C235&gt;79,"5", IF(C235&gt;69,"4", IF(C235&gt;59,"3", IF(C235&gt;49,"2", IF(C235&lt;50,"1",IF(C235=0,"0")))))))</f>
        <v>#DIV/0!</v>
      </c>
      <c r="C233" s="3">
        <f t="shared" ref="C233" si="103">+SUM(I233:I241)</f>
        <v>0</v>
      </c>
      <c r="I233" s="8">
        <f t="shared" si="96"/>
        <v>0</v>
      </c>
      <c r="J233" s="8">
        <f t="shared" si="97"/>
        <v>0</v>
      </c>
    </row>
    <row r="234" spans="1:10" x14ac:dyDescent="0.35">
      <c r="A234" t="s">
        <v>694</v>
      </c>
      <c r="C234" s="3">
        <f t="shared" ref="C234" si="104">+SUM(J233:J241)</f>
        <v>0</v>
      </c>
      <c r="I234" s="8">
        <f t="shared" si="96"/>
        <v>0</v>
      </c>
      <c r="J234" s="8">
        <f t="shared" si="97"/>
        <v>0</v>
      </c>
    </row>
    <row r="235" spans="1:10" x14ac:dyDescent="0.35">
      <c r="A235" t="s">
        <v>694</v>
      </c>
      <c r="C235" s="3" t="e">
        <f t="shared" ref="C235" si="105">+(C234/C233)*100</f>
        <v>#DIV/0!</v>
      </c>
      <c r="I235" s="8">
        <f t="shared" si="96"/>
        <v>0</v>
      </c>
      <c r="J235" s="8">
        <f t="shared" si="97"/>
        <v>0</v>
      </c>
    </row>
    <row r="236" spans="1:10" x14ac:dyDescent="0.35">
      <c r="A236" t="s">
        <v>694</v>
      </c>
      <c r="C236">
        <v>0</v>
      </c>
      <c r="I236" s="8">
        <f t="shared" si="96"/>
        <v>0</v>
      </c>
      <c r="J236" s="8">
        <f t="shared" si="97"/>
        <v>0</v>
      </c>
    </row>
    <row r="237" spans="1:10" x14ac:dyDescent="0.35">
      <c r="A237" t="s">
        <v>694</v>
      </c>
      <c r="C237">
        <v>0</v>
      </c>
      <c r="I237" s="8">
        <f t="shared" si="96"/>
        <v>0</v>
      </c>
      <c r="J237" s="8">
        <f t="shared" si="97"/>
        <v>0</v>
      </c>
    </row>
    <row r="238" spans="1:10" x14ac:dyDescent="0.35">
      <c r="A238" t="s">
        <v>694</v>
      </c>
      <c r="C238">
        <v>0</v>
      </c>
      <c r="I238" s="8">
        <f t="shared" si="96"/>
        <v>0</v>
      </c>
      <c r="J238" s="8">
        <f t="shared" si="97"/>
        <v>0</v>
      </c>
    </row>
    <row r="239" spans="1:10" x14ac:dyDescent="0.35">
      <c r="A239" t="s">
        <v>694</v>
      </c>
      <c r="C239">
        <v>0</v>
      </c>
      <c r="I239" s="8">
        <f t="shared" si="96"/>
        <v>0</v>
      </c>
      <c r="J239" s="8">
        <f t="shared" si="97"/>
        <v>0</v>
      </c>
    </row>
    <row r="240" spans="1:10" x14ac:dyDescent="0.35">
      <c r="A240" t="s">
        <v>694</v>
      </c>
      <c r="C240">
        <v>0</v>
      </c>
      <c r="I240" s="8">
        <f t="shared" si="96"/>
        <v>0</v>
      </c>
      <c r="J240" s="8">
        <f t="shared" si="97"/>
        <v>0</v>
      </c>
    </row>
    <row r="241" spans="1:10" x14ac:dyDescent="0.35">
      <c r="A241" t="s">
        <v>694</v>
      </c>
      <c r="C241">
        <v>0</v>
      </c>
      <c r="I241" s="8">
        <f t="shared" si="96"/>
        <v>0</v>
      </c>
      <c r="J241" s="8">
        <f t="shared" si="97"/>
        <v>0</v>
      </c>
    </row>
    <row r="242" spans="1:10" x14ac:dyDescent="0.35">
      <c r="A242" t="s">
        <v>705</v>
      </c>
      <c r="B242" s="14" t="str">
        <f t="shared" ref="B242" si="106">IF(C244&gt;89,"6", IF(C244&gt;79,"5", IF(C244&gt;69,"4", IF(C244&gt;59,"3", IF(C244&gt;49,"2", IF(C244&lt;50,"1",IF(C244=0,"0")))))))</f>
        <v>1</v>
      </c>
      <c r="C242" s="3">
        <f t="shared" ref="C242" si="107">+SUM(I242:I250)</f>
        <v>267813.33999999997</v>
      </c>
      <c r="F242" s="20">
        <v>0</v>
      </c>
      <c r="G242" s="20">
        <v>0</v>
      </c>
      <c r="H242" s="20">
        <v>0</v>
      </c>
      <c r="I242" s="8">
        <f t="shared" si="96"/>
        <v>0</v>
      </c>
      <c r="J242" s="8">
        <f t="shared" si="97"/>
        <v>0</v>
      </c>
    </row>
    <row r="243" spans="1:10" x14ac:dyDescent="0.35">
      <c r="A243" t="s">
        <v>705</v>
      </c>
      <c r="C243" s="3">
        <f t="shared" ref="C243" si="108">+SUM(J242:J250)</f>
        <v>55970.71</v>
      </c>
      <c r="F243" s="20">
        <v>59532.55</v>
      </c>
      <c r="G243" s="20">
        <v>1</v>
      </c>
      <c r="H243" s="20">
        <v>0</v>
      </c>
      <c r="I243" s="8">
        <f t="shared" si="96"/>
        <v>59532.55</v>
      </c>
      <c r="J243" s="8">
        <f t="shared" si="97"/>
        <v>0</v>
      </c>
    </row>
    <row r="244" spans="1:10" x14ac:dyDescent="0.35">
      <c r="A244" t="s">
        <v>705</v>
      </c>
      <c r="C244" s="3">
        <f t="shared" ref="C244" si="109">+(C243/C242)*100</f>
        <v>20.899149385165057</v>
      </c>
      <c r="F244" s="20">
        <v>42615.46</v>
      </c>
      <c r="G244" s="20">
        <v>2</v>
      </c>
      <c r="H244" s="20">
        <v>1</v>
      </c>
      <c r="I244" s="8">
        <f t="shared" si="96"/>
        <v>85230.92</v>
      </c>
      <c r="J244" s="8">
        <f t="shared" si="97"/>
        <v>42615.46</v>
      </c>
    </row>
    <row r="245" spans="1:10" x14ac:dyDescent="0.35">
      <c r="A245" t="s">
        <v>705</v>
      </c>
      <c r="C245">
        <v>0</v>
      </c>
      <c r="F245" s="20">
        <v>20998.43</v>
      </c>
      <c r="G245" s="20">
        <v>1</v>
      </c>
      <c r="H245" s="20">
        <v>0</v>
      </c>
      <c r="I245" s="8">
        <f t="shared" si="96"/>
        <v>20998.43</v>
      </c>
      <c r="J245" s="8">
        <f t="shared" si="97"/>
        <v>0</v>
      </c>
    </row>
    <row r="246" spans="1:10" x14ac:dyDescent="0.35">
      <c r="A246" t="s">
        <v>705</v>
      </c>
      <c r="C246">
        <v>0</v>
      </c>
      <c r="F246" s="20">
        <v>15523.12</v>
      </c>
      <c r="G246" s="20">
        <v>2</v>
      </c>
      <c r="H246" s="20">
        <v>0</v>
      </c>
      <c r="I246" s="8">
        <f t="shared" si="96"/>
        <v>31046.240000000002</v>
      </c>
      <c r="J246" s="8">
        <f t="shared" si="97"/>
        <v>0</v>
      </c>
    </row>
    <row r="247" spans="1:10" x14ac:dyDescent="0.35">
      <c r="A247" t="s">
        <v>705</v>
      </c>
      <c r="C247">
        <v>0</v>
      </c>
      <c r="F247" s="20">
        <v>10231.469999999999</v>
      </c>
      <c r="G247" s="20">
        <v>3</v>
      </c>
      <c r="H247" s="20">
        <v>0</v>
      </c>
      <c r="I247" s="8">
        <f t="shared" si="96"/>
        <v>30694.409999999996</v>
      </c>
      <c r="J247" s="8">
        <f t="shared" si="97"/>
        <v>0</v>
      </c>
    </row>
    <row r="248" spans="1:10" x14ac:dyDescent="0.35">
      <c r="A248" t="s">
        <v>705</v>
      </c>
      <c r="C248">
        <v>0</v>
      </c>
      <c r="F248" s="20">
        <v>0</v>
      </c>
      <c r="G248" s="20">
        <v>0</v>
      </c>
      <c r="H248" s="20">
        <v>0</v>
      </c>
      <c r="I248" s="8">
        <f t="shared" si="96"/>
        <v>0</v>
      </c>
      <c r="J248" s="8">
        <f t="shared" si="97"/>
        <v>0</v>
      </c>
    </row>
    <row r="249" spans="1:10" x14ac:dyDescent="0.35">
      <c r="A249" t="s">
        <v>705</v>
      </c>
      <c r="C249">
        <v>0</v>
      </c>
      <c r="F249" s="20">
        <v>3015.48</v>
      </c>
      <c r="G249" s="20">
        <v>7</v>
      </c>
      <c r="H249" s="20">
        <v>1</v>
      </c>
      <c r="I249" s="8">
        <f t="shared" si="96"/>
        <v>21108.36</v>
      </c>
      <c r="J249" s="8">
        <f t="shared" si="97"/>
        <v>3015.48</v>
      </c>
    </row>
    <row r="250" spans="1:10" x14ac:dyDescent="0.35">
      <c r="A250" t="s">
        <v>705</v>
      </c>
      <c r="C250">
        <v>0</v>
      </c>
      <c r="F250" s="20">
        <v>1477.11</v>
      </c>
      <c r="G250" s="20">
        <v>13</v>
      </c>
      <c r="H250" s="20">
        <v>7</v>
      </c>
      <c r="I250" s="8">
        <f t="shared" si="96"/>
        <v>19202.43</v>
      </c>
      <c r="J250" s="8">
        <f t="shared" si="97"/>
        <v>10339.769999999999</v>
      </c>
    </row>
    <row r="251" spans="1:10" x14ac:dyDescent="0.35">
      <c r="A251" t="s">
        <v>706</v>
      </c>
      <c r="B251" s="14" t="str">
        <f t="shared" ref="B251" si="110">IF(C253&gt;89,"6", IF(C253&gt;79,"5", IF(C253&gt;69,"4", IF(C253&gt;59,"3", IF(C253&gt;49,"2", IF(C253&lt;50,"1",IF(C253=0,"0")))))))</f>
        <v>1</v>
      </c>
      <c r="C251" s="3">
        <f t="shared" ref="C251" si="111">+SUM(I251:I259)</f>
        <v>1144942.8400000001</v>
      </c>
      <c r="F251" s="20">
        <v>83071.28</v>
      </c>
      <c r="G251" s="20">
        <v>1</v>
      </c>
      <c r="H251" s="20">
        <v>0</v>
      </c>
      <c r="I251" s="8">
        <f t="shared" si="96"/>
        <v>83071.28</v>
      </c>
      <c r="J251" s="8">
        <f t="shared" si="97"/>
        <v>0</v>
      </c>
    </row>
    <row r="252" spans="1:10" x14ac:dyDescent="0.35">
      <c r="A252" t="s">
        <v>706</v>
      </c>
      <c r="C252" s="3">
        <f t="shared" ref="C252" si="112">+SUM(J251:J259)</f>
        <v>227332.32000000004</v>
      </c>
      <c r="F252" s="20">
        <v>63246.37</v>
      </c>
      <c r="G252" s="20">
        <v>1</v>
      </c>
      <c r="H252" s="20">
        <v>0</v>
      </c>
      <c r="I252" s="8">
        <f t="shared" si="96"/>
        <v>63246.37</v>
      </c>
      <c r="J252" s="8">
        <f t="shared" si="97"/>
        <v>0</v>
      </c>
    </row>
    <row r="253" spans="1:10" x14ac:dyDescent="0.35">
      <c r="A253" t="s">
        <v>706</v>
      </c>
      <c r="C253" s="3">
        <f t="shared" ref="C253" si="113">+(C252/C251)*100</f>
        <v>19.855342298136041</v>
      </c>
      <c r="F253" s="20">
        <v>32297.98</v>
      </c>
      <c r="G253" s="20">
        <v>8</v>
      </c>
      <c r="H253" s="20">
        <v>2</v>
      </c>
      <c r="I253" s="8">
        <f t="shared" si="96"/>
        <v>258383.84</v>
      </c>
      <c r="J253" s="8">
        <f t="shared" si="97"/>
        <v>64595.96</v>
      </c>
    </row>
    <row r="254" spans="1:10" x14ac:dyDescent="0.35">
      <c r="A254" t="s">
        <v>706</v>
      </c>
      <c r="C254">
        <v>0</v>
      </c>
      <c r="F254" s="20">
        <v>22151.5</v>
      </c>
      <c r="G254" s="20">
        <v>2</v>
      </c>
      <c r="H254" s="20">
        <v>0</v>
      </c>
      <c r="I254" s="8">
        <f t="shared" si="96"/>
        <v>44303</v>
      </c>
      <c r="J254" s="8">
        <f t="shared" si="97"/>
        <v>0</v>
      </c>
    </row>
    <row r="255" spans="1:10" x14ac:dyDescent="0.35">
      <c r="A255" t="s">
        <v>706</v>
      </c>
      <c r="C255">
        <v>0</v>
      </c>
      <c r="F255" s="20">
        <v>18178.560000000001</v>
      </c>
      <c r="G255" s="20">
        <v>4</v>
      </c>
      <c r="H255" s="20">
        <v>2</v>
      </c>
      <c r="I255" s="8">
        <f t="shared" si="96"/>
        <v>72714.240000000005</v>
      </c>
      <c r="J255" s="8">
        <f t="shared" si="97"/>
        <v>36357.120000000003</v>
      </c>
    </row>
    <row r="256" spans="1:10" x14ac:dyDescent="0.35">
      <c r="A256" t="s">
        <v>706</v>
      </c>
      <c r="C256">
        <v>0</v>
      </c>
      <c r="F256" s="20">
        <v>11732.12</v>
      </c>
      <c r="G256" s="20">
        <v>6</v>
      </c>
      <c r="H256" s="20">
        <v>2</v>
      </c>
      <c r="I256" s="8">
        <f t="shared" si="96"/>
        <v>70392.72</v>
      </c>
      <c r="J256" s="8">
        <f t="shared" si="97"/>
        <v>23464.240000000002</v>
      </c>
    </row>
    <row r="257" spans="1:10" x14ac:dyDescent="0.35">
      <c r="A257" t="s">
        <v>706</v>
      </c>
      <c r="C257">
        <v>0</v>
      </c>
      <c r="F257" s="20">
        <v>7392.39</v>
      </c>
      <c r="G257" s="20">
        <v>50</v>
      </c>
      <c r="H257" s="20">
        <v>7</v>
      </c>
      <c r="I257" s="8">
        <f t="shared" si="96"/>
        <v>369619.5</v>
      </c>
      <c r="J257" s="8">
        <f t="shared" si="97"/>
        <v>51746.73</v>
      </c>
    </row>
    <row r="258" spans="1:10" x14ac:dyDescent="0.35">
      <c r="A258" t="s">
        <v>706</v>
      </c>
      <c r="C258">
        <v>0</v>
      </c>
      <c r="F258" s="20">
        <v>3806.86</v>
      </c>
      <c r="G258" s="20">
        <v>39</v>
      </c>
      <c r="H258" s="20">
        <v>12</v>
      </c>
      <c r="I258" s="8">
        <f t="shared" si="96"/>
        <v>148467.54</v>
      </c>
      <c r="J258" s="8">
        <f t="shared" si="97"/>
        <v>45682.32</v>
      </c>
    </row>
    <row r="259" spans="1:10" x14ac:dyDescent="0.35">
      <c r="A259" t="s">
        <v>706</v>
      </c>
      <c r="C259">
        <v>0</v>
      </c>
      <c r="F259" s="20">
        <v>1828.65</v>
      </c>
      <c r="G259" s="20">
        <v>19</v>
      </c>
      <c r="H259" s="20">
        <v>3</v>
      </c>
      <c r="I259" s="8">
        <f t="shared" si="96"/>
        <v>34744.35</v>
      </c>
      <c r="J259" s="8">
        <f t="shared" si="97"/>
        <v>5485.9500000000007</v>
      </c>
    </row>
    <row r="260" spans="1:10" x14ac:dyDescent="0.35">
      <c r="A260" t="s">
        <v>743</v>
      </c>
      <c r="B260" s="14" t="str">
        <f t="shared" ref="B260" si="114">IF(C262&gt;89,"6", IF(C262&gt;79,"5", IF(C262&gt;69,"4", IF(C262&gt;59,"3", IF(C262&gt;49,"2", IF(C262&lt;50,"1",IF(C262=0,"0")))))))</f>
        <v>1</v>
      </c>
      <c r="C260" s="3">
        <f t="shared" ref="C260" si="115">+SUM(I260:I268)</f>
        <v>684320.75999999989</v>
      </c>
      <c r="F260" s="20">
        <v>87034.42</v>
      </c>
      <c r="G260" s="20">
        <v>1</v>
      </c>
      <c r="H260" s="20">
        <v>0</v>
      </c>
      <c r="I260" s="8">
        <f t="shared" si="96"/>
        <v>87034.42</v>
      </c>
      <c r="J260" s="8">
        <f t="shared" si="97"/>
        <v>0</v>
      </c>
    </row>
    <row r="261" spans="1:10" x14ac:dyDescent="0.35">
      <c r="A261" t="s">
        <v>743</v>
      </c>
      <c r="C261" s="3">
        <f t="shared" ref="C261" si="116">+SUM(J260:J268)</f>
        <v>264796.07</v>
      </c>
      <c r="F261" s="20">
        <v>58798.28</v>
      </c>
      <c r="G261" s="20">
        <v>0</v>
      </c>
      <c r="H261" s="20">
        <v>0</v>
      </c>
      <c r="I261" s="8">
        <f t="shared" si="96"/>
        <v>0</v>
      </c>
      <c r="J261" s="8">
        <f t="shared" si="97"/>
        <v>0</v>
      </c>
    </row>
    <row r="262" spans="1:10" x14ac:dyDescent="0.35">
      <c r="A262" t="s">
        <v>743</v>
      </c>
      <c r="C262" s="3">
        <f t="shared" ref="C262" si="117">+(C261/C260)*100</f>
        <v>38.694729939217396</v>
      </c>
      <c r="F262" s="20">
        <v>33121.15</v>
      </c>
      <c r="G262" s="20">
        <v>4</v>
      </c>
      <c r="H262" s="20">
        <v>2</v>
      </c>
      <c r="I262" s="8">
        <f t="shared" si="96"/>
        <v>132484.6</v>
      </c>
      <c r="J262" s="8">
        <f t="shared" si="97"/>
        <v>66242.3</v>
      </c>
    </row>
    <row r="263" spans="1:10" x14ac:dyDescent="0.35">
      <c r="A263" t="s">
        <v>743</v>
      </c>
      <c r="C263">
        <v>0</v>
      </c>
      <c r="F263" s="20">
        <v>23121.77</v>
      </c>
      <c r="G263" s="20">
        <v>1</v>
      </c>
      <c r="H263" s="20">
        <v>0</v>
      </c>
      <c r="I263" s="8">
        <f t="shared" si="96"/>
        <v>23121.77</v>
      </c>
      <c r="J263" s="8">
        <f t="shared" si="97"/>
        <v>0</v>
      </c>
    </row>
    <row r="264" spans="1:10" x14ac:dyDescent="0.35">
      <c r="A264" t="s">
        <v>743</v>
      </c>
      <c r="C264">
        <v>0</v>
      </c>
      <c r="F264" s="20">
        <v>17940.52</v>
      </c>
      <c r="G264" s="20">
        <v>4</v>
      </c>
      <c r="H264" s="20">
        <v>2</v>
      </c>
      <c r="I264" s="8">
        <f t="shared" si="96"/>
        <v>71762.080000000002</v>
      </c>
      <c r="J264" s="8">
        <f t="shared" si="97"/>
        <v>35881.040000000001</v>
      </c>
    </row>
    <row r="265" spans="1:10" x14ac:dyDescent="0.35">
      <c r="A265" t="s">
        <v>743</v>
      </c>
      <c r="C265">
        <v>0</v>
      </c>
      <c r="F265" s="20">
        <v>11572.95</v>
      </c>
      <c r="G265" s="20">
        <v>5</v>
      </c>
      <c r="H265" s="20">
        <v>2</v>
      </c>
      <c r="I265" s="8">
        <f t="shared" si="96"/>
        <v>57864.75</v>
      </c>
      <c r="J265" s="8">
        <f t="shared" si="97"/>
        <v>23145.9</v>
      </c>
    </row>
    <row r="266" spans="1:10" x14ac:dyDescent="0.35">
      <c r="A266" t="s">
        <v>743</v>
      </c>
      <c r="C266">
        <v>0</v>
      </c>
      <c r="F266" s="20">
        <v>7014.98</v>
      </c>
      <c r="G266" s="20">
        <v>23</v>
      </c>
      <c r="H266" s="20">
        <v>9</v>
      </c>
      <c r="I266" s="8">
        <f t="shared" si="96"/>
        <v>161344.53999999998</v>
      </c>
      <c r="J266" s="8">
        <f t="shared" si="97"/>
        <v>63134.819999999992</v>
      </c>
    </row>
    <row r="267" spans="1:10" x14ac:dyDescent="0.35">
      <c r="A267" t="s">
        <v>743</v>
      </c>
      <c r="C267">
        <v>0</v>
      </c>
      <c r="F267" s="20">
        <v>3828.61</v>
      </c>
      <c r="G267" s="20">
        <v>27</v>
      </c>
      <c r="H267" s="20">
        <v>14</v>
      </c>
      <c r="I267" s="8">
        <f t="shared" si="96"/>
        <v>103372.47</v>
      </c>
      <c r="J267" s="8">
        <f t="shared" si="97"/>
        <v>53600.54</v>
      </c>
    </row>
    <row r="268" spans="1:10" x14ac:dyDescent="0.35">
      <c r="A268" t="s">
        <v>743</v>
      </c>
      <c r="C268">
        <v>0</v>
      </c>
      <c r="F268" s="20">
        <v>1753.19</v>
      </c>
      <c r="G268" s="20">
        <v>27</v>
      </c>
      <c r="H268" s="20">
        <v>13</v>
      </c>
      <c r="I268" s="8">
        <f t="shared" si="96"/>
        <v>47336.130000000005</v>
      </c>
      <c r="J268" s="8">
        <f t="shared" si="97"/>
        <v>22791.47</v>
      </c>
    </row>
    <row r="269" spans="1:10" x14ac:dyDescent="0.35">
      <c r="A269" t="s">
        <v>695</v>
      </c>
      <c r="B269" s="14" t="str">
        <f t="shared" ref="B269" si="118">IF(C271&gt;89,"6", IF(C271&gt;79,"5", IF(C271&gt;69,"4", IF(C271&gt;59,"3", IF(C271&gt;49,"2", IF(C271&lt;50,"1",IF(C271=0,"0")))))))</f>
        <v>1</v>
      </c>
      <c r="C269" s="3">
        <f t="shared" ref="C269" si="119">+SUM(I269:I277)</f>
        <v>789873.71000000008</v>
      </c>
      <c r="F269" s="20">
        <v>97902.98</v>
      </c>
      <c r="G269" s="20">
        <v>1</v>
      </c>
      <c r="H269" s="20">
        <v>0</v>
      </c>
      <c r="I269" s="8">
        <f t="shared" si="96"/>
        <v>97902.98</v>
      </c>
      <c r="J269" s="8">
        <f t="shared" si="97"/>
        <v>0</v>
      </c>
    </row>
    <row r="270" spans="1:10" x14ac:dyDescent="0.35">
      <c r="A270" t="s">
        <v>695</v>
      </c>
      <c r="C270" s="3">
        <f t="shared" ref="C270" si="120">+SUM(J269:J277)</f>
        <v>60637.18</v>
      </c>
      <c r="F270" s="20">
        <v>55937.08</v>
      </c>
      <c r="G270" s="20">
        <v>1</v>
      </c>
      <c r="H270" s="20">
        <v>0</v>
      </c>
      <c r="I270" s="8">
        <f t="shared" si="96"/>
        <v>55937.08</v>
      </c>
      <c r="J270" s="8">
        <f t="shared" si="97"/>
        <v>0</v>
      </c>
    </row>
    <row r="271" spans="1:10" x14ac:dyDescent="0.35">
      <c r="A271" t="s">
        <v>695</v>
      </c>
      <c r="C271" s="3">
        <f t="shared" ref="C271" si="121">+(C270/C269)*100</f>
        <v>7.6768196272794036</v>
      </c>
      <c r="F271" s="20">
        <v>32882.629999999997</v>
      </c>
      <c r="G271" s="20">
        <v>4</v>
      </c>
      <c r="H271" s="20">
        <v>0</v>
      </c>
      <c r="I271" s="8">
        <f t="shared" si="96"/>
        <v>131530.51999999999</v>
      </c>
      <c r="J271" s="8">
        <f t="shared" si="97"/>
        <v>0</v>
      </c>
    </row>
    <row r="272" spans="1:10" x14ac:dyDescent="0.35">
      <c r="A272" t="s">
        <v>695</v>
      </c>
      <c r="C272">
        <v>0</v>
      </c>
      <c r="F272" s="20">
        <v>22719.73</v>
      </c>
      <c r="G272" s="20">
        <v>1</v>
      </c>
      <c r="H272" s="20">
        <v>0</v>
      </c>
      <c r="I272" s="8">
        <f t="shared" si="96"/>
        <v>22719.73</v>
      </c>
      <c r="J272" s="8">
        <f t="shared" si="97"/>
        <v>0</v>
      </c>
    </row>
    <row r="273" spans="1:10" x14ac:dyDescent="0.35">
      <c r="A273" t="s">
        <v>695</v>
      </c>
      <c r="C273">
        <v>0</v>
      </c>
      <c r="F273" s="20">
        <v>17331.580000000002</v>
      </c>
      <c r="G273" s="20">
        <v>2</v>
      </c>
      <c r="H273" s="20">
        <v>0</v>
      </c>
      <c r="I273" s="8">
        <f t="shared" si="96"/>
        <v>34663.160000000003</v>
      </c>
      <c r="J273" s="8">
        <f t="shared" si="97"/>
        <v>0</v>
      </c>
    </row>
    <row r="274" spans="1:10" x14ac:dyDescent="0.35">
      <c r="A274" t="s">
        <v>695</v>
      </c>
      <c r="C274">
        <v>0</v>
      </c>
      <c r="F274" s="20">
        <v>11857.97</v>
      </c>
      <c r="G274" s="20">
        <v>16</v>
      </c>
      <c r="H274" s="20">
        <v>1</v>
      </c>
      <c r="I274" s="8">
        <f t="shared" si="96"/>
        <v>189727.52</v>
      </c>
      <c r="J274" s="8">
        <f t="shared" si="97"/>
        <v>11857.97</v>
      </c>
    </row>
    <row r="275" spans="1:10" x14ac:dyDescent="0.35">
      <c r="A275" t="s">
        <v>695</v>
      </c>
      <c r="C275">
        <v>0</v>
      </c>
      <c r="F275" s="20">
        <v>7717.67</v>
      </c>
      <c r="G275" s="20">
        <v>26</v>
      </c>
      <c r="H275" s="20">
        <v>3</v>
      </c>
      <c r="I275" s="8">
        <f t="shared" si="96"/>
        <v>200659.42</v>
      </c>
      <c r="J275" s="8">
        <f t="shared" si="97"/>
        <v>23153.010000000002</v>
      </c>
    </row>
    <row r="276" spans="1:10" x14ac:dyDescent="0.35">
      <c r="A276" t="s">
        <v>695</v>
      </c>
      <c r="C276">
        <v>0</v>
      </c>
      <c r="F276" s="20">
        <v>3666.1</v>
      </c>
      <c r="G276" s="20">
        <v>13</v>
      </c>
      <c r="H276" s="20">
        <v>6</v>
      </c>
      <c r="I276" s="8">
        <f t="shared" si="96"/>
        <v>47659.299999999996</v>
      </c>
      <c r="J276" s="8">
        <f t="shared" si="97"/>
        <v>21996.6</v>
      </c>
    </row>
    <row r="277" spans="1:10" x14ac:dyDescent="0.35">
      <c r="A277" t="s">
        <v>695</v>
      </c>
      <c r="C277">
        <v>0</v>
      </c>
      <c r="F277" s="20">
        <v>1814.8</v>
      </c>
      <c r="G277" s="20">
        <v>5</v>
      </c>
      <c r="H277" s="20">
        <v>2</v>
      </c>
      <c r="I277" s="8">
        <f t="shared" si="96"/>
        <v>9074</v>
      </c>
      <c r="J277" s="8">
        <f t="shared" si="97"/>
        <v>3629.6</v>
      </c>
    </row>
    <row r="278" spans="1:10" x14ac:dyDescent="0.35">
      <c r="A278" t="s">
        <v>698</v>
      </c>
      <c r="B278" s="14" t="e">
        <f t="shared" ref="B278" si="122">IF(C280&gt;89,"6", IF(C280&gt;79,"5", IF(C280&gt;69,"4", IF(C280&gt;59,"3", IF(C280&gt;49,"2", IF(C280&lt;50,"1",IF(C280=0,"0")))))))</f>
        <v>#DIV/0!</v>
      </c>
      <c r="C278" s="3">
        <f t="shared" ref="C278" si="123">+SUM(I278:I286)</f>
        <v>0</v>
      </c>
      <c r="I278" s="8">
        <f t="shared" si="96"/>
        <v>0</v>
      </c>
      <c r="J278" s="8">
        <f t="shared" si="97"/>
        <v>0</v>
      </c>
    </row>
    <row r="279" spans="1:10" x14ac:dyDescent="0.35">
      <c r="A279" t="s">
        <v>698</v>
      </c>
      <c r="C279" s="3">
        <f t="shared" ref="C279" si="124">+SUM(J278:J286)</f>
        <v>0</v>
      </c>
      <c r="I279" s="8">
        <f t="shared" si="96"/>
        <v>0</v>
      </c>
      <c r="J279" s="8">
        <f t="shared" si="97"/>
        <v>0</v>
      </c>
    </row>
    <row r="280" spans="1:10" x14ac:dyDescent="0.35">
      <c r="A280" t="s">
        <v>698</v>
      </c>
      <c r="C280" s="3" t="e">
        <f t="shared" ref="C280" si="125">+(C279/C278)*100</f>
        <v>#DIV/0!</v>
      </c>
      <c r="I280" s="8">
        <f t="shared" si="96"/>
        <v>0</v>
      </c>
      <c r="J280" s="8">
        <f t="shared" si="97"/>
        <v>0</v>
      </c>
    </row>
    <row r="281" spans="1:10" x14ac:dyDescent="0.35">
      <c r="A281" t="s">
        <v>698</v>
      </c>
      <c r="C281">
        <v>0</v>
      </c>
      <c r="I281" s="8">
        <f t="shared" si="96"/>
        <v>0</v>
      </c>
      <c r="J281" s="8">
        <f t="shared" si="97"/>
        <v>0</v>
      </c>
    </row>
    <row r="282" spans="1:10" x14ac:dyDescent="0.35">
      <c r="A282" t="s">
        <v>698</v>
      </c>
      <c r="C282">
        <v>0</v>
      </c>
      <c r="I282" s="8">
        <f t="shared" ref="I282:I345" si="126">F282*G282</f>
        <v>0</v>
      </c>
      <c r="J282" s="8">
        <f t="shared" ref="J282:J345" si="127">H282*F282</f>
        <v>0</v>
      </c>
    </row>
    <row r="283" spans="1:10" x14ac:dyDescent="0.35">
      <c r="A283" t="s">
        <v>698</v>
      </c>
      <c r="C283">
        <v>0</v>
      </c>
      <c r="I283" s="8">
        <f t="shared" si="126"/>
        <v>0</v>
      </c>
      <c r="J283" s="8">
        <f t="shared" si="127"/>
        <v>0</v>
      </c>
    </row>
    <row r="284" spans="1:10" x14ac:dyDescent="0.35">
      <c r="A284" t="s">
        <v>698</v>
      </c>
      <c r="C284">
        <v>0</v>
      </c>
      <c r="I284" s="8">
        <f t="shared" si="126"/>
        <v>0</v>
      </c>
      <c r="J284" s="8">
        <f t="shared" si="127"/>
        <v>0</v>
      </c>
    </row>
    <row r="285" spans="1:10" x14ac:dyDescent="0.35">
      <c r="A285" t="s">
        <v>698</v>
      </c>
      <c r="C285">
        <v>0</v>
      </c>
      <c r="I285" s="8">
        <f t="shared" si="126"/>
        <v>0</v>
      </c>
      <c r="J285" s="8">
        <f t="shared" si="127"/>
        <v>0</v>
      </c>
    </row>
    <row r="286" spans="1:10" x14ac:dyDescent="0.35">
      <c r="A286" t="s">
        <v>698</v>
      </c>
      <c r="C286">
        <v>0</v>
      </c>
      <c r="I286" s="8">
        <f t="shared" si="126"/>
        <v>0</v>
      </c>
      <c r="J286" s="8">
        <f t="shared" si="127"/>
        <v>0</v>
      </c>
    </row>
    <row r="287" spans="1:10" x14ac:dyDescent="0.35">
      <c r="A287" t="s">
        <v>709</v>
      </c>
      <c r="B287" s="14" t="str">
        <f t="shared" ref="B287" si="128">IF(C289&gt;89,"6", IF(C289&gt;79,"5", IF(C289&gt;69,"4", IF(C289&gt;59,"3", IF(C289&gt;49,"2", IF(C289&lt;50,"1",IF(C289=0,"0")))))))</f>
        <v>1</v>
      </c>
      <c r="C287" s="3">
        <f t="shared" ref="C287" si="129">+SUM(I287:I295)</f>
        <v>2206107.4273999999</v>
      </c>
      <c r="F287" s="20">
        <v>81913.279999999999</v>
      </c>
      <c r="G287" s="20">
        <v>2.19</v>
      </c>
      <c r="H287" s="20">
        <v>0</v>
      </c>
      <c r="I287" s="8">
        <f t="shared" si="126"/>
        <v>179390.08319999999</v>
      </c>
      <c r="J287" s="8">
        <f t="shared" si="127"/>
        <v>0</v>
      </c>
    </row>
    <row r="288" spans="1:10" x14ac:dyDescent="0.35">
      <c r="A288" t="s">
        <v>709</v>
      </c>
      <c r="C288" s="3">
        <f t="shared" ref="C288" si="130">+SUM(J287:J295)</f>
        <v>499934.74299999996</v>
      </c>
      <c r="F288" s="20">
        <v>60844.87</v>
      </c>
      <c r="G288" s="20">
        <v>3.46</v>
      </c>
      <c r="H288" s="20">
        <v>0.86</v>
      </c>
      <c r="I288" s="8">
        <f t="shared" si="126"/>
        <v>210523.25020000001</v>
      </c>
      <c r="J288" s="8">
        <f t="shared" si="127"/>
        <v>52326.588199999998</v>
      </c>
    </row>
    <row r="289" spans="1:10" x14ac:dyDescent="0.35">
      <c r="A289" t="s">
        <v>709</v>
      </c>
      <c r="C289" s="3">
        <f t="shared" ref="C289" si="131">+(C288/C287)*100</f>
        <v>22.661396122001015</v>
      </c>
      <c r="F289" s="20">
        <v>35589.35</v>
      </c>
      <c r="G289" s="20">
        <v>7.95</v>
      </c>
      <c r="H289" s="20">
        <v>2.72</v>
      </c>
      <c r="I289" s="8">
        <f t="shared" si="126"/>
        <v>282935.33250000002</v>
      </c>
      <c r="J289" s="8">
        <f t="shared" si="127"/>
        <v>96803.032000000007</v>
      </c>
    </row>
    <row r="290" spans="1:10" x14ac:dyDescent="0.35">
      <c r="A290" t="s">
        <v>709</v>
      </c>
      <c r="C290">
        <v>0</v>
      </c>
      <c r="F290" s="20">
        <v>212975.2</v>
      </c>
      <c r="G290" s="20">
        <v>3.57</v>
      </c>
      <c r="H290" s="20">
        <v>0.86</v>
      </c>
      <c r="I290" s="8">
        <f t="shared" si="126"/>
        <v>760321.46400000004</v>
      </c>
      <c r="J290" s="8">
        <f t="shared" si="127"/>
        <v>183158.67200000002</v>
      </c>
    </row>
    <row r="291" spans="1:10" x14ac:dyDescent="0.35">
      <c r="A291" t="s">
        <v>709</v>
      </c>
      <c r="C291">
        <v>0</v>
      </c>
      <c r="F291" s="20">
        <v>16965.21</v>
      </c>
      <c r="G291" s="20">
        <v>4.5599999999999996</v>
      </c>
      <c r="H291" s="20">
        <v>1.72</v>
      </c>
      <c r="I291" s="8">
        <f t="shared" si="126"/>
        <v>77361.357599999988</v>
      </c>
      <c r="J291" s="8">
        <f t="shared" si="127"/>
        <v>29180.161199999999</v>
      </c>
    </row>
    <row r="292" spans="1:10" x14ac:dyDescent="0.35">
      <c r="A292" t="s">
        <v>709</v>
      </c>
      <c r="C292">
        <v>0</v>
      </c>
      <c r="F292" s="20">
        <v>11768.44</v>
      </c>
      <c r="G292" s="20">
        <v>16.66</v>
      </c>
      <c r="H292" s="20">
        <v>2.57</v>
      </c>
      <c r="I292" s="8">
        <f t="shared" si="126"/>
        <v>196062.21040000001</v>
      </c>
      <c r="J292" s="8">
        <f t="shared" si="127"/>
        <v>30244.890800000001</v>
      </c>
    </row>
    <row r="293" spans="1:10" x14ac:dyDescent="0.35">
      <c r="A293" t="s">
        <v>709</v>
      </c>
      <c r="C293">
        <v>0</v>
      </c>
      <c r="F293" s="20">
        <v>7909.61</v>
      </c>
      <c r="G293" s="20">
        <v>45.3</v>
      </c>
      <c r="H293" s="20">
        <v>7.72</v>
      </c>
      <c r="I293" s="8">
        <f t="shared" si="126"/>
        <v>358305.33299999998</v>
      </c>
      <c r="J293" s="8">
        <f t="shared" si="127"/>
        <v>61062.189199999993</v>
      </c>
    </row>
    <row r="294" spans="1:10" x14ac:dyDescent="0.35">
      <c r="A294" t="s">
        <v>709</v>
      </c>
      <c r="C294">
        <v>0</v>
      </c>
      <c r="F294" s="20">
        <v>3681.71</v>
      </c>
      <c r="G294" s="20">
        <v>28.15</v>
      </c>
      <c r="H294" s="20">
        <v>12.01</v>
      </c>
      <c r="I294" s="8">
        <f t="shared" si="126"/>
        <v>103640.13649999999</v>
      </c>
      <c r="J294" s="8">
        <f t="shared" si="127"/>
        <v>44217.337099999997</v>
      </c>
    </row>
    <row r="295" spans="1:10" x14ac:dyDescent="0.35">
      <c r="A295" t="s">
        <v>709</v>
      </c>
      <c r="C295">
        <v>0</v>
      </c>
      <c r="F295" s="20">
        <v>1827.25</v>
      </c>
      <c r="G295" s="20">
        <v>20.56</v>
      </c>
      <c r="H295" s="20">
        <v>1.61</v>
      </c>
      <c r="I295" s="8">
        <f t="shared" si="126"/>
        <v>37568.259999999995</v>
      </c>
      <c r="J295" s="8">
        <f t="shared" si="127"/>
        <v>2941.8725000000004</v>
      </c>
    </row>
    <row r="296" spans="1:10" x14ac:dyDescent="0.35">
      <c r="A296" t="s">
        <v>710</v>
      </c>
      <c r="B296" s="14" t="str">
        <f t="shared" ref="B296" si="132">IF(C298&gt;89,"6", IF(C298&gt;79,"5", IF(C298&gt;69,"4", IF(C298&gt;59,"3", IF(C298&gt;49,"2", IF(C298&lt;50,"1",IF(C298=0,"0")))))))</f>
        <v>1</v>
      </c>
      <c r="C296" s="3">
        <f t="shared" ref="C296" si="133">+SUM(I296:I304)</f>
        <v>300034.77810000005</v>
      </c>
      <c r="F296" s="20">
        <v>84761.24</v>
      </c>
      <c r="G296" s="20">
        <v>0.28000000000000003</v>
      </c>
      <c r="H296" s="20">
        <v>0</v>
      </c>
      <c r="I296" s="8">
        <f t="shared" si="126"/>
        <v>23733.147200000003</v>
      </c>
      <c r="J296" s="8">
        <f t="shared" si="127"/>
        <v>0</v>
      </c>
    </row>
    <row r="297" spans="1:10" x14ac:dyDescent="0.35">
      <c r="A297" t="s">
        <v>710</v>
      </c>
      <c r="C297" s="3">
        <f t="shared" ref="C297" si="134">+SUM(J296:J304)</f>
        <v>60052.223599999998</v>
      </c>
      <c r="F297" s="20">
        <v>60500.38</v>
      </c>
      <c r="G297" s="20">
        <v>0.55000000000000004</v>
      </c>
      <c r="H297" s="20">
        <v>0.14000000000000001</v>
      </c>
      <c r="I297" s="8">
        <f t="shared" si="126"/>
        <v>33275.209000000003</v>
      </c>
      <c r="J297" s="8">
        <f t="shared" si="127"/>
        <v>8470.0532000000003</v>
      </c>
    </row>
    <row r="298" spans="1:10" x14ac:dyDescent="0.35">
      <c r="A298" t="s">
        <v>710</v>
      </c>
      <c r="C298" s="3">
        <f t="shared" ref="C298" si="135">+(C297/C296)*100</f>
        <v>20.015087577609052</v>
      </c>
      <c r="F298" s="20">
        <v>34234.49</v>
      </c>
      <c r="G298" s="20">
        <v>2.99</v>
      </c>
      <c r="H298" s="20">
        <v>0.28000000000000003</v>
      </c>
      <c r="I298" s="8">
        <f t="shared" si="126"/>
        <v>102361.1251</v>
      </c>
      <c r="J298" s="8">
        <f t="shared" si="127"/>
        <v>9585.6571999999996</v>
      </c>
    </row>
    <row r="299" spans="1:10" x14ac:dyDescent="0.35">
      <c r="A299" t="s">
        <v>710</v>
      </c>
      <c r="C299">
        <v>0</v>
      </c>
      <c r="F299" s="20">
        <v>21194.29</v>
      </c>
      <c r="G299" s="20">
        <v>0.56000000000000005</v>
      </c>
      <c r="H299" s="20">
        <v>0.14000000000000001</v>
      </c>
      <c r="I299" s="8">
        <f t="shared" si="126"/>
        <v>11868.802400000002</v>
      </c>
      <c r="J299" s="8">
        <f t="shared" si="127"/>
        <v>2967.2006000000006</v>
      </c>
    </row>
    <row r="300" spans="1:10" x14ac:dyDescent="0.35">
      <c r="A300" t="s">
        <v>710</v>
      </c>
      <c r="C300">
        <v>0</v>
      </c>
      <c r="F300" s="20">
        <v>17057.07</v>
      </c>
      <c r="G300" s="20">
        <v>0.69</v>
      </c>
      <c r="H300" s="20">
        <v>0.28000000000000003</v>
      </c>
      <c r="I300" s="8">
        <f t="shared" si="126"/>
        <v>11769.378299999998</v>
      </c>
      <c r="J300" s="8">
        <f t="shared" si="127"/>
        <v>4775.9796000000006</v>
      </c>
    </row>
    <row r="301" spans="1:10" x14ac:dyDescent="0.35">
      <c r="A301" t="s">
        <v>710</v>
      </c>
      <c r="C301">
        <v>0</v>
      </c>
      <c r="F301" s="20">
        <v>11608.39</v>
      </c>
      <c r="G301" s="20">
        <v>3.6</v>
      </c>
      <c r="H301" s="20">
        <v>1.43</v>
      </c>
      <c r="I301" s="8">
        <f t="shared" si="126"/>
        <v>41790.203999999998</v>
      </c>
      <c r="J301" s="8">
        <f t="shared" si="127"/>
        <v>16599.9977</v>
      </c>
    </row>
    <row r="302" spans="1:10" x14ac:dyDescent="0.35">
      <c r="A302" t="s">
        <v>710</v>
      </c>
      <c r="C302">
        <v>0</v>
      </c>
      <c r="F302" s="20">
        <v>7603.37</v>
      </c>
      <c r="G302" s="20">
        <v>6.86</v>
      </c>
      <c r="H302" s="20">
        <v>1.28</v>
      </c>
      <c r="I302" s="8">
        <f t="shared" si="126"/>
        <v>52159.118200000004</v>
      </c>
      <c r="J302" s="8">
        <f t="shared" si="127"/>
        <v>9732.3135999999995</v>
      </c>
    </row>
    <row r="303" spans="1:10" x14ac:dyDescent="0.35">
      <c r="A303" t="s">
        <v>710</v>
      </c>
      <c r="C303">
        <v>0</v>
      </c>
      <c r="F303" s="20">
        <v>3708.63</v>
      </c>
      <c r="G303" s="20">
        <v>4.53</v>
      </c>
      <c r="H303" s="20">
        <v>1.99</v>
      </c>
      <c r="I303" s="8">
        <f t="shared" si="126"/>
        <v>16800.0939</v>
      </c>
      <c r="J303" s="8">
        <f t="shared" si="127"/>
        <v>7380.1737000000003</v>
      </c>
    </row>
    <row r="304" spans="1:10" x14ac:dyDescent="0.35">
      <c r="A304" t="s">
        <v>710</v>
      </c>
      <c r="C304">
        <v>0</v>
      </c>
      <c r="F304" s="20">
        <v>1931.6</v>
      </c>
      <c r="G304" s="20">
        <v>3.25</v>
      </c>
      <c r="H304" s="20">
        <v>0.28000000000000003</v>
      </c>
      <c r="I304" s="8">
        <f t="shared" si="126"/>
        <v>6277.7</v>
      </c>
      <c r="J304" s="8">
        <f t="shared" si="127"/>
        <v>540.84800000000007</v>
      </c>
    </row>
    <row r="305" spans="1:10" x14ac:dyDescent="0.35">
      <c r="A305" t="s">
        <v>711</v>
      </c>
      <c r="B305" s="14" t="str">
        <f t="shared" ref="B305" si="136">IF(C307&gt;89,"6", IF(C307&gt;79,"5", IF(C307&gt;69,"4", IF(C307&gt;59,"3", IF(C307&gt;49,"2", IF(C307&lt;50,"1",IF(C307=0,"0")))))))</f>
        <v>1</v>
      </c>
      <c r="C305" s="3">
        <f t="shared" ref="C305" si="137">+SUM(I305:I313)</f>
        <v>560836.91</v>
      </c>
      <c r="F305" s="20">
        <v>77908.399999999994</v>
      </c>
      <c r="G305" s="20">
        <v>1</v>
      </c>
      <c r="H305" s="20">
        <v>0</v>
      </c>
      <c r="I305" s="8">
        <f t="shared" si="126"/>
        <v>77908.399999999994</v>
      </c>
      <c r="J305" s="8">
        <f t="shared" si="127"/>
        <v>0</v>
      </c>
    </row>
    <row r="306" spans="1:10" x14ac:dyDescent="0.35">
      <c r="A306" t="s">
        <v>711</v>
      </c>
      <c r="C306" s="3">
        <f t="shared" ref="C306" si="138">+SUM(J305:J313)</f>
        <v>72914.930000000008</v>
      </c>
      <c r="F306" s="20">
        <v>55548.94</v>
      </c>
      <c r="G306" s="20">
        <v>2</v>
      </c>
      <c r="H306" s="20">
        <v>0</v>
      </c>
      <c r="I306" s="8">
        <f t="shared" si="126"/>
        <v>111097.88</v>
      </c>
      <c r="J306" s="8">
        <f t="shared" si="127"/>
        <v>0</v>
      </c>
    </row>
    <row r="307" spans="1:10" x14ac:dyDescent="0.35">
      <c r="A307" t="s">
        <v>711</v>
      </c>
      <c r="C307" s="3">
        <f t="shared" ref="C307" si="139">+(C306/C305)*100</f>
        <v>13.001093312492577</v>
      </c>
      <c r="F307" s="20">
        <v>28571.439999999999</v>
      </c>
      <c r="G307" s="20">
        <v>1</v>
      </c>
      <c r="H307" s="20">
        <v>0</v>
      </c>
      <c r="I307" s="8">
        <f t="shared" si="126"/>
        <v>28571.439999999999</v>
      </c>
      <c r="J307" s="8">
        <f t="shared" si="127"/>
        <v>0</v>
      </c>
    </row>
    <row r="308" spans="1:10" x14ac:dyDescent="0.35">
      <c r="A308" t="s">
        <v>711</v>
      </c>
      <c r="C308">
        <v>0</v>
      </c>
      <c r="F308" s="20">
        <v>21601.24</v>
      </c>
      <c r="G308" s="20">
        <v>5</v>
      </c>
      <c r="H308" s="20">
        <v>0</v>
      </c>
      <c r="I308" s="8">
        <f t="shared" si="126"/>
        <v>108006.20000000001</v>
      </c>
      <c r="J308" s="8">
        <f t="shared" si="127"/>
        <v>0</v>
      </c>
    </row>
    <row r="309" spans="1:10" x14ac:dyDescent="0.35">
      <c r="A309" t="s">
        <v>711</v>
      </c>
      <c r="C309">
        <v>0</v>
      </c>
      <c r="F309" s="20">
        <v>17390.25</v>
      </c>
      <c r="G309" s="20">
        <v>5</v>
      </c>
      <c r="H309" s="20">
        <v>0</v>
      </c>
      <c r="I309" s="8">
        <f t="shared" si="126"/>
        <v>86951.25</v>
      </c>
      <c r="J309" s="8">
        <f t="shared" si="127"/>
        <v>0</v>
      </c>
    </row>
    <row r="310" spans="1:10" x14ac:dyDescent="0.35">
      <c r="A310" t="s">
        <v>711</v>
      </c>
      <c r="C310">
        <v>0</v>
      </c>
      <c r="F310" s="20">
        <v>14081.22</v>
      </c>
      <c r="G310" s="20">
        <v>3</v>
      </c>
      <c r="H310" s="20">
        <v>0</v>
      </c>
      <c r="I310" s="8">
        <f t="shared" si="126"/>
        <v>42243.659999999996</v>
      </c>
      <c r="J310" s="8">
        <f t="shared" si="127"/>
        <v>0</v>
      </c>
    </row>
    <row r="311" spans="1:10" x14ac:dyDescent="0.35">
      <c r="A311" t="s">
        <v>711</v>
      </c>
      <c r="C311">
        <v>0</v>
      </c>
      <c r="F311" s="20">
        <v>6628.63</v>
      </c>
      <c r="G311" s="20">
        <v>16</v>
      </c>
      <c r="H311" s="20">
        <v>11</v>
      </c>
      <c r="I311" s="8">
        <f t="shared" si="126"/>
        <v>106058.08</v>
      </c>
      <c r="J311" s="8">
        <f t="shared" si="127"/>
        <v>72914.930000000008</v>
      </c>
    </row>
    <row r="312" spans="1:10" x14ac:dyDescent="0.35">
      <c r="A312" t="s">
        <v>711</v>
      </c>
      <c r="C312">
        <v>0</v>
      </c>
      <c r="F312" s="20">
        <v>0</v>
      </c>
      <c r="G312" s="20">
        <v>0</v>
      </c>
      <c r="H312" s="20">
        <v>0</v>
      </c>
      <c r="I312" s="8">
        <f t="shared" si="126"/>
        <v>0</v>
      </c>
      <c r="J312" s="8">
        <f t="shared" si="127"/>
        <v>0</v>
      </c>
    </row>
    <row r="313" spans="1:10" x14ac:dyDescent="0.35">
      <c r="A313" t="s">
        <v>711</v>
      </c>
      <c r="C313">
        <v>0</v>
      </c>
      <c r="F313" s="20">
        <v>0</v>
      </c>
      <c r="G313" s="20">
        <v>0</v>
      </c>
      <c r="H313" s="20">
        <v>0</v>
      </c>
      <c r="I313" s="8">
        <f t="shared" si="126"/>
        <v>0</v>
      </c>
      <c r="J313" s="8">
        <f t="shared" si="127"/>
        <v>0</v>
      </c>
    </row>
    <row r="314" spans="1:10" x14ac:dyDescent="0.35">
      <c r="A314" t="s">
        <v>712</v>
      </c>
      <c r="B314" s="14" t="str">
        <f t="shared" ref="B314" si="140">IF(C316&gt;89,"6", IF(C316&gt;79,"5", IF(C316&gt;69,"4", IF(C316&gt;59,"3", IF(C316&gt;49,"2", IF(C316&lt;50,"1",IF(C316=0,"0")))))))</f>
        <v>1</v>
      </c>
      <c r="C314" s="3">
        <f t="shared" ref="C314" si="141">+SUM(I314:I322)</f>
        <v>89827.09</v>
      </c>
      <c r="F314" s="20">
        <v>0</v>
      </c>
      <c r="G314" s="20">
        <v>0</v>
      </c>
      <c r="H314" s="20">
        <v>0</v>
      </c>
      <c r="I314" s="8">
        <f t="shared" si="126"/>
        <v>0</v>
      </c>
      <c r="J314" s="8">
        <f t="shared" si="127"/>
        <v>0</v>
      </c>
    </row>
    <row r="315" spans="1:10" x14ac:dyDescent="0.35">
      <c r="A315" t="s">
        <v>712</v>
      </c>
      <c r="C315" s="3">
        <f t="shared" ref="C315" si="142">+SUM(J314:J322)</f>
        <v>0</v>
      </c>
      <c r="F315" s="20">
        <v>66553.399999999994</v>
      </c>
      <c r="G315" s="20">
        <v>1</v>
      </c>
      <c r="H315" s="20">
        <v>0</v>
      </c>
      <c r="I315" s="8">
        <f t="shared" si="126"/>
        <v>66553.399999999994</v>
      </c>
      <c r="J315" s="8">
        <f t="shared" si="127"/>
        <v>0</v>
      </c>
    </row>
    <row r="316" spans="1:10" x14ac:dyDescent="0.35">
      <c r="A316" t="s">
        <v>712</v>
      </c>
      <c r="C316" s="3">
        <f t="shared" ref="C316" si="143">+(C315/C314)*100</f>
        <v>0</v>
      </c>
      <c r="F316" s="20">
        <v>0</v>
      </c>
      <c r="G316" s="20">
        <v>0</v>
      </c>
      <c r="H316" s="20">
        <v>0</v>
      </c>
      <c r="I316" s="8">
        <f t="shared" si="126"/>
        <v>0</v>
      </c>
      <c r="J316" s="8">
        <f t="shared" si="127"/>
        <v>0</v>
      </c>
    </row>
    <row r="317" spans="1:10" x14ac:dyDescent="0.35">
      <c r="A317" t="s">
        <v>712</v>
      </c>
      <c r="C317">
        <v>0</v>
      </c>
      <c r="F317" s="20">
        <v>0</v>
      </c>
      <c r="G317" s="20">
        <v>0</v>
      </c>
      <c r="H317" s="20">
        <v>0</v>
      </c>
      <c r="I317" s="8">
        <f t="shared" si="126"/>
        <v>0</v>
      </c>
      <c r="J317" s="8">
        <f t="shared" si="127"/>
        <v>0</v>
      </c>
    </row>
    <row r="318" spans="1:10" x14ac:dyDescent="0.35">
      <c r="A318" t="s">
        <v>712</v>
      </c>
      <c r="C318">
        <v>0</v>
      </c>
      <c r="F318" s="20">
        <v>1570</v>
      </c>
      <c r="G318" s="20">
        <v>1</v>
      </c>
      <c r="H318" s="20">
        <v>0</v>
      </c>
      <c r="I318" s="8">
        <f t="shared" si="126"/>
        <v>1570</v>
      </c>
      <c r="J318" s="8">
        <f t="shared" si="127"/>
        <v>0</v>
      </c>
    </row>
    <row r="319" spans="1:10" x14ac:dyDescent="0.35">
      <c r="A319" t="s">
        <v>712</v>
      </c>
      <c r="C319">
        <v>0</v>
      </c>
      <c r="F319" s="20">
        <v>0</v>
      </c>
      <c r="G319" s="20">
        <v>0</v>
      </c>
      <c r="H319" s="20">
        <v>0</v>
      </c>
      <c r="I319" s="8">
        <f t="shared" si="126"/>
        <v>0</v>
      </c>
      <c r="J319" s="8">
        <f t="shared" si="127"/>
        <v>0</v>
      </c>
    </row>
    <row r="320" spans="1:10" x14ac:dyDescent="0.35">
      <c r="A320" t="s">
        <v>712</v>
      </c>
      <c r="C320">
        <v>0</v>
      </c>
      <c r="F320" s="20">
        <v>5829.6</v>
      </c>
      <c r="G320" s="20">
        <v>2</v>
      </c>
      <c r="H320" s="20">
        <v>0</v>
      </c>
      <c r="I320" s="8">
        <f t="shared" si="126"/>
        <v>11659.2</v>
      </c>
      <c r="J320" s="8">
        <f t="shared" si="127"/>
        <v>0</v>
      </c>
    </row>
    <row r="321" spans="1:10" x14ac:dyDescent="0.35">
      <c r="A321" t="s">
        <v>712</v>
      </c>
      <c r="C321">
        <v>0</v>
      </c>
      <c r="F321" s="20">
        <v>2813.15</v>
      </c>
      <c r="G321" s="20">
        <v>2</v>
      </c>
      <c r="H321" s="20">
        <v>0</v>
      </c>
      <c r="I321" s="8">
        <f t="shared" si="126"/>
        <v>5626.3</v>
      </c>
      <c r="J321" s="8">
        <f t="shared" si="127"/>
        <v>0</v>
      </c>
    </row>
    <row r="322" spans="1:10" x14ac:dyDescent="0.35">
      <c r="A322" t="s">
        <v>712</v>
      </c>
      <c r="C322">
        <v>0</v>
      </c>
      <c r="F322" s="20">
        <v>1472.73</v>
      </c>
      <c r="G322" s="20">
        <v>3</v>
      </c>
      <c r="H322" s="20">
        <v>0</v>
      </c>
      <c r="I322" s="8">
        <f t="shared" si="126"/>
        <v>4418.1900000000005</v>
      </c>
      <c r="J322" s="8">
        <f t="shared" si="127"/>
        <v>0</v>
      </c>
    </row>
    <row r="323" spans="1:10" x14ac:dyDescent="0.35">
      <c r="A323" t="s">
        <v>712</v>
      </c>
      <c r="B323" s="14" t="str">
        <f t="shared" ref="B323" si="144">IF(C325&gt;89,"6", IF(C325&gt;79,"5", IF(C325&gt;69,"4", IF(C325&gt;59,"3", IF(C325&gt;49,"2", IF(C325&lt;50,"1",IF(C325=0,"0")))))))</f>
        <v>1</v>
      </c>
      <c r="C323" s="3">
        <f t="shared" ref="C323" si="145">+SUM(I323:I331)</f>
        <v>539200</v>
      </c>
      <c r="F323" s="20">
        <v>0</v>
      </c>
      <c r="G323" s="20">
        <v>0</v>
      </c>
      <c r="H323" s="20">
        <v>0</v>
      </c>
      <c r="I323" s="8">
        <f t="shared" si="126"/>
        <v>0</v>
      </c>
      <c r="J323" s="8">
        <f t="shared" si="127"/>
        <v>0</v>
      </c>
    </row>
    <row r="324" spans="1:10" x14ac:dyDescent="0.35">
      <c r="A324" t="s">
        <v>712</v>
      </c>
      <c r="C324" s="3">
        <f t="shared" ref="C324" si="146">+SUM(J323:J331)</f>
        <v>16500</v>
      </c>
      <c r="F324" s="20">
        <v>0</v>
      </c>
      <c r="G324" s="20">
        <v>0</v>
      </c>
      <c r="H324" s="20">
        <v>0</v>
      </c>
      <c r="I324" s="8">
        <f t="shared" si="126"/>
        <v>0</v>
      </c>
      <c r="J324" s="8">
        <f t="shared" si="127"/>
        <v>0</v>
      </c>
    </row>
    <row r="325" spans="1:10" x14ac:dyDescent="0.35">
      <c r="A325" t="s">
        <v>712</v>
      </c>
      <c r="C325" s="3">
        <f t="shared" ref="C325" si="147">+(C324/C323)*100</f>
        <v>3.060089020771513</v>
      </c>
      <c r="F325" s="20">
        <v>0</v>
      </c>
      <c r="G325" s="20">
        <v>0</v>
      </c>
      <c r="H325" s="20">
        <v>0</v>
      </c>
      <c r="I325" s="8">
        <f t="shared" si="126"/>
        <v>0</v>
      </c>
      <c r="J325" s="8">
        <f t="shared" si="127"/>
        <v>0</v>
      </c>
    </row>
    <row r="326" spans="1:10" x14ac:dyDescent="0.35">
      <c r="A326" t="s">
        <v>712</v>
      </c>
      <c r="C326">
        <v>0</v>
      </c>
      <c r="F326" s="20">
        <v>20000</v>
      </c>
      <c r="G326" s="20">
        <v>2</v>
      </c>
      <c r="H326" s="20">
        <v>0</v>
      </c>
      <c r="I326" s="8">
        <f t="shared" si="126"/>
        <v>40000</v>
      </c>
      <c r="J326" s="8">
        <f t="shared" si="127"/>
        <v>0</v>
      </c>
    </row>
    <row r="327" spans="1:10" x14ac:dyDescent="0.35">
      <c r="A327" t="s">
        <v>712</v>
      </c>
      <c r="C327">
        <v>0</v>
      </c>
      <c r="F327" s="20">
        <v>16500</v>
      </c>
      <c r="G327" s="20">
        <v>6</v>
      </c>
      <c r="H327" s="20">
        <v>1</v>
      </c>
      <c r="I327" s="8">
        <f t="shared" si="126"/>
        <v>99000</v>
      </c>
      <c r="J327" s="8">
        <f t="shared" si="127"/>
        <v>16500</v>
      </c>
    </row>
    <row r="328" spans="1:10" x14ac:dyDescent="0.35">
      <c r="A328" t="s">
        <v>712</v>
      </c>
      <c r="C328">
        <v>0</v>
      </c>
      <c r="F328" s="20">
        <v>11400</v>
      </c>
      <c r="G328" s="20">
        <v>4</v>
      </c>
      <c r="H328" s="20">
        <v>0</v>
      </c>
      <c r="I328" s="8">
        <f t="shared" si="126"/>
        <v>45600</v>
      </c>
      <c r="J328" s="8">
        <f t="shared" si="127"/>
        <v>0</v>
      </c>
    </row>
    <row r="329" spans="1:10" x14ac:dyDescent="0.35">
      <c r="A329" t="s">
        <v>712</v>
      </c>
      <c r="C329">
        <v>0</v>
      </c>
      <c r="F329" s="20">
        <v>7800</v>
      </c>
      <c r="G329" s="20">
        <v>42</v>
      </c>
      <c r="H329" s="20">
        <v>0</v>
      </c>
      <c r="I329" s="8">
        <f t="shared" si="126"/>
        <v>327600</v>
      </c>
      <c r="J329" s="8">
        <f t="shared" si="127"/>
        <v>0</v>
      </c>
    </row>
    <row r="330" spans="1:10" x14ac:dyDescent="0.35">
      <c r="A330" t="s">
        <v>712</v>
      </c>
      <c r="C330">
        <v>0</v>
      </c>
      <c r="F330" s="20">
        <v>4500</v>
      </c>
      <c r="G330" s="20">
        <v>6</v>
      </c>
      <c r="H330" s="20">
        <v>0</v>
      </c>
      <c r="I330" s="8">
        <f t="shared" si="126"/>
        <v>27000</v>
      </c>
      <c r="J330" s="8">
        <f t="shared" si="127"/>
        <v>0</v>
      </c>
    </row>
    <row r="331" spans="1:10" x14ac:dyDescent="0.35">
      <c r="A331" t="s">
        <v>712</v>
      </c>
      <c r="C331">
        <v>0</v>
      </c>
      <c r="F331" s="20">
        <v>0</v>
      </c>
      <c r="G331" s="20">
        <v>0</v>
      </c>
      <c r="H331" s="20">
        <v>0</v>
      </c>
      <c r="I331" s="8">
        <f t="shared" si="126"/>
        <v>0</v>
      </c>
      <c r="J331" s="8">
        <f t="shared" si="127"/>
        <v>0</v>
      </c>
    </row>
    <row r="332" spans="1:10" x14ac:dyDescent="0.35">
      <c r="A332" t="s">
        <v>708</v>
      </c>
      <c r="B332" s="14" t="str">
        <f t="shared" ref="B332" si="148">IF(C334&gt;89,"6", IF(C334&gt;79,"5", IF(C334&gt;69,"4", IF(C334&gt;59,"3", IF(C334&gt;49,"2", IF(C334&lt;50,"1",IF(C334=0,"0")))))))</f>
        <v>1</v>
      </c>
      <c r="C332" s="3">
        <f t="shared" ref="C332" si="149">+SUM(I332:I340)</f>
        <v>9582.4600000000009</v>
      </c>
      <c r="F332" s="20">
        <v>0</v>
      </c>
      <c r="G332" s="20">
        <v>0</v>
      </c>
      <c r="H332" s="20">
        <v>0</v>
      </c>
      <c r="I332" s="8">
        <f t="shared" si="126"/>
        <v>0</v>
      </c>
      <c r="J332" s="8">
        <f t="shared" si="127"/>
        <v>0</v>
      </c>
    </row>
    <row r="333" spans="1:10" x14ac:dyDescent="0.35">
      <c r="A333" t="s">
        <v>708</v>
      </c>
      <c r="C333" s="3">
        <f t="shared" ref="C333" si="150">+SUM(J332:J340)</f>
        <v>1573.88</v>
      </c>
      <c r="F333" s="20">
        <v>0</v>
      </c>
      <c r="G333" s="20">
        <v>0</v>
      </c>
      <c r="H333" s="20">
        <v>0</v>
      </c>
      <c r="I333" s="8">
        <f t="shared" si="126"/>
        <v>0</v>
      </c>
      <c r="J333" s="8">
        <f t="shared" si="127"/>
        <v>0</v>
      </c>
    </row>
    <row r="334" spans="1:10" x14ac:dyDescent="0.35">
      <c r="A334" t="s">
        <v>708</v>
      </c>
      <c r="C334" s="3">
        <f t="shared" ref="C334" si="151">+(C333/C332)*100</f>
        <v>16.424592432423406</v>
      </c>
      <c r="F334" s="20">
        <v>0</v>
      </c>
      <c r="G334" s="20">
        <v>0</v>
      </c>
      <c r="H334" s="20">
        <v>0</v>
      </c>
      <c r="I334" s="8">
        <f t="shared" si="126"/>
        <v>0</v>
      </c>
      <c r="J334" s="8">
        <f t="shared" si="127"/>
        <v>0</v>
      </c>
    </row>
    <row r="335" spans="1:10" x14ac:dyDescent="0.35">
      <c r="A335" t="s">
        <v>708</v>
      </c>
      <c r="C335">
        <v>0</v>
      </c>
      <c r="F335" s="20">
        <v>0</v>
      </c>
      <c r="G335" s="20">
        <v>0</v>
      </c>
      <c r="H335" s="20">
        <v>0</v>
      </c>
      <c r="I335" s="8">
        <f t="shared" si="126"/>
        <v>0</v>
      </c>
      <c r="J335" s="8">
        <f t="shared" si="127"/>
        <v>0</v>
      </c>
    </row>
    <row r="336" spans="1:10" x14ac:dyDescent="0.35">
      <c r="A336" t="s">
        <v>708</v>
      </c>
      <c r="C336">
        <v>0</v>
      </c>
      <c r="F336" s="20">
        <v>0</v>
      </c>
      <c r="G336" s="20">
        <v>0</v>
      </c>
      <c r="H336" s="20">
        <v>0</v>
      </c>
      <c r="I336" s="8">
        <f t="shared" si="126"/>
        <v>0</v>
      </c>
      <c r="J336" s="8">
        <f t="shared" si="127"/>
        <v>0</v>
      </c>
    </row>
    <row r="337" spans="1:10" x14ac:dyDescent="0.35">
      <c r="A337" t="s">
        <v>708</v>
      </c>
      <c r="C337">
        <v>0</v>
      </c>
      <c r="F337" s="20">
        <v>0</v>
      </c>
      <c r="G337" s="20">
        <v>0</v>
      </c>
      <c r="H337" s="20">
        <v>0</v>
      </c>
      <c r="I337" s="8">
        <f t="shared" si="126"/>
        <v>0</v>
      </c>
      <c r="J337" s="8">
        <f t="shared" si="127"/>
        <v>0</v>
      </c>
    </row>
    <row r="338" spans="1:10" x14ac:dyDescent="0.35">
      <c r="A338" t="s">
        <v>708</v>
      </c>
      <c r="C338">
        <v>0</v>
      </c>
      <c r="F338" s="20">
        <v>0</v>
      </c>
      <c r="G338" s="20">
        <v>0</v>
      </c>
      <c r="H338" s="20">
        <v>0</v>
      </c>
      <c r="I338" s="8">
        <f t="shared" si="126"/>
        <v>0</v>
      </c>
      <c r="J338" s="8">
        <f t="shared" si="127"/>
        <v>0</v>
      </c>
    </row>
    <row r="339" spans="1:10" x14ac:dyDescent="0.35">
      <c r="A339" t="s">
        <v>708</v>
      </c>
      <c r="C339">
        <v>0</v>
      </c>
      <c r="F339" s="20">
        <v>2500</v>
      </c>
      <c r="G339" s="20">
        <v>1</v>
      </c>
      <c r="H339" s="20">
        <v>0</v>
      </c>
      <c r="I339" s="8">
        <f t="shared" si="126"/>
        <v>2500</v>
      </c>
      <c r="J339" s="8">
        <f t="shared" si="127"/>
        <v>0</v>
      </c>
    </row>
    <row r="340" spans="1:10" x14ac:dyDescent="0.35">
      <c r="A340" t="s">
        <v>708</v>
      </c>
      <c r="C340">
        <v>0</v>
      </c>
      <c r="F340" s="20">
        <v>786.94</v>
      </c>
      <c r="G340" s="20">
        <v>9</v>
      </c>
      <c r="H340" s="20">
        <v>2</v>
      </c>
      <c r="I340" s="8">
        <f t="shared" si="126"/>
        <v>7082.4600000000009</v>
      </c>
      <c r="J340" s="8">
        <f t="shared" si="127"/>
        <v>1573.88</v>
      </c>
    </row>
    <row r="341" spans="1:10" x14ac:dyDescent="0.35">
      <c r="A341" t="s">
        <v>713</v>
      </c>
      <c r="B341" s="14" t="str">
        <f t="shared" ref="B341" si="152">IF(C343&gt;89,"6", IF(C343&gt;79,"5", IF(C343&gt;69,"4", IF(C343&gt;59,"3", IF(C343&gt;49,"2", IF(C343&lt;50,"1",IF(C343=0,"0")))))))</f>
        <v>2</v>
      </c>
      <c r="C341" s="3">
        <f t="shared" ref="C341" si="153">+SUM(I341:I349)</f>
        <v>306547.61</v>
      </c>
      <c r="F341" s="20">
        <v>0</v>
      </c>
      <c r="G341" s="20">
        <v>0</v>
      </c>
      <c r="H341" s="20">
        <v>0</v>
      </c>
      <c r="I341" s="8">
        <f t="shared" si="126"/>
        <v>0</v>
      </c>
      <c r="J341" s="8">
        <f t="shared" si="127"/>
        <v>0</v>
      </c>
    </row>
    <row r="342" spans="1:10" x14ac:dyDescent="0.35">
      <c r="A342" t="s">
        <v>713</v>
      </c>
      <c r="C342" s="3">
        <f t="shared" ref="C342" si="154">+SUM(J341:J349)</f>
        <v>150238.85999999999</v>
      </c>
      <c r="F342" s="20">
        <v>0</v>
      </c>
      <c r="G342" s="20">
        <v>0</v>
      </c>
      <c r="H342" s="20">
        <v>0</v>
      </c>
      <c r="I342" s="8">
        <f t="shared" si="126"/>
        <v>0</v>
      </c>
      <c r="J342" s="8">
        <f t="shared" si="127"/>
        <v>0</v>
      </c>
    </row>
    <row r="343" spans="1:10" x14ac:dyDescent="0.35">
      <c r="A343" t="s">
        <v>713</v>
      </c>
      <c r="C343" s="3">
        <f t="shared" ref="C343" si="155">+(C342/C341)*100</f>
        <v>49.009959660099781</v>
      </c>
      <c r="F343" s="20">
        <v>71129.289999999994</v>
      </c>
      <c r="G343" s="20">
        <v>2</v>
      </c>
      <c r="H343" s="20">
        <v>1</v>
      </c>
      <c r="I343" s="8">
        <f t="shared" si="126"/>
        <v>142258.57999999999</v>
      </c>
      <c r="J343" s="8">
        <f t="shared" si="127"/>
        <v>71129.289999999994</v>
      </c>
    </row>
    <row r="344" spans="1:10" x14ac:dyDescent="0.35">
      <c r="A344" t="s">
        <v>713</v>
      </c>
      <c r="C344">
        <v>0</v>
      </c>
      <c r="F344" s="20">
        <v>0</v>
      </c>
      <c r="G344" s="20">
        <v>0</v>
      </c>
      <c r="H344" s="20">
        <v>0</v>
      </c>
      <c r="I344" s="8">
        <f t="shared" si="126"/>
        <v>0</v>
      </c>
      <c r="J344" s="8">
        <f t="shared" si="127"/>
        <v>0</v>
      </c>
    </row>
    <row r="345" spans="1:10" x14ac:dyDescent="0.35">
      <c r="A345" t="s">
        <v>713</v>
      </c>
      <c r="C345">
        <v>0</v>
      </c>
      <c r="F345" s="20">
        <v>36491.629999999997</v>
      </c>
      <c r="G345" s="20">
        <v>1</v>
      </c>
      <c r="H345" s="20">
        <v>1</v>
      </c>
      <c r="I345" s="8">
        <f t="shared" si="126"/>
        <v>36491.629999999997</v>
      </c>
      <c r="J345" s="8">
        <f t="shared" si="127"/>
        <v>36491.629999999997</v>
      </c>
    </row>
    <row r="346" spans="1:10" x14ac:dyDescent="0.35">
      <c r="A346" t="s">
        <v>713</v>
      </c>
      <c r="C346">
        <v>0</v>
      </c>
      <c r="F346" s="20">
        <v>25818.71</v>
      </c>
      <c r="G346" s="20">
        <v>1</v>
      </c>
      <c r="H346" s="20">
        <v>1</v>
      </c>
      <c r="I346" s="8">
        <f t="shared" ref="I346:I409" si="156">F346*G346</f>
        <v>25818.71</v>
      </c>
      <c r="J346" s="8">
        <f t="shared" ref="J346:J409" si="157">H346*F346</f>
        <v>25818.71</v>
      </c>
    </row>
    <row r="347" spans="1:10" x14ac:dyDescent="0.35">
      <c r="A347" t="s">
        <v>713</v>
      </c>
      <c r="C347">
        <v>0</v>
      </c>
      <c r="F347" s="20">
        <v>14064.2</v>
      </c>
      <c r="G347" s="20">
        <v>4</v>
      </c>
      <c r="H347" s="20">
        <v>1</v>
      </c>
      <c r="I347" s="8">
        <f t="shared" si="156"/>
        <v>56256.800000000003</v>
      </c>
      <c r="J347" s="8">
        <f t="shared" si="157"/>
        <v>14064.2</v>
      </c>
    </row>
    <row r="348" spans="1:10" x14ac:dyDescent="0.35">
      <c r="A348" t="s">
        <v>713</v>
      </c>
      <c r="C348">
        <v>0</v>
      </c>
      <c r="F348" s="20">
        <v>7503.36</v>
      </c>
      <c r="G348" s="20">
        <v>5</v>
      </c>
      <c r="H348" s="20">
        <v>0</v>
      </c>
      <c r="I348" s="8">
        <f t="shared" si="156"/>
        <v>37516.799999999996</v>
      </c>
      <c r="J348" s="8">
        <f t="shared" si="157"/>
        <v>0</v>
      </c>
    </row>
    <row r="349" spans="1:10" x14ac:dyDescent="0.35">
      <c r="A349" t="s">
        <v>713</v>
      </c>
      <c r="C349">
        <v>0</v>
      </c>
      <c r="F349" s="20">
        <v>2735.03</v>
      </c>
      <c r="G349" s="20">
        <v>3</v>
      </c>
      <c r="H349" s="20">
        <v>1</v>
      </c>
      <c r="I349" s="8">
        <f t="shared" si="156"/>
        <v>8205.09</v>
      </c>
      <c r="J349" s="8">
        <f t="shared" si="157"/>
        <v>2735.03</v>
      </c>
    </row>
    <row r="350" spans="1:10" x14ac:dyDescent="0.35">
      <c r="A350" t="s">
        <v>699</v>
      </c>
      <c r="B350" s="14" t="e">
        <f t="shared" ref="B350" si="158">IF(C352&gt;89,"6", IF(C352&gt;79,"5", IF(C352&gt;69,"4", IF(C352&gt;59,"3", IF(C352&gt;49,"2", IF(C352&lt;50,"1",IF(C352=0,"0")))))))</f>
        <v>#DIV/0!</v>
      </c>
      <c r="C350" s="3">
        <f t="shared" ref="C350" si="159">+SUM(I350:I358)</f>
        <v>0</v>
      </c>
      <c r="I350" s="8">
        <f t="shared" si="156"/>
        <v>0</v>
      </c>
      <c r="J350" s="8">
        <f t="shared" si="157"/>
        <v>0</v>
      </c>
    </row>
    <row r="351" spans="1:10" x14ac:dyDescent="0.35">
      <c r="A351" t="s">
        <v>699</v>
      </c>
      <c r="C351" s="3">
        <f t="shared" ref="C351" si="160">+SUM(J350:J358)</f>
        <v>0</v>
      </c>
      <c r="I351" s="8">
        <f t="shared" si="156"/>
        <v>0</v>
      </c>
      <c r="J351" s="8">
        <f t="shared" si="157"/>
        <v>0</v>
      </c>
    </row>
    <row r="352" spans="1:10" x14ac:dyDescent="0.35">
      <c r="A352" t="s">
        <v>699</v>
      </c>
      <c r="C352" s="3" t="e">
        <f t="shared" ref="C352" si="161">+(C351/C350)*100</f>
        <v>#DIV/0!</v>
      </c>
      <c r="I352" s="8">
        <f t="shared" si="156"/>
        <v>0</v>
      </c>
      <c r="J352" s="8">
        <f t="shared" si="157"/>
        <v>0</v>
      </c>
    </row>
    <row r="353" spans="1:10" x14ac:dyDescent="0.35">
      <c r="A353" t="s">
        <v>699</v>
      </c>
      <c r="C353">
        <v>0</v>
      </c>
      <c r="I353" s="8">
        <f t="shared" si="156"/>
        <v>0</v>
      </c>
      <c r="J353" s="8">
        <f t="shared" si="157"/>
        <v>0</v>
      </c>
    </row>
    <row r="354" spans="1:10" x14ac:dyDescent="0.35">
      <c r="A354" t="s">
        <v>699</v>
      </c>
      <c r="C354">
        <v>0</v>
      </c>
      <c r="I354" s="8">
        <f t="shared" si="156"/>
        <v>0</v>
      </c>
      <c r="J354" s="8">
        <f t="shared" si="157"/>
        <v>0</v>
      </c>
    </row>
    <row r="355" spans="1:10" x14ac:dyDescent="0.35">
      <c r="A355" t="s">
        <v>699</v>
      </c>
      <c r="C355">
        <v>0</v>
      </c>
      <c r="I355" s="8">
        <f t="shared" si="156"/>
        <v>0</v>
      </c>
      <c r="J355" s="8">
        <f t="shared" si="157"/>
        <v>0</v>
      </c>
    </row>
    <row r="356" spans="1:10" x14ac:dyDescent="0.35">
      <c r="A356" t="s">
        <v>699</v>
      </c>
      <c r="C356">
        <v>0</v>
      </c>
      <c r="I356" s="8">
        <f t="shared" si="156"/>
        <v>0</v>
      </c>
      <c r="J356" s="8">
        <f t="shared" si="157"/>
        <v>0</v>
      </c>
    </row>
    <row r="357" spans="1:10" x14ac:dyDescent="0.35">
      <c r="A357" t="s">
        <v>699</v>
      </c>
      <c r="C357">
        <v>0</v>
      </c>
      <c r="I357" s="8">
        <f t="shared" si="156"/>
        <v>0</v>
      </c>
      <c r="J357" s="8">
        <f t="shared" si="157"/>
        <v>0</v>
      </c>
    </row>
    <row r="358" spans="1:10" x14ac:dyDescent="0.35">
      <c r="A358" t="s">
        <v>699</v>
      </c>
      <c r="C358">
        <v>0</v>
      </c>
      <c r="F358" s="20">
        <v>0</v>
      </c>
      <c r="G358" s="20">
        <v>5</v>
      </c>
      <c r="I358" s="8">
        <f t="shared" si="156"/>
        <v>0</v>
      </c>
      <c r="J358" s="8">
        <f t="shared" si="157"/>
        <v>0</v>
      </c>
    </row>
    <row r="359" spans="1:10" x14ac:dyDescent="0.35">
      <c r="A359" t="s">
        <v>700</v>
      </c>
      <c r="B359" s="14" t="str">
        <f t="shared" ref="B359" si="162">IF(C361&gt;89,"6", IF(C361&gt;79,"5", IF(C361&gt;69,"4", IF(C361&gt;59,"3", IF(C361&gt;49,"2", IF(C361&lt;50,"1",IF(C361=0,"0")))))))</f>
        <v>1</v>
      </c>
      <c r="C359" s="3">
        <f t="shared" ref="C359" si="163">+SUM(I359:I367)</f>
        <v>37748</v>
      </c>
      <c r="F359" s="20">
        <v>7125</v>
      </c>
      <c r="G359" s="20">
        <v>1</v>
      </c>
      <c r="H359" s="20">
        <v>0</v>
      </c>
      <c r="I359" s="8">
        <f t="shared" si="156"/>
        <v>7125</v>
      </c>
      <c r="J359" s="8">
        <f t="shared" si="157"/>
        <v>0</v>
      </c>
    </row>
    <row r="360" spans="1:10" x14ac:dyDescent="0.35">
      <c r="A360" t="s">
        <v>700</v>
      </c>
      <c r="C360" s="3">
        <f t="shared" ref="C360" si="164">+SUM(J359:J367)</f>
        <v>15425</v>
      </c>
      <c r="F360" s="20">
        <v>5825</v>
      </c>
      <c r="G360" s="20">
        <v>1</v>
      </c>
      <c r="H360" s="20">
        <v>1</v>
      </c>
      <c r="I360" s="8">
        <f t="shared" si="156"/>
        <v>5825</v>
      </c>
      <c r="J360" s="8">
        <f t="shared" si="157"/>
        <v>5825</v>
      </c>
    </row>
    <row r="361" spans="1:10" x14ac:dyDescent="0.35">
      <c r="A361" t="s">
        <v>700</v>
      </c>
      <c r="C361" s="3">
        <f t="shared" ref="C361" si="165">+(C360/C359)*100</f>
        <v>40.863092084348843</v>
      </c>
      <c r="F361" s="20">
        <v>3500</v>
      </c>
      <c r="G361" s="20">
        <v>3</v>
      </c>
      <c r="H361" s="20">
        <v>2</v>
      </c>
      <c r="I361" s="8">
        <f t="shared" si="156"/>
        <v>10500</v>
      </c>
      <c r="J361" s="8">
        <f t="shared" si="157"/>
        <v>7000</v>
      </c>
    </row>
    <row r="362" spans="1:10" x14ac:dyDescent="0.35">
      <c r="A362" t="s">
        <v>700</v>
      </c>
      <c r="C362">
        <v>0</v>
      </c>
      <c r="F362" s="20">
        <v>2166</v>
      </c>
      <c r="G362" s="20">
        <v>3</v>
      </c>
      <c r="H362" s="20">
        <v>0</v>
      </c>
      <c r="I362" s="8">
        <f t="shared" si="156"/>
        <v>6498</v>
      </c>
      <c r="J362" s="8">
        <f t="shared" si="157"/>
        <v>0</v>
      </c>
    </row>
    <row r="363" spans="1:10" x14ac:dyDescent="0.35">
      <c r="A363" t="s">
        <v>700</v>
      </c>
      <c r="C363">
        <v>0</v>
      </c>
      <c r="F363" s="20">
        <v>1600</v>
      </c>
      <c r="G363" s="20">
        <v>3</v>
      </c>
      <c r="H363" s="20">
        <v>1</v>
      </c>
      <c r="I363" s="8">
        <f t="shared" si="156"/>
        <v>4800</v>
      </c>
      <c r="J363" s="8">
        <f t="shared" si="157"/>
        <v>1600</v>
      </c>
    </row>
    <row r="364" spans="1:10" x14ac:dyDescent="0.35">
      <c r="A364" t="s">
        <v>700</v>
      </c>
      <c r="C364">
        <v>0</v>
      </c>
      <c r="F364" s="20">
        <v>1000</v>
      </c>
      <c r="G364" s="20">
        <v>3</v>
      </c>
      <c r="H364" s="20">
        <v>1</v>
      </c>
      <c r="I364" s="8">
        <f t="shared" si="156"/>
        <v>3000</v>
      </c>
      <c r="J364" s="8">
        <f t="shared" si="157"/>
        <v>1000</v>
      </c>
    </row>
    <row r="365" spans="1:10" x14ac:dyDescent="0.35">
      <c r="A365" t="s">
        <v>700</v>
      </c>
      <c r="C365">
        <v>0</v>
      </c>
      <c r="I365" s="8">
        <f t="shared" si="156"/>
        <v>0</v>
      </c>
      <c r="J365" s="8">
        <f t="shared" si="157"/>
        <v>0</v>
      </c>
    </row>
    <row r="366" spans="1:10" x14ac:dyDescent="0.35">
      <c r="A366" t="s">
        <v>700</v>
      </c>
      <c r="C366">
        <v>0</v>
      </c>
      <c r="I366" s="8">
        <f t="shared" si="156"/>
        <v>0</v>
      </c>
      <c r="J366" s="8">
        <f t="shared" si="157"/>
        <v>0</v>
      </c>
    </row>
    <row r="367" spans="1:10" x14ac:dyDescent="0.35">
      <c r="A367" t="s">
        <v>700</v>
      </c>
      <c r="C367">
        <v>0</v>
      </c>
      <c r="I367" s="8">
        <f t="shared" si="156"/>
        <v>0</v>
      </c>
      <c r="J367" s="8">
        <f t="shared" si="157"/>
        <v>0</v>
      </c>
    </row>
    <row r="368" spans="1:10" x14ac:dyDescent="0.35">
      <c r="A368" t="s">
        <v>700</v>
      </c>
      <c r="B368" s="14" t="str">
        <f t="shared" ref="B368" si="166">IF(C370&gt;89,"6", IF(C370&gt;79,"5", IF(C370&gt;69,"4", IF(C370&gt;59,"3", IF(C370&gt;49,"2", IF(C370&lt;50,"1",IF(C370=0,"0")))))))</f>
        <v>1</v>
      </c>
      <c r="C368" s="3">
        <f t="shared" ref="C368" si="167">+SUM(I368:I376)</f>
        <v>19200</v>
      </c>
      <c r="I368" s="8">
        <f t="shared" si="156"/>
        <v>0</v>
      </c>
      <c r="J368" s="8">
        <f t="shared" si="157"/>
        <v>0</v>
      </c>
    </row>
    <row r="369" spans="1:10" x14ac:dyDescent="0.35">
      <c r="A369" t="s">
        <v>700</v>
      </c>
      <c r="C369" s="3">
        <f t="shared" ref="C369" si="168">+SUM(J368:J376)</f>
        <v>0</v>
      </c>
      <c r="I369" s="8">
        <f t="shared" si="156"/>
        <v>0</v>
      </c>
      <c r="J369" s="8">
        <f t="shared" si="157"/>
        <v>0</v>
      </c>
    </row>
    <row r="370" spans="1:10" x14ac:dyDescent="0.35">
      <c r="A370" t="s">
        <v>700</v>
      </c>
      <c r="C370" s="3">
        <f t="shared" ref="C370" si="169">+(C369/C368)*100</f>
        <v>0</v>
      </c>
      <c r="F370" s="20">
        <v>2400</v>
      </c>
      <c r="G370" s="20">
        <v>8</v>
      </c>
      <c r="I370" s="8">
        <f t="shared" si="156"/>
        <v>19200</v>
      </c>
      <c r="J370" s="8">
        <f t="shared" si="157"/>
        <v>0</v>
      </c>
    </row>
    <row r="371" spans="1:10" x14ac:dyDescent="0.35">
      <c r="A371" t="s">
        <v>700</v>
      </c>
      <c r="C371">
        <v>0</v>
      </c>
      <c r="I371" s="8">
        <f t="shared" si="156"/>
        <v>0</v>
      </c>
      <c r="J371" s="8">
        <f t="shared" si="157"/>
        <v>0</v>
      </c>
    </row>
    <row r="372" spans="1:10" x14ac:dyDescent="0.35">
      <c r="A372" t="s">
        <v>700</v>
      </c>
      <c r="C372">
        <v>0</v>
      </c>
      <c r="I372" s="8">
        <f t="shared" si="156"/>
        <v>0</v>
      </c>
      <c r="J372" s="8">
        <f t="shared" si="157"/>
        <v>0</v>
      </c>
    </row>
    <row r="373" spans="1:10" x14ac:dyDescent="0.35">
      <c r="A373" t="s">
        <v>700</v>
      </c>
      <c r="C373">
        <v>0</v>
      </c>
      <c r="I373" s="8">
        <f t="shared" si="156"/>
        <v>0</v>
      </c>
      <c r="J373" s="8">
        <f t="shared" si="157"/>
        <v>0</v>
      </c>
    </row>
    <row r="374" spans="1:10" x14ac:dyDescent="0.35">
      <c r="A374" t="s">
        <v>700</v>
      </c>
      <c r="C374">
        <v>0</v>
      </c>
      <c r="I374" s="8">
        <f t="shared" si="156"/>
        <v>0</v>
      </c>
      <c r="J374" s="8">
        <f t="shared" si="157"/>
        <v>0</v>
      </c>
    </row>
    <row r="375" spans="1:10" x14ac:dyDescent="0.35">
      <c r="A375" t="s">
        <v>700</v>
      </c>
      <c r="C375">
        <v>0</v>
      </c>
      <c r="I375" s="8">
        <f t="shared" si="156"/>
        <v>0</v>
      </c>
      <c r="J375" s="8">
        <f t="shared" si="157"/>
        <v>0</v>
      </c>
    </row>
    <row r="376" spans="1:10" x14ac:dyDescent="0.35">
      <c r="A376" t="s">
        <v>700</v>
      </c>
      <c r="C376">
        <v>0</v>
      </c>
      <c r="I376" s="8">
        <f t="shared" si="156"/>
        <v>0</v>
      </c>
      <c r="J376" s="8">
        <f t="shared" si="157"/>
        <v>0</v>
      </c>
    </row>
    <row r="377" spans="1:10" x14ac:dyDescent="0.35">
      <c r="A377" t="s">
        <v>714</v>
      </c>
      <c r="B377" s="14" t="str">
        <f t="shared" ref="B377" si="170">IF(C379&gt;89,"6", IF(C379&gt;79,"5", IF(C379&gt;69,"4", IF(C379&gt;59,"3", IF(C379&gt;49,"2", IF(C379&lt;50,"1",IF(C379=0,"0")))))))</f>
        <v>6</v>
      </c>
      <c r="C377" s="3">
        <f t="shared" ref="C377" si="171">+SUM(I377:I385)</f>
        <v>12000</v>
      </c>
      <c r="I377" s="8">
        <f t="shared" si="156"/>
        <v>0</v>
      </c>
      <c r="J377" s="8">
        <f t="shared" si="157"/>
        <v>0</v>
      </c>
    </row>
    <row r="378" spans="1:10" x14ac:dyDescent="0.35">
      <c r="A378" t="s">
        <v>714</v>
      </c>
      <c r="C378" s="3">
        <f t="shared" ref="C378" si="172">+SUM(J377:J385)</f>
        <v>12000</v>
      </c>
      <c r="I378" s="8">
        <f t="shared" si="156"/>
        <v>0</v>
      </c>
      <c r="J378" s="8">
        <f t="shared" si="157"/>
        <v>0</v>
      </c>
    </row>
    <row r="379" spans="1:10" x14ac:dyDescent="0.35">
      <c r="A379" t="s">
        <v>714</v>
      </c>
      <c r="C379" s="3">
        <f t="shared" ref="C379" si="173">+(C378/C377)*100</f>
        <v>100</v>
      </c>
      <c r="I379" s="8">
        <f t="shared" si="156"/>
        <v>0</v>
      </c>
      <c r="J379" s="8">
        <f t="shared" si="157"/>
        <v>0</v>
      </c>
    </row>
    <row r="380" spans="1:10" x14ac:dyDescent="0.35">
      <c r="A380" t="s">
        <v>714</v>
      </c>
      <c r="C380">
        <v>0</v>
      </c>
      <c r="I380" s="8">
        <f t="shared" si="156"/>
        <v>0</v>
      </c>
      <c r="J380" s="8">
        <f t="shared" si="157"/>
        <v>0</v>
      </c>
    </row>
    <row r="381" spans="1:10" x14ac:dyDescent="0.35">
      <c r="A381" t="s">
        <v>714</v>
      </c>
      <c r="C381">
        <v>0</v>
      </c>
      <c r="I381" s="8">
        <f t="shared" si="156"/>
        <v>0</v>
      </c>
      <c r="J381" s="8">
        <f t="shared" si="157"/>
        <v>0</v>
      </c>
    </row>
    <row r="382" spans="1:10" x14ac:dyDescent="0.35">
      <c r="A382" t="s">
        <v>714</v>
      </c>
      <c r="C382">
        <v>0</v>
      </c>
      <c r="I382" s="8">
        <f t="shared" si="156"/>
        <v>0</v>
      </c>
      <c r="J382" s="8">
        <f t="shared" si="157"/>
        <v>0</v>
      </c>
    </row>
    <row r="383" spans="1:10" x14ac:dyDescent="0.35">
      <c r="A383" t="s">
        <v>714</v>
      </c>
      <c r="C383">
        <v>0</v>
      </c>
      <c r="I383" s="8">
        <f t="shared" si="156"/>
        <v>0</v>
      </c>
      <c r="J383" s="8">
        <f t="shared" si="157"/>
        <v>0</v>
      </c>
    </row>
    <row r="384" spans="1:10" x14ac:dyDescent="0.35">
      <c r="A384" t="s">
        <v>714</v>
      </c>
      <c r="C384">
        <v>0</v>
      </c>
      <c r="I384" s="8">
        <f t="shared" si="156"/>
        <v>0</v>
      </c>
      <c r="J384" s="8">
        <f t="shared" si="157"/>
        <v>0</v>
      </c>
    </row>
    <row r="385" spans="1:10" x14ac:dyDescent="0.35">
      <c r="A385" t="s">
        <v>714</v>
      </c>
      <c r="C385">
        <v>0</v>
      </c>
      <c r="F385" s="20">
        <v>2400</v>
      </c>
      <c r="G385" s="20">
        <v>5</v>
      </c>
      <c r="H385" s="20">
        <v>5</v>
      </c>
      <c r="I385" s="8">
        <f t="shared" si="156"/>
        <v>12000</v>
      </c>
      <c r="J385" s="8">
        <f t="shared" si="157"/>
        <v>12000</v>
      </c>
    </row>
    <row r="386" spans="1:10" x14ac:dyDescent="0.35">
      <c r="A386" t="s">
        <v>715</v>
      </c>
      <c r="B386" s="14" t="str">
        <f t="shared" ref="B386" si="174">IF(C388&gt;89,"6", IF(C388&gt;79,"5", IF(C388&gt;69,"4", IF(C388&gt;59,"3", IF(C388&gt;49,"2", IF(C388&lt;50,"1",IF(C388=0,"0")))))))</f>
        <v>1</v>
      </c>
      <c r="C386" s="3">
        <f t="shared" ref="C386" si="175">+SUM(I386:I394)</f>
        <v>474000</v>
      </c>
      <c r="F386" s="20">
        <v>75000</v>
      </c>
      <c r="G386" s="20">
        <v>1</v>
      </c>
      <c r="H386" s="20">
        <v>1</v>
      </c>
      <c r="I386" s="8">
        <f t="shared" si="156"/>
        <v>75000</v>
      </c>
      <c r="J386" s="8">
        <f t="shared" si="157"/>
        <v>75000</v>
      </c>
    </row>
    <row r="387" spans="1:10" x14ac:dyDescent="0.35">
      <c r="A387" t="s">
        <v>715</v>
      </c>
      <c r="C387" s="3">
        <f t="shared" ref="C387" si="176">+SUM(J386:J394)</f>
        <v>134000</v>
      </c>
      <c r="F387" s="20">
        <v>50000</v>
      </c>
      <c r="G387" s="20">
        <v>1</v>
      </c>
      <c r="H387" s="20">
        <v>0</v>
      </c>
      <c r="I387" s="8">
        <f t="shared" si="156"/>
        <v>50000</v>
      </c>
      <c r="J387" s="8">
        <f t="shared" si="157"/>
        <v>0</v>
      </c>
    </row>
    <row r="388" spans="1:10" x14ac:dyDescent="0.35">
      <c r="A388" t="s">
        <v>715</v>
      </c>
      <c r="C388" s="3">
        <f t="shared" ref="C388" si="177">+(C387/C386)*100</f>
        <v>28.270042194092827</v>
      </c>
      <c r="F388" s="20">
        <v>35000</v>
      </c>
      <c r="G388" s="20">
        <v>4</v>
      </c>
      <c r="H388" s="20">
        <v>1</v>
      </c>
      <c r="I388" s="8">
        <f t="shared" si="156"/>
        <v>140000</v>
      </c>
      <c r="J388" s="8">
        <f t="shared" si="157"/>
        <v>35000</v>
      </c>
    </row>
    <row r="389" spans="1:10" x14ac:dyDescent="0.35">
      <c r="A389" t="s">
        <v>715</v>
      </c>
      <c r="C389">
        <v>0</v>
      </c>
      <c r="F389" s="20">
        <v>25000</v>
      </c>
      <c r="G389" s="20">
        <v>3</v>
      </c>
      <c r="H389" s="20">
        <v>0</v>
      </c>
      <c r="I389" s="8">
        <f t="shared" si="156"/>
        <v>75000</v>
      </c>
      <c r="J389" s="8">
        <f t="shared" si="157"/>
        <v>0</v>
      </c>
    </row>
    <row r="390" spans="1:10" x14ac:dyDescent="0.35">
      <c r="A390" t="s">
        <v>715</v>
      </c>
      <c r="C390">
        <v>0</v>
      </c>
      <c r="F390" s="20">
        <v>15000</v>
      </c>
      <c r="G390" s="20">
        <v>2</v>
      </c>
      <c r="H390" s="20">
        <v>0</v>
      </c>
      <c r="I390" s="8">
        <f t="shared" si="156"/>
        <v>30000</v>
      </c>
      <c r="J390" s="8">
        <f t="shared" si="157"/>
        <v>0</v>
      </c>
    </row>
    <row r="391" spans="1:10" x14ac:dyDescent="0.35">
      <c r="A391" t="s">
        <v>715</v>
      </c>
      <c r="C391">
        <v>0</v>
      </c>
      <c r="F391" s="20">
        <v>12000</v>
      </c>
      <c r="G391" s="20">
        <v>4</v>
      </c>
      <c r="H391" s="20">
        <v>0</v>
      </c>
      <c r="I391" s="8">
        <f t="shared" si="156"/>
        <v>48000</v>
      </c>
      <c r="J391" s="8">
        <f t="shared" si="157"/>
        <v>0</v>
      </c>
    </row>
    <row r="392" spans="1:10" x14ac:dyDescent="0.35">
      <c r="A392" t="s">
        <v>715</v>
      </c>
      <c r="C392">
        <v>0</v>
      </c>
      <c r="F392" s="20">
        <v>8000</v>
      </c>
      <c r="G392" s="20">
        <v>7</v>
      </c>
      <c r="H392" s="20">
        <v>3</v>
      </c>
      <c r="I392" s="8">
        <f t="shared" si="156"/>
        <v>56000</v>
      </c>
      <c r="J392" s="8">
        <f t="shared" si="157"/>
        <v>24000</v>
      </c>
    </row>
    <row r="393" spans="1:10" x14ac:dyDescent="0.35">
      <c r="A393" t="s">
        <v>715</v>
      </c>
      <c r="C393">
        <v>0</v>
      </c>
      <c r="F393" s="20">
        <v>0</v>
      </c>
      <c r="G393" s="20">
        <v>0</v>
      </c>
      <c r="H393" s="20">
        <v>0</v>
      </c>
      <c r="I393" s="8">
        <f t="shared" si="156"/>
        <v>0</v>
      </c>
      <c r="J393" s="8">
        <f t="shared" si="157"/>
        <v>0</v>
      </c>
    </row>
    <row r="394" spans="1:10" x14ac:dyDescent="0.35">
      <c r="A394" t="s">
        <v>715</v>
      </c>
      <c r="C394">
        <v>0</v>
      </c>
      <c r="F394" s="20">
        <v>0</v>
      </c>
      <c r="G394" s="20">
        <v>0</v>
      </c>
      <c r="H394" s="20">
        <v>0</v>
      </c>
      <c r="I394" s="8">
        <f t="shared" si="156"/>
        <v>0</v>
      </c>
      <c r="J394" s="8">
        <f t="shared" si="157"/>
        <v>0</v>
      </c>
    </row>
    <row r="395" spans="1:10" x14ac:dyDescent="0.35">
      <c r="A395" t="s">
        <v>701</v>
      </c>
      <c r="B395" s="14" t="str">
        <f t="shared" ref="B395" si="178">IF(C397&gt;89,"6", IF(C397&gt;79,"5", IF(C397&gt;69,"4", IF(C397&gt;59,"3", IF(C397&gt;49,"2", IF(C397&lt;50,"1",IF(C397=0,"0")))))))</f>
        <v>1</v>
      </c>
      <c r="C395" s="3">
        <f t="shared" ref="C395" si="179">+SUM(I395:I403)</f>
        <v>385562.21250000008</v>
      </c>
      <c r="F395" s="20">
        <v>79065.31</v>
      </c>
      <c r="G395" s="20">
        <v>0.39</v>
      </c>
      <c r="H395" s="20">
        <v>0</v>
      </c>
      <c r="I395" s="8">
        <f t="shared" si="156"/>
        <v>30835.4709</v>
      </c>
      <c r="J395" s="8">
        <f t="shared" si="157"/>
        <v>0</v>
      </c>
    </row>
    <row r="396" spans="1:10" x14ac:dyDescent="0.35">
      <c r="A396" t="s">
        <v>701</v>
      </c>
      <c r="C396" s="3">
        <f t="shared" ref="C396" si="180">+SUM(J395:J403)</f>
        <v>90944.857999999978</v>
      </c>
      <c r="F396" s="20">
        <v>60721.17</v>
      </c>
      <c r="G396" s="20">
        <v>0.59</v>
      </c>
      <c r="H396" s="20">
        <v>0</v>
      </c>
      <c r="I396" s="8">
        <f t="shared" si="156"/>
        <v>35825.490299999998</v>
      </c>
      <c r="J396" s="8">
        <f t="shared" si="157"/>
        <v>0</v>
      </c>
    </row>
    <row r="397" spans="1:10" x14ac:dyDescent="0.35">
      <c r="A397" t="s">
        <v>701</v>
      </c>
      <c r="C397" s="3">
        <f t="shared" ref="C397" si="181">+(C396/C395)*100</f>
        <v>23.587596255947918</v>
      </c>
      <c r="F397" s="20">
        <v>38417.46</v>
      </c>
      <c r="G397" s="20">
        <v>0.78</v>
      </c>
      <c r="H397" s="20">
        <v>0</v>
      </c>
      <c r="I397" s="8">
        <f t="shared" si="156"/>
        <v>29965.6188</v>
      </c>
      <c r="J397" s="8">
        <f t="shared" si="157"/>
        <v>0</v>
      </c>
    </row>
    <row r="398" spans="1:10" x14ac:dyDescent="0.35">
      <c r="A398" t="s">
        <v>701</v>
      </c>
      <c r="C398">
        <v>0</v>
      </c>
      <c r="F398" s="20">
        <v>32877.24</v>
      </c>
      <c r="G398" s="20">
        <v>1.39</v>
      </c>
      <c r="H398" s="20">
        <v>1</v>
      </c>
      <c r="I398" s="8">
        <f t="shared" si="156"/>
        <v>45699.363599999997</v>
      </c>
      <c r="J398" s="8">
        <f t="shared" si="157"/>
        <v>32877.24</v>
      </c>
    </row>
    <row r="399" spans="1:10" x14ac:dyDescent="0.35">
      <c r="A399" t="s">
        <v>701</v>
      </c>
      <c r="C399">
        <v>0</v>
      </c>
      <c r="F399" s="20">
        <v>17975.39</v>
      </c>
      <c r="G399" s="20">
        <v>3.78</v>
      </c>
      <c r="H399" s="20">
        <v>2</v>
      </c>
      <c r="I399" s="8">
        <f t="shared" si="156"/>
        <v>67946.974199999997</v>
      </c>
      <c r="J399" s="8">
        <f t="shared" si="157"/>
        <v>35950.78</v>
      </c>
    </row>
    <row r="400" spans="1:10" x14ac:dyDescent="0.35">
      <c r="A400" t="s">
        <v>701</v>
      </c>
      <c r="C400">
        <v>0</v>
      </c>
      <c r="F400" s="20">
        <v>11550.9</v>
      </c>
      <c r="G400" s="20">
        <v>6.11</v>
      </c>
      <c r="H400" s="20">
        <v>1</v>
      </c>
      <c r="I400" s="8">
        <f t="shared" si="156"/>
        <v>70575.998999999996</v>
      </c>
      <c r="J400" s="8">
        <f t="shared" si="157"/>
        <v>11550.9</v>
      </c>
    </row>
    <row r="401" spans="1:10" x14ac:dyDescent="0.35">
      <c r="A401" t="s">
        <v>701</v>
      </c>
      <c r="C401">
        <v>0</v>
      </c>
      <c r="F401" s="20">
        <v>7814.64</v>
      </c>
      <c r="G401" s="20">
        <v>9.09</v>
      </c>
      <c r="H401" s="20">
        <v>1</v>
      </c>
      <c r="I401" s="8">
        <f t="shared" si="156"/>
        <v>71035.077600000004</v>
      </c>
      <c r="J401" s="8">
        <f t="shared" si="157"/>
        <v>7814.64</v>
      </c>
    </row>
    <row r="402" spans="1:10" x14ac:dyDescent="0.35">
      <c r="A402" t="s">
        <v>701</v>
      </c>
      <c r="C402">
        <v>0</v>
      </c>
      <c r="F402" s="20">
        <v>4865.3500000000004</v>
      </c>
      <c r="G402" s="20">
        <v>4.2</v>
      </c>
      <c r="H402" s="20">
        <v>0</v>
      </c>
      <c r="I402" s="8">
        <f t="shared" si="156"/>
        <v>20434.47</v>
      </c>
      <c r="J402" s="8">
        <f t="shared" si="157"/>
        <v>0</v>
      </c>
    </row>
    <row r="403" spans="1:10" x14ac:dyDescent="0.35">
      <c r="A403" t="s">
        <v>701</v>
      </c>
      <c r="C403">
        <v>0</v>
      </c>
      <c r="F403" s="20">
        <v>1250.5899999999999</v>
      </c>
      <c r="G403" s="20">
        <v>10.59</v>
      </c>
      <c r="H403" s="20">
        <v>2.2000000000000002</v>
      </c>
      <c r="I403" s="8">
        <f t="shared" si="156"/>
        <v>13243.748099999999</v>
      </c>
      <c r="J403" s="8">
        <f t="shared" si="157"/>
        <v>2751.2980000000002</v>
      </c>
    </row>
    <row r="404" spans="1:10" x14ac:dyDescent="0.35">
      <c r="A404" t="s">
        <v>722</v>
      </c>
      <c r="B404" s="14" t="e">
        <f t="shared" ref="B404" si="182">IF(C406&gt;89,"6", IF(C406&gt;79,"5", IF(C406&gt;69,"4", IF(C406&gt;59,"3", IF(C406&gt;49,"2", IF(C406&lt;50,"1",IF(C406=0,"0")))))))</f>
        <v>#DIV/0!</v>
      </c>
      <c r="C404" s="3">
        <f t="shared" ref="C404" si="183">+SUM(I404:I412)</f>
        <v>0</v>
      </c>
      <c r="F404" s="20">
        <v>0</v>
      </c>
      <c r="G404" s="20">
        <v>0</v>
      </c>
      <c r="H404" s="20">
        <v>0</v>
      </c>
      <c r="I404" s="8">
        <f t="shared" si="156"/>
        <v>0</v>
      </c>
      <c r="J404" s="8">
        <f t="shared" si="157"/>
        <v>0</v>
      </c>
    </row>
    <row r="405" spans="1:10" x14ac:dyDescent="0.35">
      <c r="A405" t="s">
        <v>722</v>
      </c>
      <c r="C405" s="3">
        <f t="shared" ref="C405" si="184">+SUM(J404:J412)</f>
        <v>0</v>
      </c>
      <c r="F405" s="20">
        <v>0</v>
      </c>
      <c r="G405" s="20">
        <v>0</v>
      </c>
      <c r="H405" s="20">
        <v>0</v>
      </c>
      <c r="I405" s="8">
        <f t="shared" si="156"/>
        <v>0</v>
      </c>
      <c r="J405" s="8">
        <f t="shared" si="157"/>
        <v>0</v>
      </c>
    </row>
    <row r="406" spans="1:10" x14ac:dyDescent="0.35">
      <c r="A406" t="s">
        <v>722</v>
      </c>
      <c r="C406" s="3" t="e">
        <f t="shared" ref="C406" si="185">+(C405/C404)*100</f>
        <v>#DIV/0!</v>
      </c>
      <c r="F406" s="20">
        <v>0</v>
      </c>
      <c r="G406" s="20">
        <v>0</v>
      </c>
      <c r="H406" s="20">
        <v>0</v>
      </c>
      <c r="I406" s="8">
        <f t="shared" si="156"/>
        <v>0</v>
      </c>
      <c r="J406" s="8">
        <f t="shared" si="157"/>
        <v>0</v>
      </c>
    </row>
    <row r="407" spans="1:10" x14ac:dyDescent="0.35">
      <c r="A407" t="s">
        <v>722</v>
      </c>
      <c r="C407">
        <v>0</v>
      </c>
      <c r="F407" s="20">
        <v>0</v>
      </c>
      <c r="G407" s="20">
        <v>0</v>
      </c>
      <c r="H407" s="20">
        <v>0</v>
      </c>
      <c r="I407" s="8">
        <f t="shared" si="156"/>
        <v>0</v>
      </c>
      <c r="J407" s="8">
        <f t="shared" si="157"/>
        <v>0</v>
      </c>
    </row>
    <row r="408" spans="1:10" x14ac:dyDescent="0.35">
      <c r="A408" t="s">
        <v>722</v>
      </c>
      <c r="C408">
        <v>0</v>
      </c>
      <c r="F408" s="20">
        <v>0</v>
      </c>
      <c r="G408" s="20">
        <v>0</v>
      </c>
      <c r="H408" s="20">
        <v>0</v>
      </c>
      <c r="I408" s="8">
        <f t="shared" si="156"/>
        <v>0</v>
      </c>
      <c r="J408" s="8">
        <f t="shared" si="157"/>
        <v>0</v>
      </c>
    </row>
    <row r="409" spans="1:10" x14ac:dyDescent="0.35">
      <c r="A409" t="s">
        <v>722</v>
      </c>
      <c r="C409">
        <v>0</v>
      </c>
      <c r="F409" s="20">
        <v>0</v>
      </c>
      <c r="G409" s="20">
        <v>2</v>
      </c>
      <c r="H409" s="20">
        <v>1</v>
      </c>
      <c r="I409" s="8">
        <f t="shared" si="156"/>
        <v>0</v>
      </c>
      <c r="J409" s="8">
        <f t="shared" si="157"/>
        <v>0</v>
      </c>
    </row>
    <row r="410" spans="1:10" x14ac:dyDescent="0.35">
      <c r="A410" t="s">
        <v>722</v>
      </c>
      <c r="C410">
        <v>0</v>
      </c>
      <c r="F410" s="20">
        <v>0</v>
      </c>
      <c r="G410" s="20">
        <v>6</v>
      </c>
      <c r="H410" s="20">
        <v>3</v>
      </c>
      <c r="I410" s="8">
        <f t="shared" ref="I410:I473" si="186">F410*G410</f>
        <v>0</v>
      </c>
      <c r="J410" s="8">
        <f t="shared" ref="J410:J473" si="187">H410*F410</f>
        <v>0</v>
      </c>
    </row>
    <row r="411" spans="1:10" x14ac:dyDescent="0.35">
      <c r="A411" t="s">
        <v>722</v>
      </c>
      <c r="C411">
        <v>0</v>
      </c>
      <c r="F411" s="20">
        <v>0</v>
      </c>
      <c r="G411" s="20">
        <v>2</v>
      </c>
      <c r="H411" s="20">
        <v>2</v>
      </c>
      <c r="I411" s="8">
        <f t="shared" si="186"/>
        <v>0</v>
      </c>
      <c r="J411" s="8">
        <f t="shared" si="187"/>
        <v>0</v>
      </c>
    </row>
    <row r="412" spans="1:10" x14ac:dyDescent="0.35">
      <c r="A412" t="s">
        <v>722</v>
      </c>
      <c r="C412">
        <v>0</v>
      </c>
      <c r="F412" s="20">
        <v>0</v>
      </c>
      <c r="G412" s="20">
        <v>0</v>
      </c>
      <c r="H412" s="20">
        <v>0</v>
      </c>
      <c r="I412" s="8">
        <f t="shared" si="186"/>
        <v>0</v>
      </c>
      <c r="J412" s="8">
        <f t="shared" si="187"/>
        <v>0</v>
      </c>
    </row>
    <row r="413" spans="1:10" x14ac:dyDescent="0.35">
      <c r="A413" t="s">
        <v>724</v>
      </c>
      <c r="B413" s="14" t="str">
        <f t="shared" ref="B413" si="188">IF(C415&gt;89,"6", IF(C415&gt;79,"5", IF(C415&gt;69,"4", IF(C415&gt;59,"3", IF(C415&gt;49,"2", IF(C415&lt;50,"1",IF(C415=0,"0")))))))</f>
        <v>1</v>
      </c>
      <c r="C413" s="3">
        <f t="shared" ref="C413" si="189">+SUM(I413:I421)</f>
        <v>7274107.8008000003</v>
      </c>
      <c r="F413" s="20">
        <v>122250.17</v>
      </c>
      <c r="G413" s="20">
        <v>12</v>
      </c>
      <c r="H413" s="20">
        <v>0</v>
      </c>
      <c r="I413" s="8">
        <f t="shared" si="186"/>
        <v>1467002.04</v>
      </c>
      <c r="J413" s="8">
        <f t="shared" si="187"/>
        <v>0</v>
      </c>
    </row>
    <row r="414" spans="1:10" x14ac:dyDescent="0.35">
      <c r="A414" t="s">
        <v>724</v>
      </c>
      <c r="C414" s="3">
        <f t="shared" ref="C414" si="190">+SUM(J413:J421)</f>
        <v>1944664.6880000001</v>
      </c>
      <c r="F414" s="20">
        <v>61512.17</v>
      </c>
      <c r="G414" s="20">
        <v>19</v>
      </c>
      <c r="H414" s="20">
        <v>1</v>
      </c>
      <c r="I414" s="8">
        <f t="shared" si="186"/>
        <v>1168731.23</v>
      </c>
      <c r="J414" s="8">
        <f t="shared" si="187"/>
        <v>61512.17</v>
      </c>
    </row>
    <row r="415" spans="1:10" x14ac:dyDescent="0.35">
      <c r="A415" t="s">
        <v>724</v>
      </c>
      <c r="C415" s="3">
        <f t="shared" ref="C415" si="191">+(C414/C413)*100</f>
        <v>26.734064730057032</v>
      </c>
      <c r="F415" s="20">
        <v>38600.1</v>
      </c>
      <c r="G415" s="20">
        <v>36</v>
      </c>
      <c r="H415" s="20">
        <v>10</v>
      </c>
      <c r="I415" s="8">
        <f t="shared" si="186"/>
        <v>1389603.5999999999</v>
      </c>
      <c r="J415" s="8">
        <f t="shared" si="187"/>
        <v>386001</v>
      </c>
    </row>
    <row r="416" spans="1:10" x14ac:dyDescent="0.35">
      <c r="A416" t="s">
        <v>724</v>
      </c>
      <c r="C416">
        <v>0</v>
      </c>
      <c r="F416" s="20">
        <v>21614</v>
      </c>
      <c r="G416" s="20">
        <v>12</v>
      </c>
      <c r="H416" s="20">
        <v>3</v>
      </c>
      <c r="I416" s="8">
        <f t="shared" si="186"/>
        <v>259368</v>
      </c>
      <c r="J416" s="8">
        <f t="shared" si="187"/>
        <v>64842</v>
      </c>
    </row>
    <row r="417" spans="1:10" x14ac:dyDescent="0.35">
      <c r="A417" t="s">
        <v>724</v>
      </c>
      <c r="C417">
        <v>0</v>
      </c>
      <c r="F417" s="20">
        <v>17370.189999999999</v>
      </c>
      <c r="G417" s="20">
        <v>20</v>
      </c>
      <c r="H417" s="20">
        <v>5</v>
      </c>
      <c r="I417" s="8">
        <f t="shared" si="186"/>
        <v>347403.8</v>
      </c>
      <c r="J417" s="8">
        <f t="shared" si="187"/>
        <v>86850.95</v>
      </c>
    </row>
    <row r="418" spans="1:10" x14ac:dyDescent="0.35">
      <c r="A418" t="s">
        <v>724</v>
      </c>
      <c r="C418">
        <v>0</v>
      </c>
      <c r="F418" s="20">
        <v>12007.85</v>
      </c>
      <c r="G418" s="20">
        <v>99</v>
      </c>
      <c r="H418" s="20">
        <v>19</v>
      </c>
      <c r="I418" s="8">
        <f t="shared" si="186"/>
        <v>1188777.1500000001</v>
      </c>
      <c r="J418" s="8">
        <f t="shared" si="187"/>
        <v>228149.15</v>
      </c>
    </row>
    <row r="419" spans="1:10" x14ac:dyDescent="0.35">
      <c r="A419" t="s">
        <v>724</v>
      </c>
      <c r="C419">
        <v>0</v>
      </c>
      <c r="F419" s="20">
        <v>7065.24</v>
      </c>
      <c r="G419" s="20">
        <v>196</v>
      </c>
      <c r="H419" s="20">
        <v>152</v>
      </c>
      <c r="I419" s="8">
        <f t="shared" si="186"/>
        <v>1384787.04</v>
      </c>
      <c r="J419" s="8">
        <f t="shared" si="187"/>
        <v>1073916.48</v>
      </c>
    </row>
    <row r="420" spans="1:10" x14ac:dyDescent="0.35">
      <c r="A420" t="s">
        <v>724</v>
      </c>
      <c r="C420">
        <v>0</v>
      </c>
      <c r="F420" s="20">
        <v>3966.6338000000001</v>
      </c>
      <c r="G420" s="20">
        <v>16</v>
      </c>
      <c r="H420" s="20">
        <v>10</v>
      </c>
      <c r="I420" s="8">
        <f t="shared" si="186"/>
        <v>63466.140800000001</v>
      </c>
      <c r="J420" s="8">
        <f t="shared" si="187"/>
        <v>39666.338000000003</v>
      </c>
    </row>
    <row r="421" spans="1:10" x14ac:dyDescent="0.35">
      <c r="A421" t="s">
        <v>724</v>
      </c>
      <c r="C421">
        <v>0</v>
      </c>
      <c r="F421" s="20">
        <v>1242.2</v>
      </c>
      <c r="G421" s="20">
        <v>4</v>
      </c>
      <c r="H421" s="20">
        <v>3</v>
      </c>
      <c r="I421" s="8">
        <f t="shared" si="186"/>
        <v>4968.8</v>
      </c>
      <c r="J421" s="8">
        <f t="shared" si="187"/>
        <v>3726.6000000000004</v>
      </c>
    </row>
    <row r="422" spans="1:10" x14ac:dyDescent="0.35">
      <c r="A422" t="s">
        <v>723</v>
      </c>
      <c r="B422" s="14" t="str">
        <f t="shared" ref="B422" si="192">IF(C424&gt;89,"6", IF(C424&gt;79,"5", IF(C424&gt;69,"4", IF(C424&gt;59,"3", IF(C424&gt;49,"2", IF(C424&lt;50,"1",IF(C424=0,"0")))))))</f>
        <v>1</v>
      </c>
      <c r="C422" s="3">
        <f t="shared" ref="C422" si="193">+SUM(I422:I430)</f>
        <v>896259</v>
      </c>
      <c r="F422" s="20">
        <v>0</v>
      </c>
      <c r="G422" s="20">
        <v>0</v>
      </c>
      <c r="H422" s="20">
        <v>0</v>
      </c>
      <c r="I422" s="8">
        <f t="shared" si="186"/>
        <v>0</v>
      </c>
      <c r="J422" s="8">
        <f t="shared" si="187"/>
        <v>0</v>
      </c>
    </row>
    <row r="423" spans="1:10" x14ac:dyDescent="0.35">
      <c r="A423" t="s">
        <v>723</v>
      </c>
      <c r="C423" s="3">
        <f t="shared" ref="C423" si="194">+SUM(J422:J430)</f>
        <v>142492</v>
      </c>
      <c r="F423" s="20">
        <v>61684</v>
      </c>
      <c r="G423" s="20">
        <v>3</v>
      </c>
      <c r="H423" s="20">
        <v>0</v>
      </c>
      <c r="I423" s="8">
        <f t="shared" si="186"/>
        <v>185052</v>
      </c>
      <c r="J423" s="8">
        <f t="shared" si="187"/>
        <v>0</v>
      </c>
    </row>
    <row r="424" spans="1:10" x14ac:dyDescent="0.35">
      <c r="A424" t="s">
        <v>723</v>
      </c>
      <c r="C424" s="3">
        <f t="shared" ref="C424" si="195">+(C423/C422)*100</f>
        <v>15.898529331365152</v>
      </c>
      <c r="F424" s="20">
        <v>30757</v>
      </c>
      <c r="G424" s="20">
        <v>8</v>
      </c>
      <c r="H424" s="20">
        <v>2</v>
      </c>
      <c r="I424" s="8">
        <f t="shared" si="186"/>
        <v>246056</v>
      </c>
      <c r="J424" s="8">
        <f t="shared" si="187"/>
        <v>61514</v>
      </c>
    </row>
    <row r="425" spans="1:10" x14ac:dyDescent="0.35">
      <c r="A425" t="s">
        <v>723</v>
      </c>
      <c r="C425">
        <v>0</v>
      </c>
      <c r="F425" s="20">
        <v>21281</v>
      </c>
      <c r="G425" s="20">
        <v>3</v>
      </c>
      <c r="H425" s="20">
        <v>3</v>
      </c>
      <c r="I425" s="8">
        <f t="shared" si="186"/>
        <v>63843</v>
      </c>
      <c r="J425" s="8">
        <f t="shared" si="187"/>
        <v>63843</v>
      </c>
    </row>
    <row r="426" spans="1:10" x14ac:dyDescent="0.35">
      <c r="A426" t="s">
        <v>723</v>
      </c>
      <c r="C426">
        <v>0</v>
      </c>
      <c r="F426" s="20">
        <v>17135</v>
      </c>
      <c r="G426" s="20">
        <v>5</v>
      </c>
      <c r="H426" s="20">
        <v>1</v>
      </c>
      <c r="I426" s="8">
        <f t="shared" si="186"/>
        <v>85675</v>
      </c>
      <c r="J426" s="8">
        <f t="shared" si="187"/>
        <v>17135</v>
      </c>
    </row>
    <row r="427" spans="1:10" x14ac:dyDescent="0.35">
      <c r="A427" t="s">
        <v>723</v>
      </c>
      <c r="C427">
        <v>0</v>
      </c>
      <c r="F427" s="20">
        <v>12668</v>
      </c>
      <c r="G427" s="20">
        <v>6</v>
      </c>
      <c r="H427" s="20">
        <v>0</v>
      </c>
      <c r="I427" s="8">
        <f t="shared" si="186"/>
        <v>76008</v>
      </c>
      <c r="J427" s="8">
        <f t="shared" si="187"/>
        <v>0</v>
      </c>
    </row>
    <row r="428" spans="1:10" x14ac:dyDescent="0.35">
      <c r="A428" t="s">
        <v>723</v>
      </c>
      <c r="C428">
        <v>0</v>
      </c>
      <c r="F428" s="20">
        <v>5325</v>
      </c>
      <c r="G428" s="20">
        <v>45</v>
      </c>
      <c r="H428" s="20">
        <v>0</v>
      </c>
      <c r="I428" s="8">
        <f t="shared" si="186"/>
        <v>239625</v>
      </c>
      <c r="J428" s="8">
        <f t="shared" si="187"/>
        <v>0</v>
      </c>
    </row>
    <row r="429" spans="1:10" x14ac:dyDescent="0.35">
      <c r="A429" t="s">
        <v>723</v>
      </c>
      <c r="C429">
        <v>0</v>
      </c>
      <c r="F429" s="20">
        <v>0</v>
      </c>
      <c r="G429" s="20">
        <v>0</v>
      </c>
      <c r="H429" s="20">
        <v>0</v>
      </c>
      <c r="I429" s="8">
        <f t="shared" si="186"/>
        <v>0</v>
      </c>
      <c r="J429" s="8">
        <f t="shared" si="187"/>
        <v>0</v>
      </c>
    </row>
    <row r="430" spans="1:10" x14ac:dyDescent="0.35">
      <c r="A430" t="s">
        <v>723</v>
      </c>
      <c r="C430">
        <v>0</v>
      </c>
      <c r="F430" s="20">
        <v>0</v>
      </c>
      <c r="G430" s="20">
        <v>0</v>
      </c>
      <c r="H430" s="20">
        <v>0</v>
      </c>
      <c r="I430" s="8">
        <f t="shared" si="186"/>
        <v>0</v>
      </c>
      <c r="J430" s="8">
        <f t="shared" si="187"/>
        <v>0</v>
      </c>
    </row>
    <row r="431" spans="1:10" x14ac:dyDescent="0.35">
      <c r="A431" t="s">
        <v>716</v>
      </c>
      <c r="B431" s="14" t="str">
        <f t="shared" ref="B431" si="196">IF(C433&gt;89,"6", IF(C433&gt;79,"5", IF(C433&gt;69,"4", IF(C433&gt;59,"3", IF(C433&gt;49,"2", IF(C433&lt;50,"1",IF(C433=0,"0")))))))</f>
        <v>1</v>
      </c>
      <c r="C431" s="3">
        <f t="shared" ref="C431" si="197">+SUM(I431:I439)</f>
        <v>704437.60699999996</v>
      </c>
      <c r="F431" s="20">
        <v>99605.2</v>
      </c>
      <c r="G431" s="20">
        <v>0.6</v>
      </c>
      <c r="H431" s="20">
        <v>0</v>
      </c>
      <c r="I431" s="8">
        <f t="shared" si="186"/>
        <v>59763.119999999995</v>
      </c>
      <c r="J431" s="8">
        <f t="shared" si="187"/>
        <v>0</v>
      </c>
    </row>
    <row r="432" spans="1:10" x14ac:dyDescent="0.35">
      <c r="A432" t="s">
        <v>716</v>
      </c>
      <c r="C432" s="3">
        <f t="shared" ref="C432" si="198">+SUM(J431:J439)</f>
        <v>307930.99600000004</v>
      </c>
      <c r="F432" s="20">
        <v>0</v>
      </c>
      <c r="G432" s="20">
        <v>0</v>
      </c>
      <c r="H432" s="20">
        <v>0</v>
      </c>
      <c r="I432" s="8">
        <f t="shared" si="186"/>
        <v>0</v>
      </c>
      <c r="J432" s="8">
        <f t="shared" si="187"/>
        <v>0</v>
      </c>
    </row>
    <row r="433" spans="1:10" x14ac:dyDescent="0.35">
      <c r="A433" t="s">
        <v>716</v>
      </c>
      <c r="C433" s="3">
        <f t="shared" ref="C433" si="199">+(C432/C431)*100</f>
        <v>43.713026241087668</v>
      </c>
      <c r="F433" s="20">
        <v>31194.5</v>
      </c>
      <c r="G433" s="20">
        <v>4.5999999999999996</v>
      </c>
      <c r="H433" s="20">
        <v>2.5</v>
      </c>
      <c r="I433" s="8">
        <f t="shared" si="186"/>
        <v>143494.69999999998</v>
      </c>
      <c r="J433" s="8">
        <f t="shared" si="187"/>
        <v>77986.25</v>
      </c>
    </row>
    <row r="434" spans="1:10" x14ac:dyDescent="0.35">
      <c r="A434" t="s">
        <v>716</v>
      </c>
      <c r="C434">
        <v>0</v>
      </c>
      <c r="F434" s="20">
        <v>0</v>
      </c>
      <c r="G434" s="20">
        <v>0</v>
      </c>
      <c r="H434" s="20">
        <v>0</v>
      </c>
      <c r="I434" s="8">
        <f t="shared" si="186"/>
        <v>0</v>
      </c>
      <c r="J434" s="8">
        <f t="shared" si="187"/>
        <v>0</v>
      </c>
    </row>
    <row r="435" spans="1:10" x14ac:dyDescent="0.35">
      <c r="A435" t="s">
        <v>716</v>
      </c>
      <c r="C435">
        <v>0</v>
      </c>
      <c r="F435" s="20">
        <v>15383.39</v>
      </c>
      <c r="G435" s="20">
        <v>0.8</v>
      </c>
      <c r="H435" s="20">
        <v>0</v>
      </c>
      <c r="I435" s="8">
        <f t="shared" si="186"/>
        <v>12306.712</v>
      </c>
      <c r="J435" s="8">
        <f t="shared" si="187"/>
        <v>0</v>
      </c>
    </row>
    <row r="436" spans="1:10" x14ac:dyDescent="0.35">
      <c r="A436" t="s">
        <v>716</v>
      </c>
      <c r="C436">
        <v>0</v>
      </c>
      <c r="F436" s="20">
        <v>12409.4</v>
      </c>
      <c r="G436" s="20">
        <v>6.3</v>
      </c>
      <c r="H436" s="20">
        <v>2.2999999999999998</v>
      </c>
      <c r="I436" s="8">
        <f t="shared" si="186"/>
        <v>78179.22</v>
      </c>
      <c r="J436" s="8">
        <f t="shared" si="187"/>
        <v>28541.619999999995</v>
      </c>
    </row>
    <row r="437" spans="1:10" x14ac:dyDescent="0.35">
      <c r="A437" t="s">
        <v>716</v>
      </c>
      <c r="C437">
        <v>0</v>
      </c>
      <c r="F437" s="20">
        <v>7612.47</v>
      </c>
      <c r="G437" s="20">
        <v>29.1</v>
      </c>
      <c r="H437" s="20">
        <v>9.4</v>
      </c>
      <c r="I437" s="8">
        <f t="shared" si="186"/>
        <v>221522.87700000001</v>
      </c>
      <c r="J437" s="8">
        <f t="shared" si="187"/>
        <v>71557.218000000008</v>
      </c>
    </row>
    <row r="438" spans="1:10" x14ac:dyDescent="0.35">
      <c r="A438" t="s">
        <v>716</v>
      </c>
      <c r="C438">
        <v>0</v>
      </c>
      <c r="F438" s="20">
        <v>3834.78</v>
      </c>
      <c r="G438" s="20">
        <v>44.1</v>
      </c>
      <c r="H438" s="20">
        <v>30.4</v>
      </c>
      <c r="I438" s="8">
        <f t="shared" si="186"/>
        <v>169113.79800000001</v>
      </c>
      <c r="J438" s="8">
        <f t="shared" si="187"/>
        <v>116577.31200000001</v>
      </c>
    </row>
    <row r="439" spans="1:10" x14ac:dyDescent="0.35">
      <c r="A439" t="s">
        <v>716</v>
      </c>
      <c r="C439">
        <v>0</v>
      </c>
      <c r="F439" s="20">
        <v>1542.86</v>
      </c>
      <c r="G439" s="20">
        <v>13</v>
      </c>
      <c r="H439" s="20">
        <v>8.6</v>
      </c>
      <c r="I439" s="8">
        <f t="shared" si="186"/>
        <v>20057.18</v>
      </c>
      <c r="J439" s="8">
        <f t="shared" si="187"/>
        <v>13268.595999999998</v>
      </c>
    </row>
    <row r="440" spans="1:10" x14ac:dyDescent="0.35">
      <c r="A440" t="s">
        <v>717</v>
      </c>
      <c r="B440" s="14" t="str">
        <f t="shared" ref="B440" si="200">IF(C442&gt;89,"6", IF(C442&gt;79,"5", IF(C442&gt;69,"4", IF(C442&gt;59,"3", IF(C442&gt;49,"2", IF(C442&lt;50,"1",IF(C442=0,"0")))))))</f>
        <v>1</v>
      </c>
      <c r="C440" s="3">
        <f t="shared" ref="C440" si="201">+SUM(I440:I448)</f>
        <v>311100</v>
      </c>
      <c r="F440" s="20">
        <v>0</v>
      </c>
      <c r="G440" s="20">
        <v>0</v>
      </c>
      <c r="H440" s="20">
        <v>0</v>
      </c>
      <c r="I440" s="8">
        <f t="shared" si="186"/>
        <v>0</v>
      </c>
      <c r="J440" s="8">
        <f t="shared" si="187"/>
        <v>0</v>
      </c>
    </row>
    <row r="441" spans="1:10" x14ac:dyDescent="0.35">
      <c r="A441" t="s">
        <v>717</v>
      </c>
      <c r="C441" s="3">
        <f t="shared" ref="C441" si="202">+SUM(J440:J448)</f>
        <v>28000</v>
      </c>
      <c r="F441" s="20">
        <v>0</v>
      </c>
      <c r="G441" s="20">
        <v>0</v>
      </c>
      <c r="H441" s="20">
        <v>0</v>
      </c>
      <c r="I441" s="8">
        <f t="shared" si="186"/>
        <v>0</v>
      </c>
      <c r="J441" s="8">
        <f t="shared" si="187"/>
        <v>0</v>
      </c>
    </row>
    <row r="442" spans="1:10" x14ac:dyDescent="0.35">
      <c r="A442" t="s">
        <v>717</v>
      </c>
      <c r="C442" s="3">
        <f t="shared" ref="C442" si="203">+(C441/C440)*100</f>
        <v>9.0003214400514295</v>
      </c>
      <c r="F442" s="20">
        <v>34000</v>
      </c>
      <c r="G442" s="20">
        <v>2</v>
      </c>
      <c r="H442" s="20">
        <v>0</v>
      </c>
      <c r="I442" s="8">
        <f t="shared" si="186"/>
        <v>68000</v>
      </c>
      <c r="J442" s="8">
        <f t="shared" si="187"/>
        <v>0</v>
      </c>
    </row>
    <row r="443" spans="1:10" x14ac:dyDescent="0.35">
      <c r="A443" t="s">
        <v>717</v>
      </c>
      <c r="C443">
        <v>0</v>
      </c>
      <c r="F443" s="20">
        <v>0</v>
      </c>
      <c r="G443" s="20">
        <v>0</v>
      </c>
      <c r="H443" s="20">
        <v>0</v>
      </c>
      <c r="I443" s="8">
        <f t="shared" si="186"/>
        <v>0</v>
      </c>
      <c r="J443" s="8">
        <f t="shared" si="187"/>
        <v>0</v>
      </c>
    </row>
    <row r="444" spans="1:10" x14ac:dyDescent="0.35">
      <c r="A444" t="s">
        <v>717</v>
      </c>
      <c r="C444">
        <v>0</v>
      </c>
      <c r="F444" s="20">
        <v>0</v>
      </c>
      <c r="G444" s="20">
        <v>0</v>
      </c>
      <c r="H444" s="20">
        <v>0</v>
      </c>
      <c r="I444" s="8">
        <f t="shared" si="186"/>
        <v>0</v>
      </c>
      <c r="J444" s="8">
        <f t="shared" si="187"/>
        <v>0</v>
      </c>
    </row>
    <row r="445" spans="1:10" x14ac:dyDescent="0.35">
      <c r="A445" t="s">
        <v>717</v>
      </c>
      <c r="C445">
        <v>0</v>
      </c>
      <c r="F445" s="20">
        <v>14000</v>
      </c>
      <c r="G445" s="20">
        <v>3</v>
      </c>
      <c r="H445" s="20">
        <v>2</v>
      </c>
      <c r="I445" s="8">
        <f t="shared" si="186"/>
        <v>42000</v>
      </c>
      <c r="J445" s="8">
        <f t="shared" si="187"/>
        <v>28000</v>
      </c>
    </row>
    <row r="446" spans="1:10" x14ac:dyDescent="0.35">
      <c r="A446" t="s">
        <v>717</v>
      </c>
      <c r="C446">
        <v>0</v>
      </c>
      <c r="F446" s="20">
        <v>9500</v>
      </c>
      <c r="G446" s="20">
        <v>8</v>
      </c>
      <c r="H446" s="20">
        <v>0</v>
      </c>
      <c r="I446" s="8">
        <f t="shared" si="186"/>
        <v>76000</v>
      </c>
      <c r="J446" s="8">
        <f t="shared" si="187"/>
        <v>0</v>
      </c>
    </row>
    <row r="447" spans="1:10" x14ac:dyDescent="0.35">
      <c r="A447" t="s">
        <v>717</v>
      </c>
      <c r="C447">
        <v>0</v>
      </c>
      <c r="F447" s="20">
        <v>4500</v>
      </c>
      <c r="G447" s="20">
        <v>15</v>
      </c>
      <c r="H447" s="20">
        <v>0</v>
      </c>
      <c r="I447" s="8">
        <f t="shared" si="186"/>
        <v>67500</v>
      </c>
      <c r="J447" s="8">
        <f t="shared" si="187"/>
        <v>0</v>
      </c>
    </row>
    <row r="448" spans="1:10" x14ac:dyDescent="0.35">
      <c r="A448" t="s">
        <v>717</v>
      </c>
      <c r="C448">
        <v>0</v>
      </c>
      <c r="F448" s="20">
        <v>2400</v>
      </c>
      <c r="G448" s="20">
        <v>24</v>
      </c>
      <c r="H448" s="20">
        <v>0</v>
      </c>
      <c r="I448" s="8">
        <f t="shared" si="186"/>
        <v>57600</v>
      </c>
      <c r="J448" s="8">
        <f t="shared" si="187"/>
        <v>0</v>
      </c>
    </row>
    <row r="449" spans="1:10" x14ac:dyDescent="0.35">
      <c r="A449" t="s">
        <v>719</v>
      </c>
      <c r="B449" s="14" t="str">
        <f t="shared" ref="B449" si="204">IF(C451&gt;89,"6", IF(C451&gt;79,"5", IF(C451&gt;69,"4", IF(C451&gt;59,"3", IF(C451&gt;49,"2", IF(C451&lt;50,"1",IF(C451=0,"0")))))))</f>
        <v>1</v>
      </c>
      <c r="C449" s="3">
        <f t="shared" ref="C449" si="205">+SUM(I449:I457)</f>
        <v>136474.728</v>
      </c>
      <c r="F449" s="20">
        <v>99605.2</v>
      </c>
      <c r="G449" s="20">
        <v>0.3</v>
      </c>
      <c r="H449" s="20">
        <v>0</v>
      </c>
      <c r="I449" s="8">
        <f t="shared" si="186"/>
        <v>29881.559999999998</v>
      </c>
      <c r="J449" s="8">
        <f t="shared" si="187"/>
        <v>0</v>
      </c>
    </row>
    <row r="450" spans="1:10" x14ac:dyDescent="0.35">
      <c r="A450" t="s">
        <v>719</v>
      </c>
      <c r="C450" s="3">
        <f t="shared" ref="C450" si="206">+SUM(J449:J457)</f>
        <v>0</v>
      </c>
      <c r="F450" s="20">
        <v>0</v>
      </c>
      <c r="G450" s="20">
        <v>0</v>
      </c>
      <c r="H450" s="20">
        <v>0</v>
      </c>
      <c r="I450" s="8">
        <f t="shared" si="186"/>
        <v>0</v>
      </c>
      <c r="J450" s="8">
        <f t="shared" si="187"/>
        <v>0</v>
      </c>
    </row>
    <row r="451" spans="1:10" x14ac:dyDescent="0.35">
      <c r="A451" t="s">
        <v>719</v>
      </c>
      <c r="C451" s="3">
        <f t="shared" ref="C451" si="207">+(C450/C449)*100</f>
        <v>0</v>
      </c>
      <c r="F451" s="20">
        <v>36484.47</v>
      </c>
      <c r="G451" s="20">
        <v>0.9</v>
      </c>
      <c r="H451" s="20">
        <v>0</v>
      </c>
      <c r="I451" s="8">
        <f t="shared" si="186"/>
        <v>32836.023000000001</v>
      </c>
      <c r="J451" s="8">
        <f t="shared" si="187"/>
        <v>0</v>
      </c>
    </row>
    <row r="452" spans="1:10" x14ac:dyDescent="0.35">
      <c r="A452" t="s">
        <v>719</v>
      </c>
      <c r="C452">
        <v>0</v>
      </c>
      <c r="F452" s="20">
        <v>0</v>
      </c>
      <c r="G452" s="20">
        <v>0</v>
      </c>
      <c r="H452" s="20">
        <v>0</v>
      </c>
      <c r="I452" s="8">
        <f t="shared" si="186"/>
        <v>0</v>
      </c>
      <c r="J452" s="8">
        <f t="shared" si="187"/>
        <v>0</v>
      </c>
    </row>
    <row r="453" spans="1:10" x14ac:dyDescent="0.35">
      <c r="A453" t="s">
        <v>719</v>
      </c>
      <c r="C453">
        <v>0</v>
      </c>
      <c r="F453" s="20">
        <v>0</v>
      </c>
      <c r="G453" s="20">
        <v>0</v>
      </c>
      <c r="H453" s="20">
        <v>0</v>
      </c>
      <c r="I453" s="8">
        <f t="shared" si="186"/>
        <v>0</v>
      </c>
      <c r="J453" s="8">
        <f t="shared" si="187"/>
        <v>0</v>
      </c>
    </row>
    <row r="454" spans="1:10" x14ac:dyDescent="0.35">
      <c r="A454" t="s">
        <v>719</v>
      </c>
      <c r="C454">
        <v>0</v>
      </c>
      <c r="F454" s="20">
        <v>11732.1</v>
      </c>
      <c r="G454" s="20">
        <v>0.9</v>
      </c>
      <c r="H454" s="20">
        <v>0</v>
      </c>
      <c r="I454" s="8">
        <f t="shared" si="186"/>
        <v>10558.890000000001</v>
      </c>
      <c r="J454" s="8">
        <f t="shared" si="187"/>
        <v>0</v>
      </c>
    </row>
    <row r="455" spans="1:10" x14ac:dyDescent="0.35">
      <c r="A455" t="s">
        <v>719</v>
      </c>
      <c r="C455">
        <v>0</v>
      </c>
      <c r="F455" s="20">
        <v>8751.48</v>
      </c>
      <c r="G455" s="20">
        <v>6.9</v>
      </c>
      <c r="H455" s="20">
        <v>0</v>
      </c>
      <c r="I455" s="8">
        <f t="shared" si="186"/>
        <v>60385.212</v>
      </c>
      <c r="J455" s="8">
        <f t="shared" si="187"/>
        <v>0</v>
      </c>
    </row>
    <row r="456" spans="1:10" x14ac:dyDescent="0.35">
      <c r="A456" t="s">
        <v>719</v>
      </c>
      <c r="C456">
        <v>0</v>
      </c>
      <c r="F456" s="20">
        <v>3170.98</v>
      </c>
      <c r="G456" s="20">
        <v>0.3</v>
      </c>
      <c r="H456" s="20">
        <v>0</v>
      </c>
      <c r="I456" s="8">
        <f t="shared" si="186"/>
        <v>951.29399999999998</v>
      </c>
      <c r="J456" s="8">
        <f t="shared" si="187"/>
        <v>0</v>
      </c>
    </row>
    <row r="457" spans="1:10" x14ac:dyDescent="0.35">
      <c r="A457" t="s">
        <v>719</v>
      </c>
      <c r="C457">
        <v>0</v>
      </c>
      <c r="F457" s="20">
        <v>2068.61</v>
      </c>
      <c r="G457" s="20">
        <v>0.9</v>
      </c>
      <c r="H457" s="20">
        <v>0</v>
      </c>
      <c r="I457" s="8">
        <f t="shared" si="186"/>
        <v>1861.7490000000003</v>
      </c>
      <c r="J457" s="8">
        <f t="shared" si="187"/>
        <v>0</v>
      </c>
    </row>
    <row r="458" spans="1:10" x14ac:dyDescent="0.35">
      <c r="A458" t="s">
        <v>720</v>
      </c>
      <c r="B458" s="14" t="str">
        <f t="shared" ref="B458" si="208">IF(C460&gt;89,"6", IF(C460&gt;79,"5", IF(C460&gt;69,"4", IF(C460&gt;59,"3", IF(C460&gt;49,"2", IF(C460&lt;50,"1",IF(C460=0,"0")))))))</f>
        <v>1</v>
      </c>
      <c r="C458" s="3">
        <f t="shared" ref="C458" si="209">+SUM(I458:I466)</f>
        <v>53639.11</v>
      </c>
      <c r="F458" s="20">
        <v>99605.2</v>
      </c>
      <c r="G458" s="20">
        <v>0.1</v>
      </c>
      <c r="H458" s="20">
        <v>0</v>
      </c>
      <c r="I458" s="8">
        <f t="shared" si="186"/>
        <v>9960.52</v>
      </c>
      <c r="J458" s="8">
        <f t="shared" si="187"/>
        <v>0</v>
      </c>
    </row>
    <row r="459" spans="1:10" x14ac:dyDescent="0.35">
      <c r="A459" t="s">
        <v>720</v>
      </c>
      <c r="C459" s="3">
        <f t="shared" ref="C459" si="210">+SUM(J458:J466)</f>
        <v>0</v>
      </c>
      <c r="F459" s="20">
        <v>0</v>
      </c>
      <c r="G459" s="20">
        <v>0</v>
      </c>
      <c r="H459" s="20">
        <v>0</v>
      </c>
      <c r="I459" s="8">
        <f t="shared" si="186"/>
        <v>0</v>
      </c>
      <c r="J459" s="8">
        <f t="shared" si="187"/>
        <v>0</v>
      </c>
    </row>
    <row r="460" spans="1:10" x14ac:dyDescent="0.35">
      <c r="A460" t="s">
        <v>720</v>
      </c>
      <c r="C460" s="3">
        <f t="shared" ref="C460" si="211">+(C459/C458)*100</f>
        <v>0</v>
      </c>
      <c r="F460" s="20">
        <v>36484.47</v>
      </c>
      <c r="G460" s="20">
        <v>0.4</v>
      </c>
      <c r="H460" s="20">
        <v>0</v>
      </c>
      <c r="I460" s="8">
        <f t="shared" si="186"/>
        <v>14593.788</v>
      </c>
      <c r="J460" s="8">
        <f t="shared" si="187"/>
        <v>0</v>
      </c>
    </row>
    <row r="461" spans="1:10" x14ac:dyDescent="0.35">
      <c r="A461" t="s">
        <v>720</v>
      </c>
      <c r="C461">
        <v>0</v>
      </c>
      <c r="F461" s="20">
        <v>0</v>
      </c>
      <c r="G461" s="20">
        <v>0</v>
      </c>
      <c r="H461" s="20">
        <v>0</v>
      </c>
      <c r="I461" s="8">
        <f t="shared" si="186"/>
        <v>0</v>
      </c>
      <c r="J461" s="8">
        <f t="shared" si="187"/>
        <v>0</v>
      </c>
    </row>
    <row r="462" spans="1:10" x14ac:dyDescent="0.35">
      <c r="A462" t="s">
        <v>720</v>
      </c>
      <c r="C462">
        <v>0</v>
      </c>
      <c r="F462" s="20">
        <v>0</v>
      </c>
      <c r="G462" s="20">
        <v>0</v>
      </c>
      <c r="H462" s="20">
        <v>0</v>
      </c>
      <c r="I462" s="8">
        <f t="shared" si="186"/>
        <v>0</v>
      </c>
      <c r="J462" s="8">
        <f t="shared" si="187"/>
        <v>0</v>
      </c>
    </row>
    <row r="463" spans="1:10" x14ac:dyDescent="0.35">
      <c r="A463" t="s">
        <v>720</v>
      </c>
      <c r="C463">
        <v>0</v>
      </c>
      <c r="F463" s="20">
        <v>11732.1</v>
      </c>
      <c r="G463" s="20">
        <v>0.4</v>
      </c>
      <c r="H463" s="20">
        <v>0</v>
      </c>
      <c r="I463" s="8">
        <f t="shared" si="186"/>
        <v>4692.84</v>
      </c>
      <c r="J463" s="8">
        <f t="shared" si="187"/>
        <v>0</v>
      </c>
    </row>
    <row r="464" spans="1:10" x14ac:dyDescent="0.35">
      <c r="A464" t="s">
        <v>720</v>
      </c>
      <c r="C464">
        <v>0</v>
      </c>
      <c r="F464" s="20">
        <v>8302.65</v>
      </c>
      <c r="G464" s="20">
        <v>2.8</v>
      </c>
      <c r="H464" s="20">
        <v>0</v>
      </c>
      <c r="I464" s="8">
        <f t="shared" si="186"/>
        <v>23247.42</v>
      </c>
      <c r="J464" s="8">
        <f t="shared" si="187"/>
        <v>0</v>
      </c>
    </row>
    <row r="465" spans="1:10" x14ac:dyDescent="0.35">
      <c r="A465" t="s">
        <v>720</v>
      </c>
      <c r="C465">
        <v>0</v>
      </c>
      <c r="F465" s="20">
        <v>3170.98</v>
      </c>
      <c r="G465" s="20">
        <v>0.1</v>
      </c>
      <c r="H465" s="20">
        <v>0</v>
      </c>
      <c r="I465" s="8">
        <f t="shared" si="186"/>
        <v>317.09800000000001</v>
      </c>
      <c r="J465" s="8">
        <f t="shared" si="187"/>
        <v>0</v>
      </c>
    </row>
    <row r="466" spans="1:10" x14ac:dyDescent="0.35">
      <c r="A466" t="s">
        <v>720</v>
      </c>
      <c r="C466">
        <v>0</v>
      </c>
      <c r="F466" s="20">
        <v>2068.61</v>
      </c>
      <c r="G466" s="20">
        <v>0.4</v>
      </c>
      <c r="H466" s="20">
        <v>0</v>
      </c>
      <c r="I466" s="8">
        <f t="shared" si="186"/>
        <v>827.44400000000007</v>
      </c>
      <c r="J466" s="8">
        <f t="shared" si="187"/>
        <v>0</v>
      </c>
    </row>
    <row r="467" spans="1:10" x14ac:dyDescent="0.35">
      <c r="A467" t="s">
        <v>721</v>
      </c>
      <c r="B467" s="14" t="str">
        <f t="shared" ref="B467" si="212">IF(C469&gt;89,"6", IF(C469&gt;79,"5", IF(C469&gt;69,"4", IF(C469&gt;59,"3", IF(C469&gt;49,"2", IF(C469&lt;50,"1",IF(C469=0,"0")))))))</f>
        <v>1</v>
      </c>
      <c r="C467" s="3">
        <f t="shared" ref="C467" si="213">+SUM(I467:I475)</f>
        <v>540033.56999999995</v>
      </c>
      <c r="F467" s="20">
        <v>224377</v>
      </c>
      <c r="G467" s="20">
        <v>1</v>
      </c>
      <c r="H467" s="20">
        <v>0</v>
      </c>
      <c r="I467" s="8">
        <f t="shared" si="186"/>
        <v>224377</v>
      </c>
      <c r="J467" s="8">
        <f t="shared" si="187"/>
        <v>0</v>
      </c>
    </row>
    <row r="468" spans="1:10" x14ac:dyDescent="0.35">
      <c r="A468" t="s">
        <v>721</v>
      </c>
      <c r="C468" s="3">
        <f t="shared" ref="C468" si="214">+SUM(J467:J475)</f>
        <v>2634.54</v>
      </c>
      <c r="F468" s="20">
        <v>0</v>
      </c>
      <c r="G468" s="20">
        <v>0</v>
      </c>
      <c r="H468" s="20">
        <v>0</v>
      </c>
      <c r="I468" s="8">
        <f t="shared" si="186"/>
        <v>0</v>
      </c>
      <c r="J468" s="8">
        <f t="shared" si="187"/>
        <v>0</v>
      </c>
    </row>
    <row r="469" spans="1:10" x14ac:dyDescent="0.35">
      <c r="A469" t="s">
        <v>721</v>
      </c>
      <c r="C469" s="3">
        <f t="shared" ref="C469" si="215">+(C468/C467)*100</f>
        <v>0.48784744992797396</v>
      </c>
      <c r="F469" s="20">
        <v>0</v>
      </c>
      <c r="G469" s="20">
        <v>0</v>
      </c>
      <c r="H469" s="20">
        <v>0</v>
      </c>
      <c r="I469" s="8">
        <f t="shared" si="186"/>
        <v>0</v>
      </c>
      <c r="J469" s="8">
        <f t="shared" si="187"/>
        <v>0</v>
      </c>
    </row>
    <row r="470" spans="1:10" x14ac:dyDescent="0.35">
      <c r="A470" t="s">
        <v>721</v>
      </c>
      <c r="C470">
        <v>0</v>
      </c>
      <c r="F470" s="20">
        <v>23750.6</v>
      </c>
      <c r="G470" s="20">
        <v>2</v>
      </c>
      <c r="H470" s="20">
        <v>0</v>
      </c>
      <c r="I470" s="8">
        <f t="shared" si="186"/>
        <v>47501.2</v>
      </c>
      <c r="J470" s="8">
        <f t="shared" si="187"/>
        <v>0</v>
      </c>
    </row>
    <row r="471" spans="1:10" x14ac:dyDescent="0.35">
      <c r="A471" t="s">
        <v>721</v>
      </c>
      <c r="C471">
        <v>0</v>
      </c>
      <c r="F471" s="20">
        <v>0</v>
      </c>
      <c r="G471" s="20">
        <v>0</v>
      </c>
      <c r="H471" s="20">
        <v>0</v>
      </c>
      <c r="I471" s="8">
        <f t="shared" si="186"/>
        <v>0</v>
      </c>
      <c r="J471" s="8">
        <f t="shared" si="187"/>
        <v>0</v>
      </c>
    </row>
    <row r="472" spans="1:10" x14ac:dyDescent="0.35">
      <c r="A472" t="s">
        <v>721</v>
      </c>
      <c r="C472">
        <v>0</v>
      </c>
      <c r="F472" s="20">
        <v>10483.19</v>
      </c>
      <c r="G472" s="20">
        <v>2</v>
      </c>
      <c r="H472" s="20">
        <v>0</v>
      </c>
      <c r="I472" s="8">
        <f t="shared" si="186"/>
        <v>20966.38</v>
      </c>
      <c r="J472" s="8">
        <f t="shared" si="187"/>
        <v>0</v>
      </c>
    </row>
    <row r="473" spans="1:10" x14ac:dyDescent="0.35">
      <c r="A473" t="s">
        <v>721</v>
      </c>
      <c r="C473">
        <v>0</v>
      </c>
      <c r="F473" s="20">
        <v>7414.25</v>
      </c>
      <c r="G473" s="20">
        <v>18</v>
      </c>
      <c r="H473" s="20">
        <v>0</v>
      </c>
      <c r="I473" s="8">
        <f t="shared" si="186"/>
        <v>133456.5</v>
      </c>
      <c r="J473" s="8">
        <f t="shared" si="187"/>
        <v>0</v>
      </c>
    </row>
    <row r="474" spans="1:10" x14ac:dyDescent="0.35">
      <c r="A474" t="s">
        <v>721</v>
      </c>
      <c r="C474">
        <v>0</v>
      </c>
      <c r="F474" s="20">
        <v>3817.02</v>
      </c>
      <c r="G474" s="20">
        <v>26</v>
      </c>
      <c r="H474" s="20">
        <v>0</v>
      </c>
      <c r="I474" s="8">
        <f t="shared" ref="I474:I537" si="216">F474*G474</f>
        <v>99242.52</v>
      </c>
      <c r="J474" s="8">
        <f t="shared" ref="J474:J537" si="217">H474*F474</f>
        <v>0</v>
      </c>
    </row>
    <row r="475" spans="1:10" x14ac:dyDescent="0.35">
      <c r="A475" t="s">
        <v>721</v>
      </c>
      <c r="C475">
        <v>0</v>
      </c>
      <c r="F475" s="20">
        <v>1317.27</v>
      </c>
      <c r="G475" s="20">
        <v>11</v>
      </c>
      <c r="H475" s="20">
        <v>2</v>
      </c>
      <c r="I475" s="8">
        <f t="shared" si="216"/>
        <v>14489.97</v>
      </c>
      <c r="J475" s="8">
        <f t="shared" si="217"/>
        <v>2634.54</v>
      </c>
    </row>
    <row r="476" spans="1:10" x14ac:dyDescent="0.35">
      <c r="A476" t="s">
        <v>727</v>
      </c>
      <c r="B476" s="14" t="str">
        <f t="shared" ref="B476" si="218">IF(C478&gt;89,"6", IF(C478&gt;79,"5", IF(C478&gt;69,"4", IF(C478&gt;59,"3", IF(C478&gt;49,"2", IF(C478&lt;50,"1",IF(C478=0,"0")))))))</f>
        <v>1</v>
      </c>
      <c r="C476" s="3">
        <f t="shared" ref="C476" si="219">+SUM(I476:I484)</f>
        <v>1857577</v>
      </c>
      <c r="F476" s="20">
        <v>110419</v>
      </c>
      <c r="G476" s="20">
        <v>1</v>
      </c>
      <c r="H476" s="20">
        <v>0</v>
      </c>
      <c r="I476" s="8">
        <f t="shared" si="216"/>
        <v>110419</v>
      </c>
      <c r="J476" s="8">
        <f t="shared" si="217"/>
        <v>0</v>
      </c>
    </row>
    <row r="477" spans="1:10" x14ac:dyDescent="0.35">
      <c r="A477" t="s">
        <v>727</v>
      </c>
      <c r="C477" s="3">
        <f t="shared" ref="C477" si="220">+SUM(J476:J484)</f>
        <v>0</v>
      </c>
      <c r="F477" s="20">
        <v>112137</v>
      </c>
      <c r="G477" s="20">
        <v>2</v>
      </c>
      <c r="H477" s="20">
        <v>0</v>
      </c>
      <c r="I477" s="8">
        <f t="shared" si="216"/>
        <v>224274</v>
      </c>
      <c r="J477" s="8">
        <f t="shared" si="217"/>
        <v>0</v>
      </c>
    </row>
    <row r="478" spans="1:10" x14ac:dyDescent="0.35">
      <c r="A478" t="s">
        <v>727</v>
      </c>
      <c r="C478" s="3">
        <f t="shared" ref="C478" si="221">+(C477/C476)*100</f>
        <v>0</v>
      </c>
      <c r="F478" s="20">
        <v>253814</v>
      </c>
      <c r="G478" s="20">
        <v>6</v>
      </c>
      <c r="H478" s="20">
        <v>0</v>
      </c>
      <c r="I478" s="8">
        <f t="shared" si="216"/>
        <v>1522884</v>
      </c>
      <c r="J478" s="8">
        <f t="shared" si="217"/>
        <v>0</v>
      </c>
    </row>
    <row r="479" spans="1:10" x14ac:dyDescent="0.35">
      <c r="A479" t="s">
        <v>727</v>
      </c>
      <c r="C479">
        <v>0</v>
      </c>
      <c r="F479" s="20">
        <v>0</v>
      </c>
      <c r="G479" s="20">
        <v>0</v>
      </c>
      <c r="H479" s="20">
        <v>0</v>
      </c>
      <c r="I479" s="8">
        <f t="shared" si="216"/>
        <v>0</v>
      </c>
      <c r="J479" s="8">
        <f t="shared" si="217"/>
        <v>0</v>
      </c>
    </row>
    <row r="480" spans="1:10" x14ac:dyDescent="0.35">
      <c r="A480" t="s">
        <v>727</v>
      </c>
      <c r="C480">
        <v>0</v>
      </c>
      <c r="F480" s="20">
        <v>0</v>
      </c>
      <c r="G480" s="20">
        <v>0</v>
      </c>
      <c r="H480" s="20">
        <v>0</v>
      </c>
      <c r="I480" s="8">
        <f t="shared" si="216"/>
        <v>0</v>
      </c>
      <c r="J480" s="8">
        <f t="shared" si="217"/>
        <v>0</v>
      </c>
    </row>
    <row r="481" spans="1:10" x14ac:dyDescent="0.35">
      <c r="A481" t="s">
        <v>727</v>
      </c>
      <c r="C481">
        <v>0</v>
      </c>
      <c r="F481" s="20">
        <v>0</v>
      </c>
      <c r="G481" s="20">
        <v>0</v>
      </c>
      <c r="H481" s="20">
        <v>0</v>
      </c>
      <c r="I481" s="8">
        <f t="shared" si="216"/>
        <v>0</v>
      </c>
      <c r="J481" s="8">
        <f t="shared" si="217"/>
        <v>0</v>
      </c>
    </row>
    <row r="482" spans="1:10" x14ac:dyDescent="0.35">
      <c r="A482" t="s">
        <v>727</v>
      </c>
      <c r="C482">
        <v>0</v>
      </c>
      <c r="F482" s="20">
        <v>0</v>
      </c>
      <c r="G482" s="20">
        <v>0</v>
      </c>
      <c r="H482" s="20">
        <v>0</v>
      </c>
      <c r="I482" s="8">
        <f t="shared" si="216"/>
        <v>0</v>
      </c>
      <c r="J482" s="8">
        <f t="shared" si="217"/>
        <v>0</v>
      </c>
    </row>
    <row r="483" spans="1:10" x14ac:dyDescent="0.35">
      <c r="A483" t="s">
        <v>727</v>
      </c>
      <c r="C483">
        <v>0</v>
      </c>
      <c r="F483" s="20">
        <v>0</v>
      </c>
      <c r="G483" s="20">
        <v>0</v>
      </c>
      <c r="H483" s="20">
        <v>0</v>
      </c>
      <c r="I483" s="8">
        <f t="shared" si="216"/>
        <v>0</v>
      </c>
      <c r="J483" s="8">
        <f t="shared" si="217"/>
        <v>0</v>
      </c>
    </row>
    <row r="484" spans="1:10" x14ac:dyDescent="0.35">
      <c r="A484" t="s">
        <v>727</v>
      </c>
      <c r="C484">
        <v>0</v>
      </c>
      <c r="F484" s="20">
        <v>0</v>
      </c>
      <c r="G484" s="20">
        <v>0</v>
      </c>
      <c r="H484" s="20">
        <v>0</v>
      </c>
      <c r="I484" s="8">
        <f t="shared" si="216"/>
        <v>0</v>
      </c>
      <c r="J484" s="8">
        <f t="shared" si="217"/>
        <v>0</v>
      </c>
    </row>
    <row r="485" spans="1:10" x14ac:dyDescent="0.35">
      <c r="A485" t="s">
        <v>702</v>
      </c>
      <c r="B485" s="14" t="e">
        <f t="shared" ref="B485" si="222">IF(C487&gt;89,"6", IF(C487&gt;79,"5", IF(C487&gt;69,"4", IF(C487&gt;59,"3", IF(C487&gt;49,"2", IF(C487&lt;50,"1",IF(C487=0,"0")))))))</f>
        <v>#DIV/0!</v>
      </c>
      <c r="C485" s="3">
        <f t="shared" ref="C485" si="223">+SUM(I485:I493)</f>
        <v>0</v>
      </c>
      <c r="F485" s="20">
        <v>0</v>
      </c>
      <c r="G485" s="20">
        <v>0</v>
      </c>
      <c r="H485" s="20">
        <v>0</v>
      </c>
      <c r="I485" s="8">
        <f t="shared" si="216"/>
        <v>0</v>
      </c>
      <c r="J485" s="8">
        <f t="shared" si="217"/>
        <v>0</v>
      </c>
    </row>
    <row r="486" spans="1:10" x14ac:dyDescent="0.35">
      <c r="A486" t="s">
        <v>702</v>
      </c>
      <c r="C486" s="3">
        <f t="shared" ref="C486" si="224">+SUM(J485:J493)</f>
        <v>0</v>
      </c>
      <c r="F486" s="20">
        <v>0</v>
      </c>
      <c r="G486" s="20">
        <v>0</v>
      </c>
      <c r="H486" s="20">
        <v>0</v>
      </c>
      <c r="I486" s="8">
        <f t="shared" si="216"/>
        <v>0</v>
      </c>
      <c r="J486" s="8">
        <f t="shared" si="217"/>
        <v>0</v>
      </c>
    </row>
    <row r="487" spans="1:10" x14ac:dyDescent="0.35">
      <c r="A487" t="s">
        <v>702</v>
      </c>
      <c r="C487" s="3" t="e">
        <f t="shared" ref="C487" si="225">+(C486/C485)*100</f>
        <v>#DIV/0!</v>
      </c>
      <c r="F487" s="20">
        <v>0</v>
      </c>
      <c r="G487" s="20">
        <v>0</v>
      </c>
      <c r="H487" s="20">
        <v>0</v>
      </c>
      <c r="I487" s="8">
        <f t="shared" si="216"/>
        <v>0</v>
      </c>
      <c r="J487" s="8">
        <f t="shared" si="217"/>
        <v>0</v>
      </c>
    </row>
    <row r="488" spans="1:10" x14ac:dyDescent="0.35">
      <c r="A488" t="s">
        <v>702</v>
      </c>
      <c r="C488">
        <v>0</v>
      </c>
      <c r="F488" s="20">
        <v>0</v>
      </c>
      <c r="G488" s="20">
        <v>0</v>
      </c>
      <c r="H488" s="20">
        <v>0</v>
      </c>
      <c r="I488" s="8">
        <f t="shared" si="216"/>
        <v>0</v>
      </c>
      <c r="J488" s="8">
        <f t="shared" si="217"/>
        <v>0</v>
      </c>
    </row>
    <row r="489" spans="1:10" x14ac:dyDescent="0.35">
      <c r="A489" t="s">
        <v>702</v>
      </c>
      <c r="C489">
        <v>0</v>
      </c>
      <c r="F489" s="20">
        <v>0</v>
      </c>
      <c r="G489" s="20">
        <v>0</v>
      </c>
      <c r="H489" s="20">
        <v>0</v>
      </c>
      <c r="I489" s="8">
        <f t="shared" si="216"/>
        <v>0</v>
      </c>
      <c r="J489" s="8">
        <f t="shared" si="217"/>
        <v>0</v>
      </c>
    </row>
    <row r="490" spans="1:10" x14ac:dyDescent="0.35">
      <c r="A490" t="s">
        <v>702</v>
      </c>
      <c r="C490">
        <v>0</v>
      </c>
      <c r="F490" s="20">
        <v>0</v>
      </c>
      <c r="G490" s="20">
        <v>0</v>
      </c>
      <c r="H490" s="20">
        <v>0</v>
      </c>
      <c r="I490" s="8">
        <f t="shared" si="216"/>
        <v>0</v>
      </c>
      <c r="J490" s="8">
        <f t="shared" si="217"/>
        <v>0</v>
      </c>
    </row>
    <row r="491" spans="1:10" x14ac:dyDescent="0.35">
      <c r="A491" t="s">
        <v>702</v>
      </c>
      <c r="C491">
        <v>0</v>
      </c>
      <c r="F491" s="20">
        <v>0</v>
      </c>
      <c r="G491" s="20">
        <v>0</v>
      </c>
      <c r="H491" s="20">
        <v>0</v>
      </c>
      <c r="I491" s="8">
        <f t="shared" si="216"/>
        <v>0</v>
      </c>
      <c r="J491" s="8">
        <f t="shared" si="217"/>
        <v>0</v>
      </c>
    </row>
    <row r="492" spans="1:10" x14ac:dyDescent="0.35">
      <c r="A492" t="s">
        <v>702</v>
      </c>
      <c r="C492">
        <v>0</v>
      </c>
      <c r="F492" s="20">
        <v>0</v>
      </c>
      <c r="G492" s="20">
        <v>0</v>
      </c>
      <c r="H492" s="20">
        <v>0</v>
      </c>
      <c r="I492" s="8">
        <f t="shared" si="216"/>
        <v>0</v>
      </c>
      <c r="J492" s="8">
        <f t="shared" si="217"/>
        <v>0</v>
      </c>
    </row>
    <row r="493" spans="1:10" x14ac:dyDescent="0.35">
      <c r="A493" t="s">
        <v>702</v>
      </c>
      <c r="C493">
        <v>0</v>
      </c>
      <c r="F493" s="20">
        <v>0</v>
      </c>
      <c r="G493" s="20">
        <v>0</v>
      </c>
      <c r="H493" s="20">
        <v>0</v>
      </c>
      <c r="I493" s="8">
        <f t="shared" si="216"/>
        <v>0</v>
      </c>
      <c r="J493" s="8">
        <f t="shared" si="217"/>
        <v>0</v>
      </c>
    </row>
    <row r="494" spans="1:10" x14ac:dyDescent="0.35">
      <c r="A494" t="s">
        <v>728</v>
      </c>
      <c r="B494" s="14" t="str">
        <f t="shared" ref="B494" si="226">IF(C496&gt;89,"6", IF(C496&gt;79,"5", IF(C496&gt;69,"4", IF(C496&gt;59,"3", IF(C496&gt;49,"2", IF(C496&lt;50,"1",IF(C496=0,"0")))))))</f>
        <v>1</v>
      </c>
      <c r="C494" s="3">
        <f t="shared" ref="C494" si="227">+SUM(I494:I502)</f>
        <v>67127.16</v>
      </c>
      <c r="F494" s="20">
        <v>0</v>
      </c>
      <c r="G494" s="20">
        <v>0</v>
      </c>
      <c r="H494" s="20">
        <v>0</v>
      </c>
      <c r="I494" s="8">
        <f t="shared" si="216"/>
        <v>0</v>
      </c>
      <c r="J494" s="8">
        <f t="shared" si="217"/>
        <v>0</v>
      </c>
    </row>
    <row r="495" spans="1:10" x14ac:dyDescent="0.35">
      <c r="A495" t="s">
        <v>728</v>
      </c>
      <c r="C495" s="3">
        <f t="shared" ref="C495" si="228">+SUM(J494:J502)</f>
        <v>0</v>
      </c>
      <c r="F495" s="20">
        <v>0</v>
      </c>
      <c r="G495" s="20">
        <v>0</v>
      </c>
      <c r="H495" s="20">
        <v>0</v>
      </c>
      <c r="I495" s="8">
        <f t="shared" si="216"/>
        <v>0</v>
      </c>
      <c r="J495" s="8">
        <f t="shared" si="217"/>
        <v>0</v>
      </c>
    </row>
    <row r="496" spans="1:10" x14ac:dyDescent="0.35">
      <c r="A496" t="s">
        <v>728</v>
      </c>
      <c r="C496" s="3">
        <f t="shared" ref="C496" si="229">+(C495/C494)*100</f>
        <v>0</v>
      </c>
      <c r="F496" s="20">
        <v>0</v>
      </c>
      <c r="G496" s="20">
        <v>0</v>
      </c>
      <c r="H496" s="20">
        <v>0</v>
      </c>
      <c r="I496" s="8">
        <f t="shared" si="216"/>
        <v>0</v>
      </c>
      <c r="J496" s="8">
        <f t="shared" si="217"/>
        <v>0</v>
      </c>
    </row>
    <row r="497" spans="1:10" x14ac:dyDescent="0.35">
      <c r="A497" t="s">
        <v>728</v>
      </c>
      <c r="C497">
        <v>0</v>
      </c>
      <c r="F497" s="20">
        <v>0</v>
      </c>
      <c r="G497" s="20">
        <v>0</v>
      </c>
      <c r="H497" s="20">
        <v>0</v>
      </c>
      <c r="I497" s="8">
        <f t="shared" si="216"/>
        <v>0</v>
      </c>
      <c r="J497" s="8">
        <f t="shared" si="217"/>
        <v>0</v>
      </c>
    </row>
    <row r="498" spans="1:10" x14ac:dyDescent="0.35">
      <c r="A498" t="s">
        <v>728</v>
      </c>
      <c r="C498">
        <v>0</v>
      </c>
      <c r="F498" s="20">
        <v>18214.29</v>
      </c>
      <c r="G498" s="20">
        <v>2</v>
      </c>
      <c r="H498" s="20">
        <v>0</v>
      </c>
      <c r="I498" s="8">
        <f t="shared" si="216"/>
        <v>36428.58</v>
      </c>
      <c r="J498" s="8">
        <f t="shared" si="217"/>
        <v>0</v>
      </c>
    </row>
    <row r="499" spans="1:10" x14ac:dyDescent="0.35">
      <c r="A499" t="s">
        <v>728</v>
      </c>
      <c r="C499">
        <v>0</v>
      </c>
      <c r="F499" s="20">
        <v>0</v>
      </c>
      <c r="G499" s="20">
        <v>0</v>
      </c>
      <c r="H499" s="20">
        <v>0</v>
      </c>
      <c r="I499" s="8">
        <f t="shared" si="216"/>
        <v>0</v>
      </c>
      <c r="J499" s="8">
        <f t="shared" si="217"/>
        <v>0</v>
      </c>
    </row>
    <row r="500" spans="1:10" x14ac:dyDescent="0.35">
      <c r="A500" t="s">
        <v>728</v>
      </c>
      <c r="C500">
        <v>0</v>
      </c>
      <c r="F500" s="20">
        <v>0</v>
      </c>
      <c r="G500" s="20">
        <v>0</v>
      </c>
      <c r="H500" s="20">
        <v>0</v>
      </c>
      <c r="I500" s="8">
        <f t="shared" si="216"/>
        <v>0</v>
      </c>
      <c r="J500" s="8">
        <f t="shared" si="217"/>
        <v>0</v>
      </c>
    </row>
    <row r="501" spans="1:10" x14ac:dyDescent="0.35">
      <c r="A501" t="s">
        <v>728</v>
      </c>
      <c r="C501">
        <v>0</v>
      </c>
      <c r="F501" s="20">
        <v>4470</v>
      </c>
      <c r="G501" s="20">
        <v>6</v>
      </c>
      <c r="H501" s="20">
        <v>0</v>
      </c>
      <c r="I501" s="8">
        <f t="shared" si="216"/>
        <v>26820</v>
      </c>
      <c r="J501" s="8">
        <f t="shared" si="217"/>
        <v>0</v>
      </c>
    </row>
    <row r="502" spans="1:10" x14ac:dyDescent="0.35">
      <c r="A502" t="s">
        <v>728</v>
      </c>
      <c r="C502">
        <v>0</v>
      </c>
      <c r="F502" s="20">
        <v>1939.29</v>
      </c>
      <c r="G502" s="20">
        <v>2</v>
      </c>
      <c r="H502" s="20">
        <v>0</v>
      </c>
      <c r="I502" s="8">
        <f t="shared" si="216"/>
        <v>3878.58</v>
      </c>
      <c r="J502" s="8">
        <f t="shared" si="217"/>
        <v>0</v>
      </c>
    </row>
    <row r="503" spans="1:10" x14ac:dyDescent="0.35">
      <c r="A503" t="s">
        <v>729</v>
      </c>
      <c r="B503" s="14" t="e">
        <f t="shared" ref="B503" si="230">IF(C505&gt;89,"6", IF(C505&gt;79,"5", IF(C505&gt;69,"4", IF(C505&gt;59,"3", IF(C505&gt;49,"2", IF(C505&lt;50,"1",IF(C505=0,"0")))))))</f>
        <v>#VALUE!</v>
      </c>
      <c r="C503" s="3" t="e">
        <f t="shared" ref="C503" si="231">+SUM(I503:I511)</f>
        <v>#VALUE!</v>
      </c>
      <c r="F503" t="s">
        <v>645</v>
      </c>
      <c r="I503" s="8" t="e">
        <f t="shared" si="216"/>
        <v>#VALUE!</v>
      </c>
      <c r="J503" s="8" t="e">
        <f t="shared" si="217"/>
        <v>#VALUE!</v>
      </c>
    </row>
    <row r="504" spans="1:10" x14ac:dyDescent="0.35">
      <c r="A504" t="s">
        <v>729</v>
      </c>
      <c r="C504" s="3" t="e">
        <f t="shared" ref="C504" si="232">+SUM(J503:J511)</f>
        <v>#VALUE!</v>
      </c>
      <c r="F504" t="s">
        <v>645</v>
      </c>
      <c r="I504" s="8" t="e">
        <f t="shared" si="216"/>
        <v>#VALUE!</v>
      </c>
      <c r="J504" s="8" t="e">
        <f t="shared" si="217"/>
        <v>#VALUE!</v>
      </c>
    </row>
    <row r="505" spans="1:10" x14ac:dyDescent="0.35">
      <c r="A505" t="s">
        <v>729</v>
      </c>
      <c r="C505" s="3" t="e">
        <f t="shared" ref="C505" si="233">+(C504/C503)*100</f>
        <v>#VALUE!</v>
      </c>
      <c r="F505" t="s">
        <v>645</v>
      </c>
      <c r="I505" s="8" t="e">
        <f t="shared" si="216"/>
        <v>#VALUE!</v>
      </c>
      <c r="J505" s="8" t="e">
        <f t="shared" si="217"/>
        <v>#VALUE!</v>
      </c>
    </row>
    <row r="506" spans="1:10" x14ac:dyDescent="0.35">
      <c r="A506" t="s">
        <v>729</v>
      </c>
      <c r="C506">
        <v>0</v>
      </c>
      <c r="F506" t="s">
        <v>645</v>
      </c>
      <c r="I506" s="8" t="e">
        <f t="shared" si="216"/>
        <v>#VALUE!</v>
      </c>
      <c r="J506" s="8" t="e">
        <f t="shared" si="217"/>
        <v>#VALUE!</v>
      </c>
    </row>
    <row r="507" spans="1:10" x14ac:dyDescent="0.35">
      <c r="A507" t="s">
        <v>729</v>
      </c>
      <c r="C507">
        <v>0</v>
      </c>
      <c r="F507" t="s">
        <v>645</v>
      </c>
      <c r="I507" s="8" t="e">
        <f t="shared" si="216"/>
        <v>#VALUE!</v>
      </c>
      <c r="J507" s="8" t="e">
        <f t="shared" si="217"/>
        <v>#VALUE!</v>
      </c>
    </row>
    <row r="508" spans="1:10" x14ac:dyDescent="0.35">
      <c r="A508" t="s">
        <v>729</v>
      </c>
      <c r="C508">
        <v>0</v>
      </c>
      <c r="F508" t="s">
        <v>645</v>
      </c>
      <c r="I508" s="8" t="e">
        <f t="shared" si="216"/>
        <v>#VALUE!</v>
      </c>
      <c r="J508" s="8" t="e">
        <f t="shared" si="217"/>
        <v>#VALUE!</v>
      </c>
    </row>
    <row r="509" spans="1:10" x14ac:dyDescent="0.35">
      <c r="A509" t="s">
        <v>729</v>
      </c>
      <c r="C509">
        <v>0</v>
      </c>
      <c r="F509" t="s">
        <v>645</v>
      </c>
      <c r="I509" s="8" t="e">
        <f t="shared" si="216"/>
        <v>#VALUE!</v>
      </c>
      <c r="J509" s="8" t="e">
        <f t="shared" si="217"/>
        <v>#VALUE!</v>
      </c>
    </row>
    <row r="510" spans="1:10" x14ac:dyDescent="0.35">
      <c r="A510" t="s">
        <v>729</v>
      </c>
      <c r="C510">
        <v>0</v>
      </c>
      <c r="F510" t="s">
        <v>645</v>
      </c>
      <c r="I510" s="8" t="e">
        <f t="shared" si="216"/>
        <v>#VALUE!</v>
      </c>
      <c r="J510" s="8" t="e">
        <f t="shared" si="217"/>
        <v>#VALUE!</v>
      </c>
    </row>
    <row r="511" spans="1:10" x14ac:dyDescent="0.35">
      <c r="A511" t="s">
        <v>729</v>
      </c>
      <c r="C511">
        <v>0</v>
      </c>
      <c r="F511" t="s">
        <v>645</v>
      </c>
      <c r="I511" s="8" t="e">
        <f t="shared" si="216"/>
        <v>#VALUE!</v>
      </c>
      <c r="J511" s="8" t="e">
        <f t="shared" si="217"/>
        <v>#VALUE!</v>
      </c>
    </row>
    <row r="512" spans="1:10" x14ac:dyDescent="0.35">
      <c r="A512" t="s">
        <v>730</v>
      </c>
      <c r="B512" s="14" t="str">
        <f t="shared" ref="B512" si="234">IF(C514&gt;89,"6", IF(C514&gt;79,"5", IF(C514&gt;69,"4", IF(C514&gt;59,"3", IF(C514&gt;49,"2", IF(C514&lt;50,"1",IF(C514=0,"0")))))))</f>
        <v>1</v>
      </c>
      <c r="C512" s="3">
        <f t="shared" ref="C512" si="235">+SUM(I512:I520)</f>
        <v>30000</v>
      </c>
      <c r="I512" s="8">
        <f t="shared" si="216"/>
        <v>0</v>
      </c>
      <c r="J512" s="8">
        <f t="shared" si="217"/>
        <v>0</v>
      </c>
    </row>
    <row r="513" spans="1:10" x14ac:dyDescent="0.35">
      <c r="A513" t="s">
        <v>730</v>
      </c>
      <c r="C513" s="3">
        <f t="shared" ref="C513" si="236">+SUM(J512:J520)</f>
        <v>0</v>
      </c>
      <c r="I513" s="8">
        <f t="shared" si="216"/>
        <v>0</v>
      </c>
      <c r="J513" s="8">
        <f t="shared" si="217"/>
        <v>0</v>
      </c>
    </row>
    <row r="514" spans="1:10" x14ac:dyDescent="0.35">
      <c r="A514" t="s">
        <v>730</v>
      </c>
      <c r="C514" s="3">
        <f t="shared" ref="C514" si="237">+(C513/C512)*100</f>
        <v>0</v>
      </c>
      <c r="I514" s="8">
        <f t="shared" si="216"/>
        <v>0</v>
      </c>
      <c r="J514" s="8">
        <f t="shared" si="217"/>
        <v>0</v>
      </c>
    </row>
    <row r="515" spans="1:10" x14ac:dyDescent="0.35">
      <c r="A515" t="s">
        <v>730</v>
      </c>
      <c r="C515">
        <v>0</v>
      </c>
      <c r="I515" s="8">
        <f t="shared" si="216"/>
        <v>0</v>
      </c>
      <c r="J515" s="8">
        <f t="shared" si="217"/>
        <v>0</v>
      </c>
    </row>
    <row r="516" spans="1:10" x14ac:dyDescent="0.35">
      <c r="A516" t="s">
        <v>730</v>
      </c>
      <c r="C516">
        <v>0</v>
      </c>
      <c r="I516" s="8">
        <f t="shared" si="216"/>
        <v>0</v>
      </c>
      <c r="J516" s="8">
        <f t="shared" si="217"/>
        <v>0</v>
      </c>
    </row>
    <row r="517" spans="1:10" x14ac:dyDescent="0.35">
      <c r="A517" t="s">
        <v>730</v>
      </c>
      <c r="C517">
        <v>0</v>
      </c>
      <c r="F517" s="20">
        <v>15000</v>
      </c>
      <c r="G517" s="20">
        <v>1</v>
      </c>
      <c r="I517" s="8">
        <f t="shared" si="216"/>
        <v>15000</v>
      </c>
      <c r="J517" s="8">
        <f t="shared" si="217"/>
        <v>0</v>
      </c>
    </row>
    <row r="518" spans="1:10" x14ac:dyDescent="0.35">
      <c r="A518" t="s">
        <v>730</v>
      </c>
      <c r="C518">
        <v>0</v>
      </c>
      <c r="F518" s="20">
        <v>10000</v>
      </c>
      <c r="G518" s="20">
        <v>1</v>
      </c>
      <c r="I518" s="8">
        <f t="shared" si="216"/>
        <v>10000</v>
      </c>
      <c r="J518" s="8">
        <f t="shared" si="217"/>
        <v>0</v>
      </c>
    </row>
    <row r="519" spans="1:10" x14ac:dyDescent="0.35">
      <c r="A519" t="s">
        <v>730</v>
      </c>
      <c r="C519">
        <v>0</v>
      </c>
      <c r="I519" s="8">
        <f t="shared" si="216"/>
        <v>0</v>
      </c>
      <c r="J519" s="8">
        <f t="shared" si="217"/>
        <v>0</v>
      </c>
    </row>
    <row r="520" spans="1:10" x14ac:dyDescent="0.35">
      <c r="A520" t="s">
        <v>730</v>
      </c>
      <c r="C520">
        <v>0</v>
      </c>
      <c r="F520" s="20">
        <v>1000</v>
      </c>
      <c r="G520" s="20">
        <v>5</v>
      </c>
      <c r="I520" s="8">
        <f t="shared" si="216"/>
        <v>5000</v>
      </c>
      <c r="J520" s="8">
        <f t="shared" si="217"/>
        <v>0</v>
      </c>
    </row>
    <row r="521" spans="1:10" x14ac:dyDescent="0.35">
      <c r="A521" t="s">
        <v>731</v>
      </c>
      <c r="B521" s="14" t="e">
        <f t="shared" ref="B521" si="238">IF(C523&gt;89,"6", IF(C523&gt;79,"5", IF(C523&gt;69,"4", IF(C523&gt;59,"3", IF(C523&gt;49,"2", IF(C523&lt;50,"1",IF(C523=0,"0")))))))</f>
        <v>#DIV/0!</v>
      </c>
      <c r="C521" s="3">
        <f t="shared" ref="C521" si="239">+SUM(I521:I529)</f>
        <v>0</v>
      </c>
      <c r="F521" s="20">
        <v>0</v>
      </c>
      <c r="G521" s="20">
        <v>0</v>
      </c>
      <c r="H521" s="20">
        <v>0</v>
      </c>
      <c r="I521" s="8">
        <f t="shared" si="216"/>
        <v>0</v>
      </c>
      <c r="J521" s="8">
        <f t="shared" si="217"/>
        <v>0</v>
      </c>
    </row>
    <row r="522" spans="1:10" x14ac:dyDescent="0.35">
      <c r="A522" t="s">
        <v>731</v>
      </c>
      <c r="C522" s="3">
        <f t="shared" ref="C522" si="240">+SUM(J521:J529)</f>
        <v>0</v>
      </c>
      <c r="F522" s="20">
        <v>0</v>
      </c>
      <c r="G522" s="20">
        <v>0</v>
      </c>
      <c r="H522" s="20">
        <v>0</v>
      </c>
      <c r="I522" s="8">
        <f t="shared" si="216"/>
        <v>0</v>
      </c>
      <c r="J522" s="8">
        <f t="shared" si="217"/>
        <v>0</v>
      </c>
    </row>
    <row r="523" spans="1:10" x14ac:dyDescent="0.35">
      <c r="A523" t="s">
        <v>731</v>
      </c>
      <c r="C523" s="3" t="e">
        <f t="shared" ref="C523" si="241">+(C522/C521)*100</f>
        <v>#DIV/0!</v>
      </c>
      <c r="F523" s="20">
        <v>0</v>
      </c>
      <c r="G523" s="20">
        <v>0</v>
      </c>
      <c r="H523" s="20">
        <v>0</v>
      </c>
      <c r="I523" s="8">
        <f t="shared" si="216"/>
        <v>0</v>
      </c>
      <c r="J523" s="8">
        <f t="shared" si="217"/>
        <v>0</v>
      </c>
    </row>
    <row r="524" spans="1:10" x14ac:dyDescent="0.35">
      <c r="A524" t="s">
        <v>731</v>
      </c>
      <c r="C524">
        <v>0</v>
      </c>
      <c r="F524" s="20">
        <v>0</v>
      </c>
      <c r="G524" s="20">
        <v>0</v>
      </c>
      <c r="H524" s="20">
        <v>0</v>
      </c>
      <c r="I524" s="8">
        <f t="shared" si="216"/>
        <v>0</v>
      </c>
      <c r="J524" s="8">
        <f t="shared" si="217"/>
        <v>0</v>
      </c>
    </row>
    <row r="525" spans="1:10" x14ac:dyDescent="0.35">
      <c r="A525" t="s">
        <v>731</v>
      </c>
      <c r="C525">
        <v>0</v>
      </c>
      <c r="F525" s="20">
        <v>0</v>
      </c>
      <c r="G525" s="20">
        <v>0</v>
      </c>
      <c r="H525" s="20">
        <v>0</v>
      </c>
      <c r="I525" s="8">
        <f t="shared" si="216"/>
        <v>0</v>
      </c>
      <c r="J525" s="8">
        <f t="shared" si="217"/>
        <v>0</v>
      </c>
    </row>
    <row r="526" spans="1:10" x14ac:dyDescent="0.35">
      <c r="A526" t="s">
        <v>731</v>
      </c>
      <c r="C526">
        <v>0</v>
      </c>
      <c r="F526" s="20">
        <v>0</v>
      </c>
      <c r="G526" s="20">
        <v>0</v>
      </c>
      <c r="H526" s="20">
        <v>0</v>
      </c>
      <c r="I526" s="8">
        <f t="shared" si="216"/>
        <v>0</v>
      </c>
      <c r="J526" s="8">
        <f t="shared" si="217"/>
        <v>0</v>
      </c>
    </row>
    <row r="527" spans="1:10" x14ac:dyDescent="0.35">
      <c r="A527" t="s">
        <v>731</v>
      </c>
      <c r="C527">
        <v>0</v>
      </c>
      <c r="F527" s="20">
        <v>0</v>
      </c>
      <c r="G527" s="20">
        <v>0</v>
      </c>
      <c r="H527" s="20">
        <v>0</v>
      </c>
      <c r="I527" s="8">
        <f t="shared" si="216"/>
        <v>0</v>
      </c>
      <c r="J527" s="8">
        <f t="shared" si="217"/>
        <v>0</v>
      </c>
    </row>
    <row r="528" spans="1:10" x14ac:dyDescent="0.35">
      <c r="A528" t="s">
        <v>731</v>
      </c>
      <c r="C528">
        <v>0</v>
      </c>
      <c r="F528" s="20">
        <v>0</v>
      </c>
      <c r="G528" s="20">
        <v>0</v>
      </c>
      <c r="H528" s="20">
        <v>0</v>
      </c>
      <c r="I528" s="8">
        <f t="shared" si="216"/>
        <v>0</v>
      </c>
      <c r="J528" s="8">
        <f t="shared" si="217"/>
        <v>0</v>
      </c>
    </row>
    <row r="529" spans="1:10" x14ac:dyDescent="0.35">
      <c r="A529" t="s">
        <v>731</v>
      </c>
      <c r="C529">
        <v>0</v>
      </c>
      <c r="F529" s="20">
        <v>0</v>
      </c>
      <c r="G529" s="20">
        <v>0</v>
      </c>
      <c r="H529" s="20">
        <v>0</v>
      </c>
      <c r="I529" s="8">
        <f t="shared" si="216"/>
        <v>0</v>
      </c>
      <c r="J529" s="8">
        <f t="shared" si="217"/>
        <v>0</v>
      </c>
    </row>
    <row r="530" spans="1:10" x14ac:dyDescent="0.35">
      <c r="A530" t="s">
        <v>732</v>
      </c>
      <c r="B530" s="14" t="e">
        <f t="shared" ref="B530" si="242">IF(C532&gt;89,"6", IF(C532&gt;79,"5", IF(C532&gt;69,"4", IF(C532&gt;59,"3", IF(C532&gt;49,"2", IF(C532&lt;50,"1",IF(C532=0,"0")))))))</f>
        <v>#DIV/0!</v>
      </c>
      <c r="C530" s="3">
        <f t="shared" ref="C530" si="243">+SUM(I530:I538)</f>
        <v>0</v>
      </c>
      <c r="F530" s="20">
        <v>0</v>
      </c>
      <c r="G530" s="20">
        <v>0</v>
      </c>
      <c r="H530" s="20">
        <v>0</v>
      </c>
      <c r="I530" s="8">
        <f t="shared" si="216"/>
        <v>0</v>
      </c>
      <c r="J530" s="8">
        <f t="shared" si="217"/>
        <v>0</v>
      </c>
    </row>
    <row r="531" spans="1:10" x14ac:dyDescent="0.35">
      <c r="A531" t="s">
        <v>732</v>
      </c>
      <c r="C531" s="3">
        <f t="shared" ref="C531" si="244">+SUM(J530:J538)</f>
        <v>0</v>
      </c>
      <c r="F531" s="20">
        <v>0</v>
      </c>
      <c r="G531" s="20">
        <v>0</v>
      </c>
      <c r="H531" s="20">
        <v>0</v>
      </c>
      <c r="I531" s="8">
        <f t="shared" si="216"/>
        <v>0</v>
      </c>
      <c r="J531" s="8">
        <f t="shared" si="217"/>
        <v>0</v>
      </c>
    </row>
    <row r="532" spans="1:10" x14ac:dyDescent="0.35">
      <c r="A532" t="s">
        <v>732</v>
      </c>
      <c r="C532" s="3" t="e">
        <f t="shared" ref="C532" si="245">+(C531/C530)*100</f>
        <v>#DIV/0!</v>
      </c>
      <c r="F532" s="20">
        <v>0</v>
      </c>
      <c r="G532" s="20">
        <v>0</v>
      </c>
      <c r="H532" s="20">
        <v>0</v>
      </c>
      <c r="I532" s="8">
        <f t="shared" si="216"/>
        <v>0</v>
      </c>
      <c r="J532" s="8">
        <f t="shared" si="217"/>
        <v>0</v>
      </c>
    </row>
    <row r="533" spans="1:10" x14ac:dyDescent="0.35">
      <c r="A533" t="s">
        <v>732</v>
      </c>
      <c r="C533">
        <v>0</v>
      </c>
      <c r="F533" s="20">
        <v>0</v>
      </c>
      <c r="G533" s="20">
        <v>0</v>
      </c>
      <c r="H533" s="20">
        <v>0</v>
      </c>
      <c r="I533" s="8">
        <f t="shared" si="216"/>
        <v>0</v>
      </c>
      <c r="J533" s="8">
        <f t="shared" si="217"/>
        <v>0</v>
      </c>
    </row>
    <row r="534" spans="1:10" x14ac:dyDescent="0.35">
      <c r="A534" t="s">
        <v>732</v>
      </c>
      <c r="C534">
        <v>0</v>
      </c>
      <c r="F534" s="20">
        <v>0</v>
      </c>
      <c r="G534" s="20">
        <v>0</v>
      </c>
      <c r="H534" s="20">
        <v>0</v>
      </c>
      <c r="I534" s="8">
        <f t="shared" si="216"/>
        <v>0</v>
      </c>
      <c r="J534" s="8">
        <f t="shared" si="217"/>
        <v>0</v>
      </c>
    </row>
    <row r="535" spans="1:10" x14ac:dyDescent="0.35">
      <c r="A535" t="s">
        <v>732</v>
      </c>
      <c r="C535">
        <v>0</v>
      </c>
      <c r="F535" s="20">
        <v>0</v>
      </c>
      <c r="G535" s="20">
        <v>0</v>
      </c>
      <c r="H535" s="20">
        <v>0</v>
      </c>
      <c r="I535" s="8">
        <f t="shared" si="216"/>
        <v>0</v>
      </c>
      <c r="J535" s="8">
        <f t="shared" si="217"/>
        <v>0</v>
      </c>
    </row>
    <row r="536" spans="1:10" x14ac:dyDescent="0.35">
      <c r="A536" t="s">
        <v>732</v>
      </c>
      <c r="C536">
        <v>0</v>
      </c>
      <c r="F536" s="20">
        <v>0</v>
      </c>
      <c r="G536" s="20">
        <v>0</v>
      </c>
      <c r="H536" s="20">
        <v>0</v>
      </c>
      <c r="I536" s="8">
        <f t="shared" si="216"/>
        <v>0</v>
      </c>
      <c r="J536" s="8">
        <f t="shared" si="217"/>
        <v>0</v>
      </c>
    </row>
    <row r="537" spans="1:10" x14ac:dyDescent="0.35">
      <c r="A537" t="s">
        <v>732</v>
      </c>
      <c r="C537">
        <v>0</v>
      </c>
      <c r="F537" s="20">
        <v>0</v>
      </c>
      <c r="G537" s="20">
        <v>0</v>
      </c>
      <c r="H537" s="20">
        <v>0</v>
      </c>
      <c r="I537" s="8">
        <f t="shared" si="216"/>
        <v>0</v>
      </c>
      <c r="J537" s="8">
        <f t="shared" si="217"/>
        <v>0</v>
      </c>
    </row>
    <row r="538" spans="1:10" x14ac:dyDescent="0.35">
      <c r="A538" t="s">
        <v>732</v>
      </c>
      <c r="C538">
        <v>0</v>
      </c>
      <c r="F538" s="20">
        <v>0</v>
      </c>
      <c r="G538" s="20">
        <v>0</v>
      </c>
      <c r="H538" s="20">
        <v>0</v>
      </c>
      <c r="I538" s="8">
        <f t="shared" ref="I538:I601" si="246">F538*G538</f>
        <v>0</v>
      </c>
      <c r="J538" s="8">
        <f t="shared" ref="J538:J601" si="247">H538*F538</f>
        <v>0</v>
      </c>
    </row>
    <row r="539" spans="1:10" x14ac:dyDescent="0.35">
      <c r="A539" t="s">
        <v>733</v>
      </c>
      <c r="B539" s="14" t="str">
        <f t="shared" ref="B539" si="248">IF(C541&gt;89,"6", IF(C541&gt;79,"5", IF(C541&gt;69,"4", IF(C541&gt;59,"3", IF(C541&gt;49,"2", IF(C541&lt;50,"1",IF(C541=0,"0")))))))</f>
        <v>3</v>
      </c>
      <c r="C539" s="3">
        <f t="shared" ref="C539" si="249">+SUM(I539:I547)</f>
        <v>50068.810000000005</v>
      </c>
      <c r="F539" s="20">
        <v>0</v>
      </c>
      <c r="G539" s="20">
        <v>0</v>
      </c>
      <c r="H539" s="20">
        <v>0</v>
      </c>
      <c r="I539" s="8">
        <f t="shared" si="246"/>
        <v>0</v>
      </c>
      <c r="J539" s="8">
        <f t="shared" si="247"/>
        <v>0</v>
      </c>
    </row>
    <row r="540" spans="1:10" x14ac:dyDescent="0.35">
      <c r="A540" t="s">
        <v>733</v>
      </c>
      <c r="C540" s="3">
        <f t="shared" ref="C540" si="250">+SUM(J539:J547)</f>
        <v>32769.9</v>
      </c>
      <c r="F540" s="20">
        <v>0</v>
      </c>
      <c r="G540" s="20">
        <v>0</v>
      </c>
      <c r="H540" s="20">
        <v>0</v>
      </c>
      <c r="I540" s="8">
        <f t="shared" si="246"/>
        <v>0</v>
      </c>
      <c r="J540" s="8">
        <f t="shared" si="247"/>
        <v>0</v>
      </c>
    </row>
    <row r="541" spans="1:10" x14ac:dyDescent="0.35">
      <c r="A541" t="s">
        <v>733</v>
      </c>
      <c r="C541" s="3">
        <f t="shared" ref="C541" si="251">+(C540/C539)*100</f>
        <v>65.449728084210506</v>
      </c>
      <c r="F541" s="20">
        <v>32769.9</v>
      </c>
      <c r="G541" s="20">
        <v>1</v>
      </c>
      <c r="H541" s="20">
        <v>1</v>
      </c>
      <c r="I541" s="8">
        <f t="shared" si="246"/>
        <v>32769.9</v>
      </c>
      <c r="J541" s="8">
        <f t="shared" si="247"/>
        <v>32769.9</v>
      </c>
    </row>
    <row r="542" spans="1:10" x14ac:dyDescent="0.35">
      <c r="A542" t="s">
        <v>733</v>
      </c>
      <c r="C542">
        <v>0</v>
      </c>
      <c r="F542" s="20">
        <v>0</v>
      </c>
      <c r="G542" s="20">
        <v>0</v>
      </c>
      <c r="H542" s="20">
        <v>0</v>
      </c>
      <c r="I542" s="8">
        <f t="shared" si="246"/>
        <v>0</v>
      </c>
      <c r="J542" s="8">
        <f t="shared" si="247"/>
        <v>0</v>
      </c>
    </row>
    <row r="543" spans="1:10" x14ac:dyDescent="0.35">
      <c r="A543" t="s">
        <v>733</v>
      </c>
      <c r="C543">
        <v>0</v>
      </c>
      <c r="F543" s="20">
        <v>0</v>
      </c>
      <c r="G543" s="20">
        <v>0</v>
      </c>
      <c r="H543" s="20">
        <v>0</v>
      </c>
      <c r="I543" s="8">
        <f t="shared" si="246"/>
        <v>0</v>
      </c>
      <c r="J543" s="8">
        <f t="shared" si="247"/>
        <v>0</v>
      </c>
    </row>
    <row r="544" spans="1:10" x14ac:dyDescent="0.35">
      <c r="A544" t="s">
        <v>733</v>
      </c>
      <c r="C544">
        <v>0</v>
      </c>
      <c r="F544" s="20">
        <v>13734.11</v>
      </c>
      <c r="G544" s="20">
        <v>1</v>
      </c>
      <c r="H544" s="20">
        <v>0</v>
      </c>
      <c r="I544" s="8">
        <f t="shared" si="246"/>
        <v>13734.11</v>
      </c>
      <c r="J544" s="8">
        <f t="shared" si="247"/>
        <v>0</v>
      </c>
    </row>
    <row r="545" spans="1:10" x14ac:dyDescent="0.35">
      <c r="A545" t="s">
        <v>733</v>
      </c>
      <c r="C545">
        <v>0</v>
      </c>
      <c r="F545" s="20">
        <v>0</v>
      </c>
      <c r="G545" s="20">
        <v>0</v>
      </c>
      <c r="H545" s="20">
        <v>0</v>
      </c>
      <c r="I545" s="8">
        <f t="shared" si="246"/>
        <v>0</v>
      </c>
      <c r="J545" s="8">
        <f t="shared" si="247"/>
        <v>0</v>
      </c>
    </row>
    <row r="546" spans="1:10" x14ac:dyDescent="0.35">
      <c r="A546" t="s">
        <v>733</v>
      </c>
      <c r="C546">
        <v>0</v>
      </c>
      <c r="F546" s="20">
        <v>3564.8</v>
      </c>
      <c r="G546" s="20">
        <v>1</v>
      </c>
      <c r="H546" s="20">
        <v>0</v>
      </c>
      <c r="I546" s="8">
        <f t="shared" si="246"/>
        <v>3564.8</v>
      </c>
      <c r="J546" s="8">
        <f t="shared" si="247"/>
        <v>0</v>
      </c>
    </row>
    <row r="547" spans="1:10" x14ac:dyDescent="0.35">
      <c r="A547" t="s">
        <v>733</v>
      </c>
      <c r="C547">
        <v>0</v>
      </c>
      <c r="F547" s="20">
        <v>0</v>
      </c>
      <c r="G547" s="20">
        <v>0</v>
      </c>
      <c r="H547" s="20">
        <v>0</v>
      </c>
      <c r="I547" s="8">
        <f t="shared" si="246"/>
        <v>0</v>
      </c>
      <c r="J547" s="8">
        <f t="shared" si="247"/>
        <v>0</v>
      </c>
    </row>
    <row r="548" spans="1:10" x14ac:dyDescent="0.35">
      <c r="A548" t="s">
        <v>734</v>
      </c>
      <c r="B548" s="14" t="str">
        <f t="shared" ref="B548" si="252">IF(C550&gt;89,"6", IF(C550&gt;79,"5", IF(C550&gt;69,"4", IF(C550&gt;59,"3", IF(C550&gt;49,"2", IF(C550&lt;50,"1",IF(C550=0,"0")))))))</f>
        <v>1</v>
      </c>
      <c r="C548" s="3">
        <f t="shared" ref="C548" si="253">+SUM(I548:I556)</f>
        <v>26920</v>
      </c>
      <c r="F548" s="20">
        <v>0</v>
      </c>
      <c r="G548" s="20">
        <v>0</v>
      </c>
      <c r="H548" s="20">
        <v>0</v>
      </c>
      <c r="I548" s="8">
        <f t="shared" si="246"/>
        <v>0</v>
      </c>
      <c r="J548" s="8">
        <f t="shared" si="247"/>
        <v>0</v>
      </c>
    </row>
    <row r="549" spans="1:10" x14ac:dyDescent="0.35">
      <c r="A549" t="s">
        <v>734</v>
      </c>
      <c r="C549" s="3">
        <f t="shared" ref="C549" si="254">+SUM(J548:J556)</f>
        <v>10358</v>
      </c>
      <c r="F549" s="20">
        <v>0</v>
      </c>
      <c r="G549" s="20">
        <v>0</v>
      </c>
      <c r="H549" s="20">
        <v>0</v>
      </c>
      <c r="I549" s="8">
        <f t="shared" si="246"/>
        <v>0</v>
      </c>
      <c r="J549" s="8">
        <f t="shared" si="247"/>
        <v>0</v>
      </c>
    </row>
    <row r="550" spans="1:10" x14ac:dyDescent="0.35">
      <c r="A550" t="s">
        <v>734</v>
      </c>
      <c r="C550" s="3">
        <f t="shared" ref="C550" si="255">+(C549/C548)*100</f>
        <v>38.47696879643388</v>
      </c>
      <c r="F550" s="20">
        <v>0</v>
      </c>
      <c r="G550" s="20">
        <v>0</v>
      </c>
      <c r="H550" s="20">
        <v>0</v>
      </c>
      <c r="I550" s="8">
        <f t="shared" si="246"/>
        <v>0</v>
      </c>
      <c r="J550" s="8">
        <f t="shared" si="247"/>
        <v>0</v>
      </c>
    </row>
    <row r="551" spans="1:10" x14ac:dyDescent="0.35">
      <c r="A551" t="s">
        <v>734</v>
      </c>
      <c r="C551">
        <v>0</v>
      </c>
      <c r="F551" s="20">
        <v>0</v>
      </c>
      <c r="G551" s="20">
        <v>0</v>
      </c>
      <c r="H551" s="20">
        <v>0</v>
      </c>
      <c r="I551" s="8">
        <f t="shared" si="246"/>
        <v>0</v>
      </c>
      <c r="J551" s="8">
        <f t="shared" si="247"/>
        <v>0</v>
      </c>
    </row>
    <row r="552" spans="1:10" x14ac:dyDescent="0.35">
      <c r="A552" t="s">
        <v>734</v>
      </c>
      <c r="C552">
        <v>0</v>
      </c>
      <c r="F552" s="20">
        <v>0</v>
      </c>
      <c r="G552" s="20">
        <v>0</v>
      </c>
      <c r="H552" s="20">
        <v>0</v>
      </c>
      <c r="I552" s="8">
        <f t="shared" si="246"/>
        <v>0</v>
      </c>
      <c r="J552" s="8">
        <f t="shared" si="247"/>
        <v>0</v>
      </c>
    </row>
    <row r="553" spans="1:10" x14ac:dyDescent="0.35">
      <c r="A553" t="s">
        <v>734</v>
      </c>
      <c r="C553">
        <v>0</v>
      </c>
      <c r="F553" s="20">
        <v>0</v>
      </c>
      <c r="G553" s="20">
        <v>0</v>
      </c>
      <c r="H553" s="20">
        <v>0</v>
      </c>
      <c r="I553" s="8">
        <f t="shared" si="246"/>
        <v>0</v>
      </c>
      <c r="J553" s="8">
        <f t="shared" si="247"/>
        <v>0</v>
      </c>
    </row>
    <row r="554" spans="1:10" x14ac:dyDescent="0.35">
      <c r="A554" t="s">
        <v>734</v>
      </c>
      <c r="C554">
        <v>0</v>
      </c>
      <c r="F554" s="20">
        <v>8014</v>
      </c>
      <c r="G554" s="20">
        <v>1</v>
      </c>
      <c r="H554" s="20">
        <v>0</v>
      </c>
      <c r="I554" s="8">
        <f t="shared" si="246"/>
        <v>8014</v>
      </c>
      <c r="J554" s="8">
        <f t="shared" si="247"/>
        <v>0</v>
      </c>
    </row>
    <row r="555" spans="1:10" x14ac:dyDescent="0.35">
      <c r="A555" t="s">
        <v>734</v>
      </c>
      <c r="C555">
        <v>0</v>
      </c>
      <c r="F555" s="20">
        <v>4928</v>
      </c>
      <c r="G555" s="20">
        <v>2</v>
      </c>
      <c r="H555" s="20">
        <v>1</v>
      </c>
      <c r="I555" s="8">
        <f t="shared" si="246"/>
        <v>9856</v>
      </c>
      <c r="J555" s="8">
        <f t="shared" si="247"/>
        <v>4928</v>
      </c>
    </row>
    <row r="556" spans="1:10" x14ac:dyDescent="0.35">
      <c r="A556" t="s">
        <v>734</v>
      </c>
      <c r="C556">
        <v>0</v>
      </c>
      <c r="F556" s="20">
        <v>1810</v>
      </c>
      <c r="G556" s="20">
        <v>5</v>
      </c>
      <c r="H556" s="20">
        <v>3</v>
      </c>
      <c r="I556" s="8">
        <f t="shared" si="246"/>
        <v>9050</v>
      </c>
      <c r="J556" s="8">
        <f t="shared" si="247"/>
        <v>5430</v>
      </c>
    </row>
    <row r="557" spans="1:10" x14ac:dyDescent="0.35">
      <c r="A557" t="s">
        <v>735</v>
      </c>
      <c r="B557" s="14" t="e">
        <f t="shared" ref="B557" si="256">IF(C559&gt;89,"6", IF(C559&gt;79,"5", IF(C559&gt;69,"4", IF(C559&gt;59,"3", IF(C559&gt;49,"2", IF(C559&lt;50,"1",IF(C559=0,"0")))))))</f>
        <v>#DIV/0!</v>
      </c>
      <c r="C557" s="3">
        <f t="shared" ref="C557" si="257">+SUM(I557:I565)</f>
        <v>0</v>
      </c>
      <c r="I557" s="8">
        <f t="shared" si="246"/>
        <v>0</v>
      </c>
      <c r="J557" s="8">
        <f t="shared" si="247"/>
        <v>0</v>
      </c>
    </row>
    <row r="558" spans="1:10" x14ac:dyDescent="0.35">
      <c r="A558" t="s">
        <v>735</v>
      </c>
      <c r="C558" s="3">
        <f t="shared" ref="C558" si="258">+SUM(J557:J565)</f>
        <v>0</v>
      </c>
      <c r="I558" s="8">
        <f t="shared" si="246"/>
        <v>0</v>
      </c>
      <c r="J558" s="8">
        <f t="shared" si="247"/>
        <v>0</v>
      </c>
    </row>
    <row r="559" spans="1:10" x14ac:dyDescent="0.35">
      <c r="A559" t="s">
        <v>735</v>
      </c>
      <c r="C559" s="3" t="e">
        <f t="shared" ref="C559" si="259">+(C558/C557)*100</f>
        <v>#DIV/0!</v>
      </c>
      <c r="I559" s="8">
        <f t="shared" si="246"/>
        <v>0</v>
      </c>
      <c r="J559" s="8">
        <f t="shared" si="247"/>
        <v>0</v>
      </c>
    </row>
    <row r="560" spans="1:10" x14ac:dyDescent="0.35">
      <c r="A560" t="s">
        <v>735</v>
      </c>
      <c r="C560">
        <v>0</v>
      </c>
      <c r="I560" s="8">
        <f t="shared" si="246"/>
        <v>0</v>
      </c>
      <c r="J560" s="8">
        <f t="shared" si="247"/>
        <v>0</v>
      </c>
    </row>
    <row r="561" spans="1:10" x14ac:dyDescent="0.35">
      <c r="A561" t="s">
        <v>735</v>
      </c>
      <c r="C561">
        <v>0</v>
      </c>
      <c r="I561" s="8">
        <f t="shared" si="246"/>
        <v>0</v>
      </c>
      <c r="J561" s="8">
        <f t="shared" si="247"/>
        <v>0</v>
      </c>
    </row>
    <row r="562" spans="1:10" x14ac:dyDescent="0.35">
      <c r="A562" t="s">
        <v>735</v>
      </c>
      <c r="C562">
        <v>0</v>
      </c>
      <c r="I562" s="8">
        <f t="shared" si="246"/>
        <v>0</v>
      </c>
      <c r="J562" s="8">
        <f t="shared" si="247"/>
        <v>0</v>
      </c>
    </row>
    <row r="563" spans="1:10" x14ac:dyDescent="0.35">
      <c r="A563" t="s">
        <v>735</v>
      </c>
      <c r="C563">
        <v>0</v>
      </c>
      <c r="I563" s="8">
        <f t="shared" si="246"/>
        <v>0</v>
      </c>
      <c r="J563" s="8">
        <f t="shared" si="247"/>
        <v>0</v>
      </c>
    </row>
    <row r="564" spans="1:10" x14ac:dyDescent="0.35">
      <c r="A564" t="s">
        <v>735</v>
      </c>
      <c r="C564">
        <v>0</v>
      </c>
      <c r="I564" s="8">
        <f t="shared" si="246"/>
        <v>0</v>
      </c>
      <c r="J564" s="8">
        <f t="shared" si="247"/>
        <v>0</v>
      </c>
    </row>
    <row r="565" spans="1:10" x14ac:dyDescent="0.35">
      <c r="A565" t="s">
        <v>735</v>
      </c>
      <c r="C565">
        <v>0</v>
      </c>
      <c r="I565" s="8">
        <f t="shared" si="246"/>
        <v>0</v>
      </c>
      <c r="J565" s="8">
        <f t="shared" si="247"/>
        <v>0</v>
      </c>
    </row>
    <row r="566" spans="1:10" x14ac:dyDescent="0.35">
      <c r="A566" t="s">
        <v>744</v>
      </c>
      <c r="B566" s="14" t="e">
        <f t="shared" ref="B566" si="260">IF(C568&gt;89,"6", IF(C568&gt;79,"5", IF(C568&gt;69,"4", IF(C568&gt;59,"3", IF(C568&gt;49,"2", IF(C568&lt;50,"1",IF(C568=0,"0")))))))</f>
        <v>#DIV/0!</v>
      </c>
      <c r="C566" s="3">
        <f t="shared" ref="C566" si="261">+SUM(I566:I574)</f>
        <v>0</v>
      </c>
      <c r="F566" s="20">
        <v>0</v>
      </c>
      <c r="G566" s="20">
        <v>0</v>
      </c>
      <c r="H566" s="20">
        <v>0</v>
      </c>
      <c r="I566" s="8">
        <f t="shared" si="246"/>
        <v>0</v>
      </c>
      <c r="J566" s="8">
        <f t="shared" si="247"/>
        <v>0</v>
      </c>
    </row>
    <row r="567" spans="1:10" x14ac:dyDescent="0.35">
      <c r="A567" t="s">
        <v>744</v>
      </c>
      <c r="C567" s="3">
        <f t="shared" ref="C567" si="262">+SUM(J566:J574)</f>
        <v>0</v>
      </c>
      <c r="F567" s="20">
        <v>0</v>
      </c>
      <c r="G567" s="20">
        <v>0</v>
      </c>
      <c r="H567" s="20">
        <v>0</v>
      </c>
      <c r="I567" s="8">
        <f t="shared" si="246"/>
        <v>0</v>
      </c>
      <c r="J567" s="8">
        <f t="shared" si="247"/>
        <v>0</v>
      </c>
    </row>
    <row r="568" spans="1:10" x14ac:dyDescent="0.35">
      <c r="A568" t="s">
        <v>744</v>
      </c>
      <c r="C568" s="3" t="e">
        <f t="shared" ref="C568" si="263">+(C567/C566)*100</f>
        <v>#DIV/0!</v>
      </c>
      <c r="F568" s="20">
        <v>0</v>
      </c>
      <c r="G568" s="20">
        <v>0</v>
      </c>
      <c r="H568" s="20">
        <v>0</v>
      </c>
      <c r="I568" s="8">
        <f t="shared" si="246"/>
        <v>0</v>
      </c>
      <c r="J568" s="8">
        <f t="shared" si="247"/>
        <v>0</v>
      </c>
    </row>
    <row r="569" spans="1:10" x14ac:dyDescent="0.35">
      <c r="A569" t="s">
        <v>744</v>
      </c>
      <c r="C569">
        <v>0</v>
      </c>
      <c r="F569" s="20">
        <v>0</v>
      </c>
      <c r="G569" s="20">
        <v>0</v>
      </c>
      <c r="H569" s="20">
        <v>0</v>
      </c>
      <c r="I569" s="8">
        <f t="shared" si="246"/>
        <v>0</v>
      </c>
      <c r="J569" s="8">
        <f t="shared" si="247"/>
        <v>0</v>
      </c>
    </row>
    <row r="570" spans="1:10" x14ac:dyDescent="0.35">
      <c r="A570" t="s">
        <v>744</v>
      </c>
      <c r="C570">
        <v>0</v>
      </c>
      <c r="F570" s="20">
        <v>0</v>
      </c>
      <c r="G570" s="20">
        <v>0</v>
      </c>
      <c r="H570" s="20">
        <v>0</v>
      </c>
      <c r="I570" s="8">
        <f t="shared" si="246"/>
        <v>0</v>
      </c>
      <c r="J570" s="8">
        <f t="shared" si="247"/>
        <v>0</v>
      </c>
    </row>
    <row r="571" spans="1:10" x14ac:dyDescent="0.35">
      <c r="A571" t="s">
        <v>744</v>
      </c>
      <c r="C571">
        <v>0</v>
      </c>
      <c r="F571" s="20">
        <v>0</v>
      </c>
      <c r="G571" s="20">
        <v>0</v>
      </c>
      <c r="H571" s="20">
        <v>0</v>
      </c>
      <c r="I571" s="8">
        <f t="shared" si="246"/>
        <v>0</v>
      </c>
      <c r="J571" s="8">
        <f t="shared" si="247"/>
        <v>0</v>
      </c>
    </row>
    <row r="572" spans="1:10" x14ac:dyDescent="0.35">
      <c r="A572" t="s">
        <v>744</v>
      </c>
      <c r="C572">
        <v>0</v>
      </c>
      <c r="F572" s="20">
        <v>0</v>
      </c>
      <c r="G572" s="20">
        <v>0</v>
      </c>
      <c r="H572" s="20">
        <v>0</v>
      </c>
      <c r="I572" s="8">
        <f t="shared" si="246"/>
        <v>0</v>
      </c>
      <c r="J572" s="8">
        <f t="shared" si="247"/>
        <v>0</v>
      </c>
    </row>
    <row r="573" spans="1:10" x14ac:dyDescent="0.35">
      <c r="A573" t="s">
        <v>744</v>
      </c>
      <c r="C573">
        <v>0</v>
      </c>
      <c r="F573" s="20">
        <v>0</v>
      </c>
      <c r="G573" s="20">
        <v>0</v>
      </c>
      <c r="H573" s="20">
        <v>0</v>
      </c>
      <c r="I573" s="8">
        <f t="shared" si="246"/>
        <v>0</v>
      </c>
      <c r="J573" s="8">
        <f t="shared" si="247"/>
        <v>0</v>
      </c>
    </row>
    <row r="574" spans="1:10" x14ac:dyDescent="0.35">
      <c r="A574" t="s">
        <v>744</v>
      </c>
      <c r="C574">
        <v>0</v>
      </c>
      <c r="F574" s="20">
        <v>0</v>
      </c>
      <c r="G574" s="20">
        <v>0</v>
      </c>
      <c r="H574" s="20">
        <v>0</v>
      </c>
      <c r="I574" s="8">
        <f t="shared" si="246"/>
        <v>0</v>
      </c>
      <c r="J574" s="8">
        <f t="shared" si="247"/>
        <v>0</v>
      </c>
    </row>
    <row r="575" spans="1:10" x14ac:dyDescent="0.35">
      <c r="A575" t="s">
        <v>736</v>
      </c>
      <c r="B575" s="14" t="e">
        <f t="shared" ref="B575" si="264">IF(C577&gt;89,"6", IF(C577&gt;79,"5", IF(C577&gt;69,"4", IF(C577&gt;59,"3", IF(C577&gt;49,"2", IF(C577&lt;50,"1",IF(C577=0,"0")))))))</f>
        <v>#DIV/0!</v>
      </c>
      <c r="C575" s="3">
        <f t="shared" ref="C575" si="265">+SUM(I575:I583)</f>
        <v>0</v>
      </c>
      <c r="I575" s="8">
        <f t="shared" si="246"/>
        <v>0</v>
      </c>
      <c r="J575" s="8">
        <f t="shared" si="247"/>
        <v>0</v>
      </c>
    </row>
    <row r="576" spans="1:10" x14ac:dyDescent="0.35">
      <c r="A576" t="s">
        <v>736</v>
      </c>
      <c r="C576" s="3">
        <f t="shared" ref="C576" si="266">+SUM(J575:J583)</f>
        <v>0</v>
      </c>
      <c r="I576" s="8">
        <f t="shared" si="246"/>
        <v>0</v>
      </c>
      <c r="J576" s="8">
        <f t="shared" si="247"/>
        <v>0</v>
      </c>
    </row>
    <row r="577" spans="1:10" x14ac:dyDescent="0.35">
      <c r="A577" t="s">
        <v>736</v>
      </c>
      <c r="C577" s="3" t="e">
        <f t="shared" ref="C577" si="267">+(C576/C575)*100</f>
        <v>#DIV/0!</v>
      </c>
      <c r="I577" s="8">
        <f t="shared" si="246"/>
        <v>0</v>
      </c>
      <c r="J577" s="8">
        <f t="shared" si="247"/>
        <v>0</v>
      </c>
    </row>
    <row r="578" spans="1:10" x14ac:dyDescent="0.35">
      <c r="A578" t="s">
        <v>736</v>
      </c>
      <c r="C578">
        <v>0</v>
      </c>
      <c r="I578" s="8">
        <f t="shared" si="246"/>
        <v>0</v>
      </c>
      <c r="J578" s="8">
        <f t="shared" si="247"/>
        <v>0</v>
      </c>
    </row>
    <row r="579" spans="1:10" x14ac:dyDescent="0.35">
      <c r="A579" t="s">
        <v>736</v>
      </c>
      <c r="C579">
        <v>0</v>
      </c>
      <c r="I579" s="8">
        <f t="shared" si="246"/>
        <v>0</v>
      </c>
      <c r="J579" s="8">
        <f t="shared" si="247"/>
        <v>0</v>
      </c>
    </row>
    <row r="580" spans="1:10" x14ac:dyDescent="0.35">
      <c r="A580" t="s">
        <v>736</v>
      </c>
      <c r="C580">
        <v>0</v>
      </c>
      <c r="I580" s="8">
        <f t="shared" si="246"/>
        <v>0</v>
      </c>
      <c r="J580" s="8">
        <f t="shared" si="247"/>
        <v>0</v>
      </c>
    </row>
    <row r="581" spans="1:10" x14ac:dyDescent="0.35">
      <c r="A581" t="s">
        <v>736</v>
      </c>
      <c r="C581">
        <v>0</v>
      </c>
      <c r="I581" s="8">
        <f t="shared" si="246"/>
        <v>0</v>
      </c>
      <c r="J581" s="8">
        <f t="shared" si="247"/>
        <v>0</v>
      </c>
    </row>
    <row r="582" spans="1:10" x14ac:dyDescent="0.35">
      <c r="A582" t="s">
        <v>736</v>
      </c>
      <c r="C582">
        <v>0</v>
      </c>
      <c r="I582" s="8">
        <f t="shared" si="246"/>
        <v>0</v>
      </c>
      <c r="J582" s="8">
        <f t="shared" si="247"/>
        <v>0</v>
      </c>
    </row>
    <row r="583" spans="1:10" x14ac:dyDescent="0.35">
      <c r="A583" t="s">
        <v>736</v>
      </c>
      <c r="C583">
        <v>0</v>
      </c>
      <c r="I583" s="8">
        <f t="shared" si="246"/>
        <v>0</v>
      </c>
      <c r="J583" s="8">
        <f t="shared" si="247"/>
        <v>0</v>
      </c>
    </row>
    <row r="584" spans="1:10" x14ac:dyDescent="0.35">
      <c r="A584" t="s">
        <v>738</v>
      </c>
      <c r="B584" s="14" t="e">
        <f t="shared" ref="B584" si="268">IF(C586&gt;89,"6", IF(C586&gt;79,"5", IF(C586&gt;69,"4", IF(C586&gt;59,"3", IF(C586&gt;49,"2", IF(C586&lt;50,"1",IF(C586=0,"0")))))))</f>
        <v>#DIV/0!</v>
      </c>
      <c r="C584" s="3">
        <f t="shared" ref="C584" si="269">+SUM(I584:I592)</f>
        <v>0</v>
      </c>
      <c r="I584" s="8">
        <f t="shared" si="246"/>
        <v>0</v>
      </c>
      <c r="J584" s="8">
        <f t="shared" si="247"/>
        <v>0</v>
      </c>
    </row>
    <row r="585" spans="1:10" x14ac:dyDescent="0.35">
      <c r="A585" t="s">
        <v>738</v>
      </c>
      <c r="C585" s="3">
        <f t="shared" ref="C585" si="270">+SUM(J584:J592)</f>
        <v>0</v>
      </c>
      <c r="I585" s="8">
        <f t="shared" si="246"/>
        <v>0</v>
      </c>
      <c r="J585" s="8">
        <f t="shared" si="247"/>
        <v>0</v>
      </c>
    </row>
    <row r="586" spans="1:10" x14ac:dyDescent="0.35">
      <c r="A586" t="s">
        <v>738</v>
      </c>
      <c r="C586" s="3" t="e">
        <f t="shared" ref="C586" si="271">+(C585/C584)*100</f>
        <v>#DIV/0!</v>
      </c>
      <c r="I586" s="8">
        <f t="shared" si="246"/>
        <v>0</v>
      </c>
      <c r="J586" s="8">
        <f t="shared" si="247"/>
        <v>0</v>
      </c>
    </row>
    <row r="587" spans="1:10" x14ac:dyDescent="0.35">
      <c r="A587" t="s">
        <v>738</v>
      </c>
      <c r="C587">
        <v>0</v>
      </c>
      <c r="I587" s="8">
        <f t="shared" si="246"/>
        <v>0</v>
      </c>
      <c r="J587" s="8">
        <f t="shared" si="247"/>
        <v>0</v>
      </c>
    </row>
    <row r="588" spans="1:10" x14ac:dyDescent="0.35">
      <c r="A588" t="s">
        <v>738</v>
      </c>
      <c r="C588">
        <v>0</v>
      </c>
      <c r="I588" s="8">
        <f t="shared" si="246"/>
        <v>0</v>
      </c>
      <c r="J588" s="8">
        <f t="shared" si="247"/>
        <v>0</v>
      </c>
    </row>
    <row r="589" spans="1:10" x14ac:dyDescent="0.35">
      <c r="A589" t="s">
        <v>738</v>
      </c>
      <c r="C589">
        <v>0</v>
      </c>
      <c r="I589" s="8">
        <f t="shared" si="246"/>
        <v>0</v>
      </c>
      <c r="J589" s="8">
        <f t="shared" si="247"/>
        <v>0</v>
      </c>
    </row>
    <row r="590" spans="1:10" x14ac:dyDescent="0.35">
      <c r="A590" t="s">
        <v>738</v>
      </c>
      <c r="C590">
        <v>0</v>
      </c>
      <c r="I590" s="8">
        <f t="shared" si="246"/>
        <v>0</v>
      </c>
      <c r="J590" s="8">
        <f t="shared" si="247"/>
        <v>0</v>
      </c>
    </row>
    <row r="591" spans="1:10" x14ac:dyDescent="0.35">
      <c r="A591" t="s">
        <v>738</v>
      </c>
      <c r="C591">
        <v>0</v>
      </c>
      <c r="I591" s="8">
        <f t="shared" si="246"/>
        <v>0</v>
      </c>
      <c r="J591" s="8">
        <f t="shared" si="247"/>
        <v>0</v>
      </c>
    </row>
    <row r="592" spans="1:10" x14ac:dyDescent="0.35">
      <c r="A592" t="s">
        <v>738</v>
      </c>
      <c r="C592">
        <v>0</v>
      </c>
      <c r="I592" s="8">
        <f t="shared" si="246"/>
        <v>0</v>
      </c>
      <c r="J592" s="8">
        <f t="shared" si="247"/>
        <v>0</v>
      </c>
    </row>
    <row r="593" spans="1:10" x14ac:dyDescent="0.35">
      <c r="A593" t="s">
        <v>739</v>
      </c>
      <c r="B593" s="14" t="e">
        <f t="shared" ref="B593" si="272">IF(C595&gt;89,"6", IF(C595&gt;79,"5", IF(C595&gt;69,"4", IF(C595&gt;59,"3", IF(C595&gt;49,"2", IF(C595&lt;50,"1",IF(C595=0,"0")))))))</f>
        <v>#DIV/0!</v>
      </c>
      <c r="C593" s="3">
        <f t="shared" ref="C593" si="273">+SUM(I593:I601)</f>
        <v>0</v>
      </c>
      <c r="I593" s="8">
        <f t="shared" si="246"/>
        <v>0</v>
      </c>
      <c r="J593" s="8">
        <f t="shared" si="247"/>
        <v>0</v>
      </c>
    </row>
    <row r="594" spans="1:10" x14ac:dyDescent="0.35">
      <c r="A594" t="s">
        <v>739</v>
      </c>
      <c r="C594" s="3">
        <f t="shared" ref="C594" si="274">+SUM(J593:J601)</f>
        <v>0</v>
      </c>
      <c r="I594" s="8">
        <f t="shared" si="246"/>
        <v>0</v>
      </c>
      <c r="J594" s="8">
        <f t="shared" si="247"/>
        <v>0</v>
      </c>
    </row>
    <row r="595" spans="1:10" x14ac:dyDescent="0.35">
      <c r="A595" t="s">
        <v>739</v>
      </c>
      <c r="C595" s="3" t="e">
        <f t="shared" ref="C595" si="275">+(C594/C593)*100</f>
        <v>#DIV/0!</v>
      </c>
      <c r="I595" s="8">
        <f t="shared" si="246"/>
        <v>0</v>
      </c>
      <c r="J595" s="8">
        <f t="shared" si="247"/>
        <v>0</v>
      </c>
    </row>
    <row r="596" spans="1:10" x14ac:dyDescent="0.35">
      <c r="A596" t="s">
        <v>739</v>
      </c>
      <c r="C596">
        <v>0</v>
      </c>
      <c r="I596" s="8">
        <f t="shared" si="246"/>
        <v>0</v>
      </c>
      <c r="J596" s="8">
        <f t="shared" si="247"/>
        <v>0</v>
      </c>
    </row>
    <row r="597" spans="1:10" x14ac:dyDescent="0.35">
      <c r="A597" t="s">
        <v>739</v>
      </c>
      <c r="C597">
        <v>0</v>
      </c>
      <c r="I597" s="8">
        <f t="shared" si="246"/>
        <v>0</v>
      </c>
      <c r="J597" s="8">
        <f t="shared" si="247"/>
        <v>0</v>
      </c>
    </row>
    <row r="598" spans="1:10" x14ac:dyDescent="0.35">
      <c r="A598" t="s">
        <v>739</v>
      </c>
      <c r="C598">
        <v>0</v>
      </c>
      <c r="I598" s="8">
        <f t="shared" si="246"/>
        <v>0</v>
      </c>
      <c r="J598" s="8">
        <f t="shared" si="247"/>
        <v>0</v>
      </c>
    </row>
    <row r="599" spans="1:10" x14ac:dyDescent="0.35">
      <c r="A599" t="s">
        <v>739</v>
      </c>
      <c r="C599">
        <v>0</v>
      </c>
      <c r="I599" s="8">
        <f t="shared" si="246"/>
        <v>0</v>
      </c>
      <c r="J599" s="8">
        <f t="shared" si="247"/>
        <v>0</v>
      </c>
    </row>
    <row r="600" spans="1:10" x14ac:dyDescent="0.35">
      <c r="A600" t="s">
        <v>739</v>
      </c>
      <c r="C600">
        <v>0</v>
      </c>
      <c r="I600" s="8">
        <f t="shared" si="246"/>
        <v>0</v>
      </c>
      <c r="J600" s="8">
        <f t="shared" si="247"/>
        <v>0</v>
      </c>
    </row>
    <row r="601" spans="1:10" x14ac:dyDescent="0.35">
      <c r="A601" t="s">
        <v>739</v>
      </c>
      <c r="C601">
        <v>0</v>
      </c>
      <c r="I601" s="8">
        <f t="shared" si="246"/>
        <v>0</v>
      </c>
      <c r="J601" s="8">
        <f t="shared" si="247"/>
        <v>0</v>
      </c>
    </row>
    <row r="602" spans="1:10" x14ac:dyDescent="0.35">
      <c r="A602" t="s">
        <v>740</v>
      </c>
      <c r="B602" s="14" t="str">
        <f t="shared" ref="B602" si="276">IF(C604&gt;89,"6", IF(C604&gt;79,"5", IF(C604&gt;69,"4", IF(C604&gt;59,"3", IF(C604&gt;49,"2", IF(C604&lt;50,"1",IF(C604=0,"0")))))))</f>
        <v>1</v>
      </c>
      <c r="C602" s="3">
        <f t="shared" ref="C602" si="277">+SUM(I602:I610)</f>
        <v>190500</v>
      </c>
      <c r="I602" s="8">
        <f t="shared" ref="I602:I628" si="278">F602*G602</f>
        <v>0</v>
      </c>
      <c r="J602" s="8">
        <f t="shared" ref="J602:J628" si="279">H602*F602</f>
        <v>0</v>
      </c>
    </row>
    <row r="603" spans="1:10" x14ac:dyDescent="0.35">
      <c r="A603" t="s">
        <v>740</v>
      </c>
      <c r="C603" s="3">
        <f t="shared" ref="C603" si="280">+SUM(J602:J610)</f>
        <v>24000</v>
      </c>
      <c r="I603" s="8">
        <f t="shared" si="278"/>
        <v>0</v>
      </c>
      <c r="J603" s="8">
        <f t="shared" si="279"/>
        <v>0</v>
      </c>
    </row>
    <row r="604" spans="1:10" x14ac:dyDescent="0.35">
      <c r="A604" t="s">
        <v>740</v>
      </c>
      <c r="C604" s="3">
        <f t="shared" ref="C604" si="281">+(C603/C602)*100</f>
        <v>12.598425196850393</v>
      </c>
      <c r="F604" s="20">
        <v>33000</v>
      </c>
      <c r="G604" s="20">
        <v>1</v>
      </c>
      <c r="I604" s="8">
        <f t="shared" si="278"/>
        <v>33000</v>
      </c>
      <c r="J604" s="8">
        <f t="shared" si="279"/>
        <v>0</v>
      </c>
    </row>
    <row r="605" spans="1:10" x14ac:dyDescent="0.35">
      <c r="A605" t="s">
        <v>740</v>
      </c>
      <c r="C605">
        <v>0</v>
      </c>
      <c r="F605" s="20">
        <v>23000</v>
      </c>
      <c r="G605" s="20">
        <v>1</v>
      </c>
      <c r="I605" s="8">
        <f t="shared" si="278"/>
        <v>23000</v>
      </c>
      <c r="J605" s="8">
        <f t="shared" si="279"/>
        <v>0</v>
      </c>
    </row>
    <row r="606" spans="1:10" x14ac:dyDescent="0.35">
      <c r="A606" t="s">
        <v>740</v>
      </c>
      <c r="C606">
        <v>0</v>
      </c>
      <c r="I606" s="8">
        <f t="shared" si="278"/>
        <v>0</v>
      </c>
      <c r="J606" s="8">
        <f t="shared" si="279"/>
        <v>0</v>
      </c>
    </row>
    <row r="607" spans="1:10" x14ac:dyDescent="0.35">
      <c r="A607" t="s">
        <v>740</v>
      </c>
      <c r="C607">
        <v>0</v>
      </c>
      <c r="F607" s="20">
        <v>13500</v>
      </c>
      <c r="G607" s="20">
        <v>3</v>
      </c>
      <c r="I607" s="8">
        <f t="shared" si="278"/>
        <v>40500</v>
      </c>
      <c r="J607" s="8">
        <f t="shared" si="279"/>
        <v>0</v>
      </c>
    </row>
    <row r="608" spans="1:10" x14ac:dyDescent="0.35">
      <c r="A608" t="s">
        <v>740</v>
      </c>
      <c r="C608">
        <v>0</v>
      </c>
      <c r="F608" s="20">
        <v>6000</v>
      </c>
      <c r="G608" s="20">
        <v>7</v>
      </c>
      <c r="H608" s="20">
        <v>2</v>
      </c>
      <c r="I608" s="8">
        <f t="shared" si="278"/>
        <v>42000</v>
      </c>
      <c r="J608" s="8">
        <f t="shared" si="279"/>
        <v>12000</v>
      </c>
    </row>
    <row r="609" spans="1:10" x14ac:dyDescent="0.35">
      <c r="A609" t="s">
        <v>740</v>
      </c>
      <c r="C609">
        <v>0</v>
      </c>
      <c r="F609" s="20">
        <v>4000</v>
      </c>
      <c r="G609" s="20">
        <v>13</v>
      </c>
      <c r="H609" s="20">
        <v>3</v>
      </c>
      <c r="I609" s="8">
        <f t="shared" si="278"/>
        <v>52000</v>
      </c>
      <c r="J609" s="8">
        <f t="shared" si="279"/>
        <v>12000</v>
      </c>
    </row>
    <row r="610" spans="1:10" x14ac:dyDescent="0.35">
      <c r="A610" t="s">
        <v>740</v>
      </c>
      <c r="C610">
        <v>0</v>
      </c>
      <c r="I610" s="8">
        <f t="shared" si="278"/>
        <v>0</v>
      </c>
      <c r="J610" s="8">
        <f t="shared" si="279"/>
        <v>0</v>
      </c>
    </row>
    <row r="611" spans="1:10" x14ac:dyDescent="0.35">
      <c r="A611" t="s">
        <v>741</v>
      </c>
      <c r="B611" s="14" t="str">
        <f t="shared" ref="B611" si="282">IF(C613&gt;89,"6", IF(C613&gt;79,"5", IF(C613&gt;69,"4", IF(C613&gt;59,"3", IF(C613&gt;49,"2", IF(C613&lt;50,"1",IF(C613=0,"0")))))))</f>
        <v>1</v>
      </c>
      <c r="C611" s="3">
        <f t="shared" ref="C611" si="283">+SUM(I611:I619)</f>
        <v>190500</v>
      </c>
      <c r="I611" s="8">
        <f t="shared" si="278"/>
        <v>0</v>
      </c>
      <c r="J611" s="8">
        <f t="shared" si="279"/>
        <v>0</v>
      </c>
    </row>
    <row r="612" spans="1:10" x14ac:dyDescent="0.35">
      <c r="A612" t="s">
        <v>741</v>
      </c>
      <c r="C612" s="3">
        <f t="shared" ref="C612" si="284">+SUM(J611:J619)</f>
        <v>24000</v>
      </c>
      <c r="I612" s="8">
        <f t="shared" si="278"/>
        <v>0</v>
      </c>
      <c r="J612" s="8">
        <f t="shared" si="279"/>
        <v>0</v>
      </c>
    </row>
    <row r="613" spans="1:10" x14ac:dyDescent="0.35">
      <c r="A613" t="s">
        <v>741</v>
      </c>
      <c r="C613" s="3">
        <f t="shared" ref="C613" si="285">+(C612/C611)*100</f>
        <v>12.598425196850393</v>
      </c>
      <c r="F613" s="20">
        <v>33000</v>
      </c>
      <c r="G613" s="20">
        <v>1</v>
      </c>
      <c r="I613" s="8">
        <f t="shared" si="278"/>
        <v>33000</v>
      </c>
      <c r="J613" s="8">
        <f t="shared" si="279"/>
        <v>0</v>
      </c>
    </row>
    <row r="614" spans="1:10" x14ac:dyDescent="0.35">
      <c r="A614" t="s">
        <v>741</v>
      </c>
      <c r="C614">
        <v>0</v>
      </c>
      <c r="F614" s="20">
        <v>23000</v>
      </c>
      <c r="G614" s="20">
        <v>1</v>
      </c>
      <c r="I614" s="8">
        <f t="shared" si="278"/>
        <v>23000</v>
      </c>
      <c r="J614" s="8">
        <f t="shared" si="279"/>
        <v>0</v>
      </c>
    </row>
    <row r="615" spans="1:10" x14ac:dyDescent="0.35">
      <c r="A615" t="s">
        <v>741</v>
      </c>
      <c r="C615">
        <v>0</v>
      </c>
      <c r="I615" s="8">
        <f t="shared" si="278"/>
        <v>0</v>
      </c>
      <c r="J615" s="8">
        <f t="shared" si="279"/>
        <v>0</v>
      </c>
    </row>
    <row r="616" spans="1:10" x14ac:dyDescent="0.35">
      <c r="A616" t="s">
        <v>741</v>
      </c>
      <c r="C616">
        <v>0</v>
      </c>
      <c r="F616" s="20">
        <v>13500</v>
      </c>
      <c r="G616" s="20">
        <v>3</v>
      </c>
      <c r="I616" s="8">
        <f t="shared" si="278"/>
        <v>40500</v>
      </c>
      <c r="J616" s="8">
        <f t="shared" si="279"/>
        <v>0</v>
      </c>
    </row>
    <row r="617" spans="1:10" x14ac:dyDescent="0.35">
      <c r="A617" t="s">
        <v>741</v>
      </c>
      <c r="C617">
        <v>0</v>
      </c>
      <c r="F617" s="20">
        <v>6000</v>
      </c>
      <c r="G617" s="20">
        <v>7</v>
      </c>
      <c r="H617" s="20">
        <v>2</v>
      </c>
      <c r="I617" s="8">
        <f t="shared" si="278"/>
        <v>42000</v>
      </c>
      <c r="J617" s="8">
        <f t="shared" si="279"/>
        <v>12000</v>
      </c>
    </row>
    <row r="618" spans="1:10" x14ac:dyDescent="0.35">
      <c r="A618" t="s">
        <v>741</v>
      </c>
      <c r="C618">
        <v>0</v>
      </c>
      <c r="F618" s="20">
        <v>4000</v>
      </c>
      <c r="G618" s="20">
        <v>13</v>
      </c>
      <c r="H618" s="20">
        <v>3</v>
      </c>
      <c r="I618" s="8">
        <f t="shared" si="278"/>
        <v>52000</v>
      </c>
      <c r="J618" s="8">
        <f t="shared" si="279"/>
        <v>12000</v>
      </c>
    </row>
    <row r="619" spans="1:10" x14ac:dyDescent="0.35">
      <c r="A619" t="s">
        <v>741</v>
      </c>
      <c r="C619">
        <v>0</v>
      </c>
      <c r="I619" s="8">
        <f t="shared" si="278"/>
        <v>0</v>
      </c>
      <c r="J619" s="8">
        <f t="shared" si="279"/>
        <v>0</v>
      </c>
    </row>
    <row r="620" spans="1:10" x14ac:dyDescent="0.35">
      <c r="A620" t="s">
        <v>742</v>
      </c>
      <c r="B620" s="14" t="e">
        <f t="shared" ref="B620" si="286">IF(C622&gt;89,"6", IF(C622&gt;79,"5", IF(C622&gt;69,"4", IF(C622&gt;59,"3", IF(C622&gt;49,"2", IF(C622&lt;50,"1",IF(C622=0,"0")))))))</f>
        <v>#DIV/0!</v>
      </c>
      <c r="C620" s="3">
        <f t="shared" ref="C620" si="287">+SUM(I620:I628)</f>
        <v>0</v>
      </c>
      <c r="I620" s="8">
        <f t="shared" si="278"/>
        <v>0</v>
      </c>
      <c r="J620" s="8">
        <f t="shared" si="279"/>
        <v>0</v>
      </c>
    </row>
    <row r="621" spans="1:10" x14ac:dyDescent="0.35">
      <c r="A621" t="s">
        <v>742</v>
      </c>
      <c r="C621" s="3">
        <f t="shared" ref="C621" si="288">+SUM(J620:J628)</f>
        <v>0</v>
      </c>
      <c r="I621" s="8">
        <f t="shared" si="278"/>
        <v>0</v>
      </c>
      <c r="J621" s="8">
        <f t="shared" si="279"/>
        <v>0</v>
      </c>
    </row>
    <row r="622" spans="1:10" x14ac:dyDescent="0.35">
      <c r="A622" t="s">
        <v>742</v>
      </c>
      <c r="C622" s="3" t="e">
        <f t="shared" ref="C622" si="289">+(C621/C620)*100</f>
        <v>#DIV/0!</v>
      </c>
      <c r="I622" s="8">
        <f t="shared" si="278"/>
        <v>0</v>
      </c>
      <c r="J622" s="8">
        <f t="shared" si="279"/>
        <v>0</v>
      </c>
    </row>
    <row r="623" spans="1:10" x14ac:dyDescent="0.35">
      <c r="A623" t="s">
        <v>742</v>
      </c>
      <c r="C623">
        <v>0</v>
      </c>
      <c r="I623" s="8">
        <f t="shared" si="278"/>
        <v>0</v>
      </c>
      <c r="J623" s="8">
        <f t="shared" si="279"/>
        <v>0</v>
      </c>
    </row>
    <row r="624" spans="1:10" x14ac:dyDescent="0.35">
      <c r="A624" t="s">
        <v>742</v>
      </c>
      <c r="C624">
        <v>0</v>
      </c>
      <c r="I624" s="8">
        <f t="shared" si="278"/>
        <v>0</v>
      </c>
      <c r="J624" s="8">
        <f t="shared" si="279"/>
        <v>0</v>
      </c>
    </row>
    <row r="625" spans="1:10" x14ac:dyDescent="0.35">
      <c r="A625" t="s">
        <v>742</v>
      </c>
      <c r="C625">
        <v>0</v>
      </c>
      <c r="I625" s="8">
        <f t="shared" si="278"/>
        <v>0</v>
      </c>
      <c r="J625" s="8">
        <f t="shared" si="279"/>
        <v>0</v>
      </c>
    </row>
    <row r="626" spans="1:10" x14ac:dyDescent="0.35">
      <c r="A626" t="s">
        <v>742</v>
      </c>
      <c r="C626">
        <v>0</v>
      </c>
      <c r="I626" s="8">
        <f t="shared" si="278"/>
        <v>0</v>
      </c>
      <c r="J626" s="8">
        <f t="shared" si="279"/>
        <v>0</v>
      </c>
    </row>
    <row r="627" spans="1:10" x14ac:dyDescent="0.35">
      <c r="A627" t="s">
        <v>742</v>
      </c>
      <c r="C627">
        <v>0</v>
      </c>
      <c r="I627" s="8">
        <f t="shared" si="278"/>
        <v>0</v>
      </c>
      <c r="J627" s="8">
        <f t="shared" si="279"/>
        <v>0</v>
      </c>
    </row>
    <row r="628" spans="1:10" x14ac:dyDescent="0.35">
      <c r="A628" t="s">
        <v>742</v>
      </c>
      <c r="C628">
        <v>0</v>
      </c>
      <c r="I628" s="8">
        <f t="shared" si="278"/>
        <v>0</v>
      </c>
      <c r="J628" s="8">
        <f t="shared" si="279"/>
        <v>0</v>
      </c>
    </row>
  </sheetData>
  <sheetProtection algorithmName="SHA-512" hashValue="hl/ex6qpGgoaLaY93HM0a/m3jmEhCPIxtX4NRUEyUyeN2I+NcQxE9i5VIckm1tcGo++vcPkBJRURxRv7yEz4pw==" saltValue="FZ+u34Y6zvMBoUVVw93/Ng==" spinCount="100000" sheet="1" objects="1" scenarios="1"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FBCD6-498E-4193-9E26-1542E8A6BA0B}">
  <dimension ref="A1:J625"/>
  <sheetViews>
    <sheetView zoomScaleNormal="100" workbookViewId="0">
      <selection activeCell="A14" sqref="A14:A625"/>
    </sheetView>
  </sheetViews>
  <sheetFormatPr defaultRowHeight="14.5" x14ac:dyDescent="0.35"/>
  <cols>
    <col min="1" max="1" width="12.453125" customWidth="1"/>
    <col min="3" max="3" width="11.90625" customWidth="1"/>
    <col min="5" max="5" width="28.90625" customWidth="1"/>
    <col min="6" max="7" width="11.08984375" customWidth="1"/>
    <col min="8" max="8" width="16.7265625" customWidth="1"/>
    <col min="9" max="14" width="11.08984375" customWidth="1"/>
    <col min="16" max="16" width="21.7265625" bestFit="1" customWidth="1"/>
    <col min="17" max="17" width="9.453125" customWidth="1"/>
  </cols>
  <sheetData>
    <row r="1" spans="1:10" x14ac:dyDescent="0.35">
      <c r="A1" s="2" t="s">
        <v>671</v>
      </c>
    </row>
    <row r="3" spans="1:10" x14ac:dyDescent="0.35">
      <c r="E3" s="7" t="s">
        <v>28</v>
      </c>
      <c r="F3" s="7" t="s">
        <v>27</v>
      </c>
    </row>
    <row r="4" spans="1:10" x14ac:dyDescent="0.35">
      <c r="E4" s="9" t="s">
        <v>39</v>
      </c>
      <c r="F4" s="9">
        <v>0</v>
      </c>
    </row>
    <row r="5" spans="1:10" x14ac:dyDescent="0.35">
      <c r="E5" s="9" t="s">
        <v>41</v>
      </c>
      <c r="F5" s="9">
        <v>1</v>
      </c>
    </row>
    <row r="6" spans="1:10" x14ac:dyDescent="0.35">
      <c r="E6" s="9" t="s">
        <v>43</v>
      </c>
      <c r="F6" s="9">
        <v>2</v>
      </c>
    </row>
    <row r="7" spans="1:10" x14ac:dyDescent="0.35">
      <c r="E7" s="9" t="s">
        <v>45</v>
      </c>
      <c r="F7" s="9">
        <v>3</v>
      </c>
    </row>
    <row r="8" spans="1:10" x14ac:dyDescent="0.35">
      <c r="E8" s="9" t="s">
        <v>47</v>
      </c>
      <c r="F8" s="9">
        <v>4</v>
      </c>
    </row>
    <row r="9" spans="1:10" x14ac:dyDescent="0.35">
      <c r="E9" s="9" t="s">
        <v>49</v>
      </c>
      <c r="F9" s="7">
        <v>5</v>
      </c>
    </row>
    <row r="10" spans="1:10" x14ac:dyDescent="0.35">
      <c r="E10" s="9" t="s">
        <v>51</v>
      </c>
      <c r="F10" s="7">
        <v>6</v>
      </c>
    </row>
    <row r="12" spans="1:10" x14ac:dyDescent="0.35">
      <c r="D12" s="12" t="s">
        <v>62</v>
      </c>
    </row>
    <row r="13" spans="1:10" ht="29" x14ac:dyDescent="0.35">
      <c r="A13" s="2" t="s">
        <v>658</v>
      </c>
      <c r="B13" s="2" t="s">
        <v>27</v>
      </c>
      <c r="D13" s="1" t="s">
        <v>16</v>
      </c>
      <c r="E13" s="5"/>
      <c r="F13" s="6" t="s">
        <v>30</v>
      </c>
      <c r="G13" s="6" t="s">
        <v>17</v>
      </c>
      <c r="H13" s="6" t="s">
        <v>63</v>
      </c>
      <c r="I13" s="6" t="s">
        <v>36</v>
      </c>
      <c r="J13" s="6" t="s">
        <v>59</v>
      </c>
    </row>
    <row r="14" spans="1:10" x14ac:dyDescent="0.35">
      <c r="A14" t="s">
        <v>674</v>
      </c>
      <c r="B14" s="14" t="str">
        <f>IF(C16&gt;89,"6", IF(C16&gt;79,"5", IF(C16&gt;69,"4", IF(C16&gt;59,"3", IF(C16&gt;49,"2", IF(C16&lt;50,"1",IF(C16=0,"0")))))))</f>
        <v>1</v>
      </c>
      <c r="C14" s="3">
        <f>+SUM(I14:I22)</f>
        <v>2683100</v>
      </c>
      <c r="D14" s="1">
        <v>1</v>
      </c>
      <c r="E14" s="1" t="s">
        <v>38</v>
      </c>
      <c r="F14" s="20">
        <v>97500</v>
      </c>
      <c r="G14" s="20">
        <v>2</v>
      </c>
      <c r="H14" s="20">
        <v>1</v>
      </c>
      <c r="I14" s="8">
        <f t="shared" ref="I14:I22" si="0">F14*G14</f>
        <v>195000</v>
      </c>
      <c r="J14" s="8">
        <f>H14*F14</f>
        <v>97500</v>
      </c>
    </row>
    <row r="15" spans="1:10" x14ac:dyDescent="0.35">
      <c r="A15" t="s">
        <v>674</v>
      </c>
      <c r="C15" s="3">
        <f>+SUM(J14:J22)</f>
        <v>800900</v>
      </c>
      <c r="D15" s="1">
        <v>2</v>
      </c>
      <c r="E15" s="1" t="s">
        <v>40</v>
      </c>
      <c r="F15" s="20">
        <v>0</v>
      </c>
      <c r="G15" s="20">
        <v>0</v>
      </c>
      <c r="H15" s="20">
        <v>0</v>
      </c>
      <c r="I15" s="8">
        <f t="shared" si="0"/>
        <v>0</v>
      </c>
      <c r="J15" s="8">
        <f t="shared" ref="J15:J22" si="1">H15*F15</f>
        <v>0</v>
      </c>
    </row>
    <row r="16" spans="1:10" x14ac:dyDescent="0.35">
      <c r="A16" t="s">
        <v>674</v>
      </c>
      <c r="C16" s="3">
        <f>+(C15/C14)*100</f>
        <v>29.849800603779208</v>
      </c>
      <c r="D16" s="1">
        <v>3</v>
      </c>
      <c r="E16" s="1" t="s">
        <v>42</v>
      </c>
      <c r="F16" s="20">
        <v>35000</v>
      </c>
      <c r="G16" s="20">
        <v>17</v>
      </c>
      <c r="H16" s="20">
        <v>4</v>
      </c>
      <c r="I16" s="8">
        <f t="shared" si="0"/>
        <v>595000</v>
      </c>
      <c r="J16" s="8">
        <f t="shared" si="1"/>
        <v>140000</v>
      </c>
    </row>
    <row r="17" spans="1:10" x14ac:dyDescent="0.35">
      <c r="A17" t="s">
        <v>674</v>
      </c>
      <c r="C17">
        <v>0</v>
      </c>
      <c r="D17" s="1">
        <v>4</v>
      </c>
      <c r="E17" s="1" t="s">
        <v>44</v>
      </c>
      <c r="F17" s="20">
        <v>23500</v>
      </c>
      <c r="G17" s="20">
        <v>15</v>
      </c>
      <c r="H17" s="20">
        <v>3</v>
      </c>
      <c r="I17" s="8">
        <f t="shared" si="0"/>
        <v>352500</v>
      </c>
      <c r="J17" s="8">
        <f t="shared" si="1"/>
        <v>70500</v>
      </c>
    </row>
    <row r="18" spans="1:10" x14ac:dyDescent="0.35">
      <c r="A18" t="s">
        <v>674</v>
      </c>
      <c r="C18">
        <v>0</v>
      </c>
      <c r="D18" s="1">
        <v>5</v>
      </c>
      <c r="E18" s="1" t="s">
        <v>46</v>
      </c>
      <c r="F18" s="20">
        <v>18000</v>
      </c>
      <c r="G18" s="20">
        <v>30</v>
      </c>
      <c r="H18" s="20">
        <v>7</v>
      </c>
      <c r="I18" s="8">
        <f t="shared" si="0"/>
        <v>540000</v>
      </c>
      <c r="J18" s="8">
        <f t="shared" si="1"/>
        <v>126000</v>
      </c>
    </row>
    <row r="19" spans="1:10" x14ac:dyDescent="0.35">
      <c r="A19" t="s">
        <v>674</v>
      </c>
      <c r="C19">
        <v>0</v>
      </c>
      <c r="D19" s="1">
        <v>6</v>
      </c>
      <c r="E19" s="1" t="s">
        <v>48</v>
      </c>
      <c r="F19" s="20">
        <v>13500</v>
      </c>
      <c r="G19" s="20">
        <v>43</v>
      </c>
      <c r="H19" s="20">
        <v>14</v>
      </c>
      <c r="I19" s="8">
        <f t="shared" si="0"/>
        <v>580500</v>
      </c>
      <c r="J19" s="8">
        <f t="shared" si="1"/>
        <v>189000</v>
      </c>
    </row>
    <row r="20" spans="1:10" x14ac:dyDescent="0.35">
      <c r="A20" t="s">
        <v>674</v>
      </c>
      <c r="C20">
        <v>0</v>
      </c>
      <c r="D20" s="1">
        <v>7</v>
      </c>
      <c r="E20" s="1" t="s">
        <v>50</v>
      </c>
      <c r="F20" s="20">
        <v>7500</v>
      </c>
      <c r="G20" s="20">
        <v>37</v>
      </c>
      <c r="H20" s="20">
        <v>9</v>
      </c>
      <c r="I20" s="8">
        <f t="shared" si="0"/>
        <v>277500</v>
      </c>
      <c r="J20" s="8">
        <f t="shared" si="1"/>
        <v>67500</v>
      </c>
    </row>
    <row r="21" spans="1:10" x14ac:dyDescent="0.35">
      <c r="A21" t="s">
        <v>674</v>
      </c>
      <c r="C21">
        <v>0</v>
      </c>
      <c r="D21" s="1">
        <v>8</v>
      </c>
      <c r="E21" s="1" t="s">
        <v>52</v>
      </c>
      <c r="F21" s="20">
        <v>4600</v>
      </c>
      <c r="G21" s="20">
        <v>31</v>
      </c>
      <c r="H21" s="20">
        <v>24</v>
      </c>
      <c r="I21" s="8">
        <f t="shared" si="0"/>
        <v>142600</v>
      </c>
      <c r="J21" s="8">
        <f t="shared" si="1"/>
        <v>110400</v>
      </c>
    </row>
    <row r="22" spans="1:10" x14ac:dyDescent="0.35">
      <c r="A22" t="s">
        <v>674</v>
      </c>
      <c r="C22">
        <v>0</v>
      </c>
      <c r="D22" s="1">
        <v>9</v>
      </c>
      <c r="E22" s="1" t="s">
        <v>53</v>
      </c>
      <c r="F22" s="20">
        <v>0</v>
      </c>
      <c r="G22" s="20">
        <v>0</v>
      </c>
      <c r="H22" s="20">
        <v>0</v>
      </c>
      <c r="I22" s="8">
        <f t="shared" si="0"/>
        <v>0</v>
      </c>
      <c r="J22" s="8">
        <f t="shared" si="1"/>
        <v>0</v>
      </c>
    </row>
    <row r="23" spans="1:10" x14ac:dyDescent="0.35">
      <c r="A23" t="s">
        <v>683</v>
      </c>
      <c r="B23" s="14" t="str">
        <f t="shared" ref="B23" si="2">IF(C25&gt;89,"6", IF(C25&gt;79,"5", IF(C25&gt;69,"4", IF(C25&gt;59,"3", IF(C25&gt;49,"2", IF(C25&lt;50,"1",IF(C25=0,"0")))))))</f>
        <v>3</v>
      </c>
      <c r="C23" s="3">
        <f t="shared" ref="C23" si="3">+SUM(I23:I31)</f>
        <v>289567</v>
      </c>
      <c r="F23" s="20">
        <v>0</v>
      </c>
      <c r="G23" s="20">
        <v>0</v>
      </c>
      <c r="H23" s="20">
        <v>0</v>
      </c>
      <c r="I23" s="8">
        <f t="shared" ref="I23:I86" si="4">F23*G23</f>
        <v>0</v>
      </c>
      <c r="J23" s="8">
        <f t="shared" ref="J23:J86" si="5">H23*F23</f>
        <v>0</v>
      </c>
    </row>
    <row r="24" spans="1:10" x14ac:dyDescent="0.35">
      <c r="A24" t="s">
        <v>683</v>
      </c>
      <c r="C24" s="3">
        <f t="shared" ref="C24" si="6">+SUM(J23:J31)</f>
        <v>185875</v>
      </c>
      <c r="F24" s="20">
        <v>0</v>
      </c>
      <c r="G24" s="20">
        <v>0</v>
      </c>
      <c r="H24" s="20">
        <v>0</v>
      </c>
      <c r="I24" s="8">
        <f t="shared" si="4"/>
        <v>0</v>
      </c>
      <c r="J24" s="8">
        <f t="shared" si="5"/>
        <v>0</v>
      </c>
    </row>
    <row r="25" spans="1:10" x14ac:dyDescent="0.35">
      <c r="A25" t="s">
        <v>683</v>
      </c>
      <c r="C25" s="3">
        <f t="shared" ref="C25" si="7">+(C24/C23)*100</f>
        <v>64.190670898272245</v>
      </c>
      <c r="F25" s="20">
        <v>27943</v>
      </c>
      <c r="G25" s="20">
        <v>1</v>
      </c>
      <c r="H25" s="20">
        <v>1</v>
      </c>
      <c r="I25" s="8">
        <f t="shared" si="4"/>
        <v>27943</v>
      </c>
      <c r="J25" s="8">
        <f t="shared" si="5"/>
        <v>27943</v>
      </c>
    </row>
    <row r="26" spans="1:10" x14ac:dyDescent="0.35">
      <c r="A26" t="s">
        <v>683</v>
      </c>
      <c r="C26">
        <v>0</v>
      </c>
      <c r="F26" s="20">
        <v>0</v>
      </c>
      <c r="G26" s="20">
        <v>0</v>
      </c>
      <c r="H26" s="20">
        <v>0</v>
      </c>
      <c r="I26" s="8">
        <f t="shared" si="4"/>
        <v>0</v>
      </c>
      <c r="J26" s="8">
        <f t="shared" si="5"/>
        <v>0</v>
      </c>
    </row>
    <row r="27" spans="1:10" x14ac:dyDescent="0.35">
      <c r="A27" t="s">
        <v>683</v>
      </c>
      <c r="C27">
        <v>0</v>
      </c>
      <c r="F27" s="20">
        <v>0</v>
      </c>
      <c r="G27" s="20">
        <v>0</v>
      </c>
      <c r="H27" s="20">
        <v>0</v>
      </c>
      <c r="I27" s="8">
        <f t="shared" si="4"/>
        <v>0</v>
      </c>
      <c r="J27" s="8">
        <f t="shared" si="5"/>
        <v>0</v>
      </c>
    </row>
    <row r="28" spans="1:10" x14ac:dyDescent="0.35">
      <c r="A28" t="s">
        <v>683</v>
      </c>
      <c r="C28">
        <v>0</v>
      </c>
      <c r="F28" s="20">
        <v>10884</v>
      </c>
      <c r="G28" s="20">
        <v>5</v>
      </c>
      <c r="H28" s="20">
        <v>1</v>
      </c>
      <c r="I28" s="8">
        <f t="shared" si="4"/>
        <v>54420</v>
      </c>
      <c r="J28" s="8">
        <f t="shared" si="5"/>
        <v>10884</v>
      </c>
    </row>
    <row r="29" spans="1:10" x14ac:dyDescent="0.35">
      <c r="A29" t="s">
        <v>683</v>
      </c>
      <c r="C29">
        <v>0</v>
      </c>
      <c r="F29" s="20">
        <v>0</v>
      </c>
      <c r="G29" s="20">
        <v>0</v>
      </c>
      <c r="H29" s="20">
        <v>0</v>
      </c>
      <c r="I29" s="8">
        <f t="shared" si="4"/>
        <v>0</v>
      </c>
      <c r="J29" s="8">
        <f t="shared" si="5"/>
        <v>0</v>
      </c>
    </row>
    <row r="30" spans="1:10" x14ac:dyDescent="0.35">
      <c r="A30" t="s">
        <v>683</v>
      </c>
      <c r="C30">
        <v>0</v>
      </c>
      <c r="F30" s="20">
        <v>3342</v>
      </c>
      <c r="G30" s="20">
        <v>62</v>
      </c>
      <c r="H30" s="20">
        <v>44</v>
      </c>
      <c r="I30" s="8">
        <f t="shared" si="4"/>
        <v>207204</v>
      </c>
      <c r="J30" s="8">
        <f t="shared" si="5"/>
        <v>147048</v>
      </c>
    </row>
    <row r="31" spans="1:10" x14ac:dyDescent="0.35">
      <c r="A31" t="s">
        <v>683</v>
      </c>
      <c r="C31">
        <v>0</v>
      </c>
      <c r="F31" s="20">
        <v>0</v>
      </c>
      <c r="G31" s="20">
        <v>0</v>
      </c>
      <c r="H31" s="20">
        <v>0</v>
      </c>
      <c r="I31" s="8">
        <f t="shared" si="4"/>
        <v>0</v>
      </c>
      <c r="J31" s="8">
        <f t="shared" si="5"/>
        <v>0</v>
      </c>
    </row>
    <row r="32" spans="1:10" x14ac:dyDescent="0.35">
      <c r="A32" t="s">
        <v>692</v>
      </c>
      <c r="B32" s="14" t="str">
        <f t="shared" ref="B32" si="8">IF(C34&gt;89,"6", IF(C34&gt;79,"5", IF(C34&gt;69,"4", IF(C34&gt;59,"3", IF(C34&gt;49,"2", IF(C34&lt;50,"1",IF(C34=0,"0")))))))</f>
        <v>1</v>
      </c>
      <c r="C32" s="3">
        <f t="shared" ref="C32" si="9">+SUM(I32:I40)</f>
        <v>17873649.839999996</v>
      </c>
      <c r="F32" s="20">
        <v>119910</v>
      </c>
      <c r="G32" s="20">
        <v>6</v>
      </c>
      <c r="H32" s="20">
        <v>0</v>
      </c>
      <c r="I32" s="8">
        <f t="shared" si="4"/>
        <v>719460</v>
      </c>
      <c r="J32" s="8">
        <f t="shared" si="5"/>
        <v>0</v>
      </c>
    </row>
    <row r="33" spans="1:10" x14ac:dyDescent="0.35">
      <c r="A33" t="s">
        <v>692</v>
      </c>
      <c r="C33" s="3">
        <f t="shared" ref="C33" si="10">+SUM(J32:J40)</f>
        <v>2819294.1500000004</v>
      </c>
      <c r="F33" s="20">
        <v>530963.77</v>
      </c>
      <c r="G33" s="20">
        <v>8</v>
      </c>
      <c r="H33" s="20">
        <v>0</v>
      </c>
      <c r="I33" s="8">
        <f t="shared" si="4"/>
        <v>4247710.16</v>
      </c>
      <c r="J33" s="8">
        <f t="shared" si="5"/>
        <v>0</v>
      </c>
    </row>
    <row r="34" spans="1:10" x14ac:dyDescent="0.35">
      <c r="A34" t="s">
        <v>692</v>
      </c>
      <c r="C34" s="3">
        <f t="shared" ref="C34" si="11">+(C33/C32)*100</f>
        <v>15.773466389000273</v>
      </c>
      <c r="F34" s="20">
        <v>310780.71000000002</v>
      </c>
      <c r="G34" s="20">
        <v>30</v>
      </c>
      <c r="H34" s="20">
        <v>5</v>
      </c>
      <c r="I34" s="8">
        <f t="shared" si="4"/>
        <v>9323421.3000000007</v>
      </c>
      <c r="J34" s="8">
        <f t="shared" si="5"/>
        <v>1553903.55</v>
      </c>
    </row>
    <row r="35" spans="1:10" x14ac:dyDescent="0.35">
      <c r="A35" t="s">
        <v>692</v>
      </c>
      <c r="C35">
        <v>0</v>
      </c>
      <c r="F35" s="20">
        <v>21856.99</v>
      </c>
      <c r="G35" s="20">
        <v>13</v>
      </c>
      <c r="H35" s="20">
        <v>1</v>
      </c>
      <c r="I35" s="8">
        <f t="shared" si="4"/>
        <v>284140.87</v>
      </c>
      <c r="J35" s="8">
        <f t="shared" si="5"/>
        <v>21856.99</v>
      </c>
    </row>
    <row r="36" spans="1:10" x14ac:dyDescent="0.35">
      <c r="A36" t="s">
        <v>692</v>
      </c>
      <c r="C36">
        <v>0</v>
      </c>
      <c r="F36" s="20">
        <v>16799.38</v>
      </c>
      <c r="G36" s="20">
        <v>24</v>
      </c>
      <c r="H36" s="20">
        <v>6</v>
      </c>
      <c r="I36" s="8">
        <f t="shared" si="4"/>
        <v>403185.12</v>
      </c>
      <c r="J36" s="8">
        <f t="shared" si="5"/>
        <v>100796.28</v>
      </c>
    </row>
    <row r="37" spans="1:10" x14ac:dyDescent="0.35">
      <c r="A37" t="s">
        <v>692</v>
      </c>
      <c r="C37">
        <v>0</v>
      </c>
      <c r="F37" s="20">
        <v>12090.02</v>
      </c>
      <c r="G37" s="20">
        <v>96</v>
      </c>
      <c r="H37" s="20">
        <v>20</v>
      </c>
      <c r="I37" s="8">
        <f t="shared" si="4"/>
        <v>1160641.92</v>
      </c>
      <c r="J37" s="8">
        <f t="shared" si="5"/>
        <v>241800.40000000002</v>
      </c>
    </row>
    <row r="38" spans="1:10" x14ac:dyDescent="0.35">
      <c r="A38" t="s">
        <v>692</v>
      </c>
      <c r="C38">
        <v>0</v>
      </c>
      <c r="F38" s="20">
        <v>8689.35</v>
      </c>
      <c r="G38" s="20">
        <v>138</v>
      </c>
      <c r="H38" s="20">
        <v>53</v>
      </c>
      <c r="I38" s="8">
        <f t="shared" si="4"/>
        <v>1199130.3</v>
      </c>
      <c r="J38" s="8">
        <f t="shared" si="5"/>
        <v>460535.55000000005</v>
      </c>
    </row>
    <row r="39" spans="1:10" x14ac:dyDescent="0.35">
      <c r="A39" t="s">
        <v>692</v>
      </c>
      <c r="C39">
        <v>0</v>
      </c>
      <c r="F39" s="20">
        <v>4154.7299999999996</v>
      </c>
      <c r="G39" s="20">
        <v>129</v>
      </c>
      <c r="H39" s="20">
        <v>106</v>
      </c>
      <c r="I39" s="8">
        <f t="shared" si="4"/>
        <v>535960.16999999993</v>
      </c>
      <c r="J39" s="8">
        <f t="shared" si="5"/>
        <v>440401.37999999995</v>
      </c>
    </row>
    <row r="40" spans="1:10" x14ac:dyDescent="0.35">
      <c r="A40" t="s">
        <v>692</v>
      </c>
      <c r="C40">
        <v>0</v>
      </c>
      <c r="F40" s="20">
        <v>0</v>
      </c>
      <c r="G40" s="20">
        <v>0</v>
      </c>
      <c r="H40" s="20">
        <v>0</v>
      </c>
      <c r="I40" s="8">
        <f t="shared" si="4"/>
        <v>0</v>
      </c>
      <c r="J40" s="8">
        <f t="shared" si="5"/>
        <v>0</v>
      </c>
    </row>
    <row r="41" spans="1:10" x14ac:dyDescent="0.35">
      <c r="A41" t="s">
        <v>693</v>
      </c>
      <c r="B41" s="14" t="str">
        <f t="shared" ref="B41" si="12">IF(C43&gt;89,"6", IF(C43&gt;79,"5", IF(C43&gt;69,"4", IF(C43&gt;59,"3", IF(C43&gt;49,"2", IF(C43&lt;50,"1",IF(C43=0,"0")))))))</f>
        <v>1</v>
      </c>
      <c r="C41" s="3">
        <f t="shared" ref="C41" si="13">+SUM(I41:I49)</f>
        <v>1458527.9859000002</v>
      </c>
      <c r="F41" s="20">
        <v>101714.21</v>
      </c>
      <c r="G41" s="20">
        <v>1</v>
      </c>
      <c r="H41" s="20">
        <v>0</v>
      </c>
      <c r="I41" s="8">
        <f t="shared" si="4"/>
        <v>101714.21</v>
      </c>
      <c r="J41" s="8">
        <f t="shared" si="5"/>
        <v>0</v>
      </c>
    </row>
    <row r="42" spans="1:10" x14ac:dyDescent="0.35">
      <c r="A42" t="s">
        <v>693</v>
      </c>
      <c r="C42" s="3">
        <f t="shared" ref="C42" si="14">+SUM(J41:J49)</f>
        <v>264047.48589999997</v>
      </c>
      <c r="F42" s="20">
        <v>62542.64</v>
      </c>
      <c r="G42" s="20">
        <v>4.6500000000000004</v>
      </c>
      <c r="H42" s="20">
        <v>1</v>
      </c>
      <c r="I42" s="8">
        <f t="shared" si="4"/>
        <v>290823.27600000001</v>
      </c>
      <c r="J42" s="8">
        <f t="shared" si="5"/>
        <v>62542.64</v>
      </c>
    </row>
    <row r="43" spans="1:10" x14ac:dyDescent="0.35">
      <c r="A43" t="s">
        <v>693</v>
      </c>
      <c r="C43" s="3">
        <f t="shared" ref="C43" si="15">+(C42/C41)*100</f>
        <v>18.103696908980918</v>
      </c>
      <c r="F43" s="20">
        <v>33034.51</v>
      </c>
      <c r="G43" s="20">
        <v>7.9</v>
      </c>
      <c r="H43" s="20">
        <v>1</v>
      </c>
      <c r="I43" s="8">
        <f t="shared" si="4"/>
        <v>260972.62900000002</v>
      </c>
      <c r="J43" s="8">
        <f t="shared" si="5"/>
        <v>33034.51</v>
      </c>
    </row>
    <row r="44" spans="1:10" x14ac:dyDescent="0.35">
      <c r="A44" t="s">
        <v>693</v>
      </c>
      <c r="C44">
        <v>0</v>
      </c>
      <c r="F44" s="20">
        <v>21891.86</v>
      </c>
      <c r="G44" s="20">
        <v>5.78</v>
      </c>
      <c r="H44" s="20">
        <v>1</v>
      </c>
      <c r="I44" s="8">
        <f t="shared" si="4"/>
        <v>126534.95080000001</v>
      </c>
      <c r="J44" s="8">
        <f t="shared" si="5"/>
        <v>21891.86</v>
      </c>
    </row>
    <row r="45" spans="1:10" x14ac:dyDescent="0.35">
      <c r="A45" t="s">
        <v>693</v>
      </c>
      <c r="C45">
        <v>0</v>
      </c>
      <c r="F45" s="20">
        <v>17758.490000000002</v>
      </c>
      <c r="G45" s="20">
        <v>13.8</v>
      </c>
      <c r="H45" s="20">
        <v>2.06</v>
      </c>
      <c r="I45" s="8">
        <f t="shared" si="4"/>
        <v>245067.16200000004</v>
      </c>
      <c r="J45" s="8">
        <f t="shared" si="5"/>
        <v>36582.489400000006</v>
      </c>
    </row>
    <row r="46" spans="1:10" x14ac:dyDescent="0.35">
      <c r="A46" t="s">
        <v>693</v>
      </c>
      <c r="C46">
        <v>0</v>
      </c>
      <c r="F46" s="20">
        <v>12177.17</v>
      </c>
      <c r="G46" s="20">
        <v>16.14</v>
      </c>
      <c r="H46" s="20">
        <v>3.1</v>
      </c>
      <c r="I46" s="8">
        <f t="shared" si="4"/>
        <v>196539.5238</v>
      </c>
      <c r="J46" s="8">
        <f t="shared" si="5"/>
        <v>37749.226999999999</v>
      </c>
    </row>
    <row r="47" spans="1:10" x14ac:dyDescent="0.35">
      <c r="A47" t="s">
        <v>693</v>
      </c>
      <c r="C47">
        <v>0</v>
      </c>
      <c r="F47" s="20">
        <v>6734.95</v>
      </c>
      <c r="G47" s="20">
        <v>32</v>
      </c>
      <c r="H47" s="20">
        <v>9.5299999999999994</v>
      </c>
      <c r="I47" s="8">
        <f t="shared" si="4"/>
        <v>215518.4</v>
      </c>
      <c r="J47" s="8">
        <f t="shared" si="5"/>
        <v>64184.073499999991</v>
      </c>
    </row>
    <row r="48" spans="1:10" x14ac:dyDescent="0.35">
      <c r="A48" t="s">
        <v>693</v>
      </c>
      <c r="C48">
        <v>0</v>
      </c>
      <c r="F48" s="20">
        <v>4212.8100000000004</v>
      </c>
      <c r="G48" s="20">
        <v>4.51</v>
      </c>
      <c r="H48" s="20">
        <v>1.78</v>
      </c>
      <c r="I48" s="8">
        <f t="shared" si="4"/>
        <v>18999.773100000002</v>
      </c>
      <c r="J48" s="8">
        <f t="shared" si="5"/>
        <v>7498.8018000000011</v>
      </c>
    </row>
    <row r="49" spans="1:10" x14ac:dyDescent="0.35">
      <c r="A49" t="s">
        <v>693</v>
      </c>
      <c r="C49">
        <v>0</v>
      </c>
      <c r="F49" s="20">
        <v>1708.74</v>
      </c>
      <c r="G49" s="20">
        <v>1.38</v>
      </c>
      <c r="H49" s="20">
        <v>0.33</v>
      </c>
      <c r="I49" s="8">
        <f t="shared" si="4"/>
        <v>2358.0611999999996</v>
      </c>
      <c r="J49" s="8">
        <f t="shared" si="5"/>
        <v>563.88420000000008</v>
      </c>
    </row>
    <row r="50" spans="1:10" x14ac:dyDescent="0.35">
      <c r="A50" t="s">
        <v>684</v>
      </c>
      <c r="B50" s="14" t="str">
        <f t="shared" ref="B50" si="16">IF(C52&gt;89,"6", IF(C52&gt;79,"5", IF(C52&gt;69,"4", IF(C52&gt;59,"3", IF(C52&gt;49,"2", IF(C52&lt;50,"1",IF(C52=0,"0")))))))</f>
        <v>1</v>
      </c>
      <c r="C50" s="3">
        <f t="shared" ref="C50" si="17">+SUM(I50:I58)</f>
        <v>230400</v>
      </c>
      <c r="F50" s="20">
        <v>0</v>
      </c>
      <c r="G50" s="20">
        <v>0</v>
      </c>
      <c r="H50" s="20">
        <v>0</v>
      </c>
      <c r="I50" s="8">
        <f t="shared" si="4"/>
        <v>0</v>
      </c>
      <c r="J50" s="8">
        <f t="shared" si="5"/>
        <v>0</v>
      </c>
    </row>
    <row r="51" spans="1:10" x14ac:dyDescent="0.35">
      <c r="A51" t="s">
        <v>684</v>
      </c>
      <c r="C51" s="3">
        <f t="shared" ref="C51" si="18">+SUM(J50:J58)</f>
        <v>17600</v>
      </c>
      <c r="F51" s="20">
        <v>0</v>
      </c>
      <c r="G51" s="20">
        <v>0</v>
      </c>
      <c r="H51" s="20">
        <v>0</v>
      </c>
      <c r="I51" s="8">
        <f t="shared" si="4"/>
        <v>0</v>
      </c>
      <c r="J51" s="8">
        <f t="shared" si="5"/>
        <v>0</v>
      </c>
    </row>
    <row r="52" spans="1:10" x14ac:dyDescent="0.35">
      <c r="A52" t="s">
        <v>684</v>
      </c>
      <c r="C52" s="3">
        <f t="shared" ref="C52" si="19">+(C51/C50)*100</f>
        <v>7.6388888888888893</v>
      </c>
      <c r="F52" s="20">
        <v>42500</v>
      </c>
      <c r="G52" s="20">
        <v>2</v>
      </c>
      <c r="H52" s="20">
        <v>0</v>
      </c>
      <c r="I52" s="8">
        <f t="shared" si="4"/>
        <v>85000</v>
      </c>
      <c r="J52" s="8">
        <f t="shared" si="5"/>
        <v>0</v>
      </c>
    </row>
    <row r="53" spans="1:10" x14ac:dyDescent="0.35">
      <c r="A53" t="s">
        <v>684</v>
      </c>
      <c r="C53">
        <v>0</v>
      </c>
      <c r="F53" s="20">
        <v>19000</v>
      </c>
      <c r="G53" s="20">
        <v>1</v>
      </c>
      <c r="H53" s="20">
        <v>0</v>
      </c>
      <c r="I53" s="8">
        <f t="shared" si="4"/>
        <v>19000</v>
      </c>
      <c r="J53" s="8">
        <f t="shared" si="5"/>
        <v>0</v>
      </c>
    </row>
    <row r="54" spans="1:10" x14ac:dyDescent="0.35">
      <c r="A54" t="s">
        <v>684</v>
      </c>
      <c r="C54">
        <v>0</v>
      </c>
      <c r="F54" s="20">
        <v>17600</v>
      </c>
      <c r="G54" s="20">
        <v>4</v>
      </c>
      <c r="H54" s="20">
        <v>1</v>
      </c>
      <c r="I54" s="8">
        <f t="shared" si="4"/>
        <v>70400</v>
      </c>
      <c r="J54" s="8">
        <f t="shared" si="5"/>
        <v>17600</v>
      </c>
    </row>
    <row r="55" spans="1:10" x14ac:dyDescent="0.35">
      <c r="A55" t="s">
        <v>684</v>
      </c>
      <c r="C55">
        <v>0</v>
      </c>
      <c r="F55" s="20">
        <v>14000</v>
      </c>
      <c r="G55" s="20">
        <v>4</v>
      </c>
      <c r="H55" s="20">
        <v>0</v>
      </c>
      <c r="I55" s="8">
        <f t="shared" si="4"/>
        <v>56000</v>
      </c>
      <c r="J55" s="8">
        <f t="shared" si="5"/>
        <v>0</v>
      </c>
    </row>
    <row r="56" spans="1:10" x14ac:dyDescent="0.35">
      <c r="A56" t="s">
        <v>684</v>
      </c>
      <c r="C56">
        <v>0</v>
      </c>
      <c r="F56" s="20">
        <v>0</v>
      </c>
      <c r="G56" s="20">
        <v>0</v>
      </c>
      <c r="H56" s="20">
        <v>0</v>
      </c>
      <c r="I56" s="8">
        <f t="shared" si="4"/>
        <v>0</v>
      </c>
      <c r="J56" s="8">
        <f t="shared" si="5"/>
        <v>0</v>
      </c>
    </row>
    <row r="57" spans="1:10" x14ac:dyDescent="0.35">
      <c r="A57" t="s">
        <v>684</v>
      </c>
      <c r="C57">
        <v>0</v>
      </c>
      <c r="F57" s="20">
        <v>0</v>
      </c>
      <c r="G57" s="20">
        <v>0</v>
      </c>
      <c r="H57" s="20">
        <v>0</v>
      </c>
      <c r="I57" s="8">
        <f t="shared" si="4"/>
        <v>0</v>
      </c>
      <c r="J57" s="8">
        <f t="shared" si="5"/>
        <v>0</v>
      </c>
    </row>
    <row r="58" spans="1:10" x14ac:dyDescent="0.35">
      <c r="A58" t="s">
        <v>684</v>
      </c>
      <c r="C58">
        <v>0</v>
      </c>
      <c r="F58" s="20">
        <v>0</v>
      </c>
      <c r="G58" s="20">
        <v>0</v>
      </c>
      <c r="H58" s="20">
        <v>0</v>
      </c>
      <c r="I58" s="8">
        <f t="shared" si="4"/>
        <v>0</v>
      </c>
      <c r="J58" s="8">
        <f t="shared" si="5"/>
        <v>0</v>
      </c>
    </row>
    <row r="59" spans="1:10" x14ac:dyDescent="0.35">
      <c r="A59" t="s">
        <v>685</v>
      </c>
      <c r="B59" s="14" t="e">
        <f t="shared" ref="B59" si="20">IF(C61&gt;89,"6", IF(C61&gt;79,"5", IF(C61&gt;69,"4", IF(C61&gt;59,"3", IF(C61&gt;49,"2", IF(C61&lt;50,"1",IF(C61=0,"0")))))))</f>
        <v>#DIV/0!</v>
      </c>
      <c r="C59" s="3">
        <f t="shared" ref="C59" si="21">+SUM(I59:I67)</f>
        <v>0</v>
      </c>
      <c r="I59" s="8">
        <f t="shared" si="4"/>
        <v>0</v>
      </c>
      <c r="J59" s="8">
        <f t="shared" si="5"/>
        <v>0</v>
      </c>
    </row>
    <row r="60" spans="1:10" x14ac:dyDescent="0.35">
      <c r="A60" t="s">
        <v>685</v>
      </c>
      <c r="C60" s="3">
        <f t="shared" ref="C60" si="22">+SUM(J59:J67)</f>
        <v>0</v>
      </c>
      <c r="I60" s="8">
        <f t="shared" si="4"/>
        <v>0</v>
      </c>
      <c r="J60" s="8">
        <f t="shared" si="5"/>
        <v>0</v>
      </c>
    </row>
    <row r="61" spans="1:10" x14ac:dyDescent="0.35">
      <c r="A61" t="s">
        <v>685</v>
      </c>
      <c r="C61" s="3" t="e">
        <f t="shared" ref="C61" si="23">+(C60/C59)*100</f>
        <v>#DIV/0!</v>
      </c>
      <c r="I61" s="8">
        <f t="shared" si="4"/>
        <v>0</v>
      </c>
      <c r="J61" s="8">
        <f t="shared" si="5"/>
        <v>0</v>
      </c>
    </row>
    <row r="62" spans="1:10" x14ac:dyDescent="0.35">
      <c r="A62" t="s">
        <v>685</v>
      </c>
      <c r="C62">
        <v>0</v>
      </c>
      <c r="I62" s="8">
        <f t="shared" si="4"/>
        <v>0</v>
      </c>
      <c r="J62" s="8">
        <f t="shared" si="5"/>
        <v>0</v>
      </c>
    </row>
    <row r="63" spans="1:10" x14ac:dyDescent="0.35">
      <c r="A63" t="s">
        <v>685</v>
      </c>
      <c r="C63">
        <v>0</v>
      </c>
      <c r="I63" s="8">
        <f t="shared" si="4"/>
        <v>0</v>
      </c>
      <c r="J63" s="8">
        <f t="shared" si="5"/>
        <v>0</v>
      </c>
    </row>
    <row r="64" spans="1:10" x14ac:dyDescent="0.35">
      <c r="A64" t="s">
        <v>685</v>
      </c>
      <c r="C64">
        <v>0</v>
      </c>
      <c r="I64" s="8">
        <f t="shared" si="4"/>
        <v>0</v>
      </c>
      <c r="J64" s="8">
        <f t="shared" si="5"/>
        <v>0</v>
      </c>
    </row>
    <row r="65" spans="1:10" x14ac:dyDescent="0.35">
      <c r="A65" t="s">
        <v>685</v>
      </c>
      <c r="C65">
        <v>0</v>
      </c>
      <c r="I65" s="8">
        <f t="shared" si="4"/>
        <v>0</v>
      </c>
      <c r="J65" s="8">
        <f t="shared" si="5"/>
        <v>0</v>
      </c>
    </row>
    <row r="66" spans="1:10" x14ac:dyDescent="0.35">
      <c r="A66" t="s">
        <v>685</v>
      </c>
      <c r="C66">
        <v>0</v>
      </c>
      <c r="I66" s="8">
        <f t="shared" si="4"/>
        <v>0</v>
      </c>
      <c r="J66" s="8">
        <f t="shared" si="5"/>
        <v>0</v>
      </c>
    </row>
    <row r="67" spans="1:10" x14ac:dyDescent="0.35">
      <c r="A67" t="s">
        <v>685</v>
      </c>
      <c r="C67">
        <v>0</v>
      </c>
      <c r="I67" s="8">
        <f t="shared" si="4"/>
        <v>0</v>
      </c>
      <c r="J67" s="8">
        <f t="shared" si="5"/>
        <v>0</v>
      </c>
    </row>
    <row r="68" spans="1:10" x14ac:dyDescent="0.35">
      <c r="A68" t="s">
        <v>675</v>
      </c>
      <c r="B68" s="14" t="str">
        <f t="shared" ref="B68" si="24">IF(C70&gt;89,"6", IF(C70&gt;79,"5", IF(C70&gt;69,"4", IF(C70&gt;59,"3", IF(C70&gt;49,"2", IF(C70&lt;50,"1",IF(C70=0,"0")))))))</f>
        <v>1</v>
      </c>
      <c r="C68" s="3">
        <f t="shared" ref="C68" si="25">+SUM(I68:I76)</f>
        <v>44250</v>
      </c>
      <c r="F68" s="20">
        <v>0</v>
      </c>
      <c r="G68" s="20">
        <v>0</v>
      </c>
      <c r="H68" s="20">
        <v>0</v>
      </c>
      <c r="I68" s="8">
        <f t="shared" si="4"/>
        <v>0</v>
      </c>
      <c r="J68" s="8">
        <f t="shared" si="5"/>
        <v>0</v>
      </c>
    </row>
    <row r="69" spans="1:10" x14ac:dyDescent="0.35">
      <c r="A69" t="s">
        <v>675</v>
      </c>
      <c r="C69" s="3">
        <f t="shared" ref="C69" si="26">+SUM(J68:J76)</f>
        <v>625</v>
      </c>
      <c r="F69" s="20">
        <v>0</v>
      </c>
      <c r="G69" s="20">
        <v>0</v>
      </c>
      <c r="H69" s="20">
        <v>0</v>
      </c>
      <c r="I69" s="8">
        <f t="shared" si="4"/>
        <v>0</v>
      </c>
      <c r="J69" s="8">
        <f t="shared" si="5"/>
        <v>0</v>
      </c>
    </row>
    <row r="70" spans="1:10" x14ac:dyDescent="0.35">
      <c r="A70" t="s">
        <v>675</v>
      </c>
      <c r="C70" s="3">
        <f t="shared" ref="C70" si="27">+(C69/C68)*100</f>
        <v>1.4124293785310735</v>
      </c>
      <c r="F70" s="20">
        <v>0</v>
      </c>
      <c r="G70" s="20">
        <v>0</v>
      </c>
      <c r="H70" s="20">
        <v>0</v>
      </c>
      <c r="I70" s="8">
        <f t="shared" si="4"/>
        <v>0</v>
      </c>
      <c r="J70" s="8">
        <f t="shared" si="5"/>
        <v>0</v>
      </c>
    </row>
    <row r="71" spans="1:10" x14ac:dyDescent="0.35">
      <c r="A71" t="s">
        <v>675</v>
      </c>
      <c r="C71">
        <v>0</v>
      </c>
      <c r="F71" s="20">
        <v>0</v>
      </c>
      <c r="G71" s="20">
        <v>0</v>
      </c>
      <c r="H71" s="20">
        <v>0</v>
      </c>
      <c r="I71" s="8">
        <f t="shared" si="4"/>
        <v>0</v>
      </c>
      <c r="J71" s="8">
        <f t="shared" si="5"/>
        <v>0</v>
      </c>
    </row>
    <row r="72" spans="1:10" x14ac:dyDescent="0.35">
      <c r="A72" t="s">
        <v>675</v>
      </c>
      <c r="C72">
        <v>0</v>
      </c>
      <c r="F72" s="20">
        <v>0</v>
      </c>
      <c r="G72" s="20">
        <v>0</v>
      </c>
      <c r="H72" s="20">
        <v>0</v>
      </c>
      <c r="I72" s="8">
        <f t="shared" si="4"/>
        <v>0</v>
      </c>
      <c r="J72" s="8">
        <f t="shared" si="5"/>
        <v>0</v>
      </c>
    </row>
    <row r="73" spans="1:10" x14ac:dyDescent="0.35">
      <c r="A73" t="s">
        <v>675</v>
      </c>
      <c r="C73">
        <v>0</v>
      </c>
      <c r="F73" s="20">
        <v>0</v>
      </c>
      <c r="G73" s="20">
        <v>0</v>
      </c>
      <c r="H73" s="20">
        <v>0</v>
      </c>
      <c r="I73" s="8">
        <f t="shared" si="4"/>
        <v>0</v>
      </c>
      <c r="J73" s="8">
        <f t="shared" si="5"/>
        <v>0</v>
      </c>
    </row>
    <row r="74" spans="1:10" x14ac:dyDescent="0.35">
      <c r="A74" t="s">
        <v>675</v>
      </c>
      <c r="C74">
        <v>0</v>
      </c>
      <c r="F74" s="20">
        <v>10000</v>
      </c>
      <c r="G74" s="20">
        <v>1</v>
      </c>
      <c r="H74" s="20">
        <v>0</v>
      </c>
      <c r="I74" s="8">
        <f t="shared" si="4"/>
        <v>10000</v>
      </c>
      <c r="J74" s="8">
        <f t="shared" si="5"/>
        <v>0</v>
      </c>
    </row>
    <row r="75" spans="1:10" x14ac:dyDescent="0.35">
      <c r="A75" t="s">
        <v>675</v>
      </c>
      <c r="C75">
        <v>0</v>
      </c>
      <c r="F75" s="20">
        <v>3000</v>
      </c>
      <c r="G75" s="20">
        <v>11</v>
      </c>
      <c r="H75" s="20">
        <v>0</v>
      </c>
      <c r="I75" s="8">
        <f t="shared" si="4"/>
        <v>33000</v>
      </c>
      <c r="J75" s="8">
        <f t="shared" si="5"/>
        <v>0</v>
      </c>
    </row>
    <row r="76" spans="1:10" x14ac:dyDescent="0.35">
      <c r="A76" t="s">
        <v>675</v>
      </c>
      <c r="C76">
        <v>0</v>
      </c>
      <c r="F76" s="20">
        <v>625</v>
      </c>
      <c r="G76" s="20">
        <v>2</v>
      </c>
      <c r="H76" s="20">
        <v>1</v>
      </c>
      <c r="I76" s="8">
        <f t="shared" si="4"/>
        <v>1250</v>
      </c>
      <c r="J76" s="8">
        <f t="shared" si="5"/>
        <v>625</v>
      </c>
    </row>
    <row r="77" spans="1:10" x14ac:dyDescent="0.35">
      <c r="A77" t="s">
        <v>676</v>
      </c>
      <c r="B77" s="14" t="str">
        <f t="shared" ref="B77" si="28">IF(C79&gt;89,"6", IF(C79&gt;79,"5", IF(C79&gt;69,"4", IF(C79&gt;59,"3", IF(C79&gt;49,"2", IF(C79&lt;50,"1",IF(C79=0,"0")))))))</f>
        <v>1</v>
      </c>
      <c r="C77" s="3">
        <f t="shared" ref="C77" si="29">+SUM(I77:I85)</f>
        <v>1604282</v>
      </c>
      <c r="F77" s="20">
        <v>0</v>
      </c>
      <c r="G77" s="20">
        <v>0</v>
      </c>
      <c r="H77" s="20">
        <v>0</v>
      </c>
      <c r="I77" s="8">
        <f t="shared" si="4"/>
        <v>0</v>
      </c>
      <c r="J77" s="8">
        <f t="shared" si="5"/>
        <v>0</v>
      </c>
    </row>
    <row r="78" spans="1:10" x14ac:dyDescent="0.35">
      <c r="A78" t="s">
        <v>676</v>
      </c>
      <c r="C78" s="3">
        <f t="shared" ref="C78" si="30">+SUM(J77:J85)</f>
        <v>0</v>
      </c>
      <c r="F78" s="20">
        <v>65078</v>
      </c>
      <c r="G78" s="20">
        <v>3</v>
      </c>
      <c r="H78" s="20">
        <v>0</v>
      </c>
      <c r="I78" s="8">
        <f t="shared" si="4"/>
        <v>195234</v>
      </c>
      <c r="J78" s="8">
        <f t="shared" si="5"/>
        <v>0</v>
      </c>
    </row>
    <row r="79" spans="1:10" x14ac:dyDescent="0.35">
      <c r="A79" t="s">
        <v>676</v>
      </c>
      <c r="C79" s="3">
        <f t="shared" ref="C79" si="31">+(C78/C77)*100</f>
        <v>0</v>
      </c>
      <c r="F79" s="20">
        <v>32689</v>
      </c>
      <c r="G79" s="20">
        <v>12</v>
      </c>
      <c r="H79" s="20">
        <v>0</v>
      </c>
      <c r="I79" s="8">
        <f t="shared" si="4"/>
        <v>392268</v>
      </c>
      <c r="J79" s="8">
        <f t="shared" si="5"/>
        <v>0</v>
      </c>
    </row>
    <row r="80" spans="1:10" x14ac:dyDescent="0.35">
      <c r="A80" t="s">
        <v>676</v>
      </c>
      <c r="C80">
        <v>0</v>
      </c>
      <c r="F80" s="20">
        <v>22239</v>
      </c>
      <c r="G80" s="20">
        <v>9</v>
      </c>
      <c r="H80" s="20">
        <v>0</v>
      </c>
      <c r="I80" s="8">
        <f t="shared" si="4"/>
        <v>200151</v>
      </c>
      <c r="J80" s="8">
        <f t="shared" si="5"/>
        <v>0</v>
      </c>
    </row>
    <row r="81" spans="1:10" x14ac:dyDescent="0.35">
      <c r="A81" t="s">
        <v>676</v>
      </c>
      <c r="C81">
        <v>0</v>
      </c>
      <c r="F81" s="20">
        <v>16971</v>
      </c>
      <c r="G81" s="20">
        <v>29</v>
      </c>
      <c r="H81" s="20">
        <v>0</v>
      </c>
      <c r="I81" s="8">
        <f t="shared" si="4"/>
        <v>492159</v>
      </c>
      <c r="J81" s="8">
        <f t="shared" si="5"/>
        <v>0</v>
      </c>
    </row>
    <row r="82" spans="1:10" x14ac:dyDescent="0.35">
      <c r="A82" t="s">
        <v>676</v>
      </c>
      <c r="C82">
        <v>0</v>
      </c>
      <c r="F82" s="20">
        <v>12059</v>
      </c>
      <c r="G82" s="20">
        <v>4</v>
      </c>
      <c r="H82" s="20">
        <v>0</v>
      </c>
      <c r="I82" s="8">
        <f t="shared" si="4"/>
        <v>48236</v>
      </c>
      <c r="J82" s="8">
        <f t="shared" si="5"/>
        <v>0</v>
      </c>
    </row>
    <row r="83" spans="1:10" x14ac:dyDescent="0.35">
      <c r="A83" t="s">
        <v>676</v>
      </c>
      <c r="C83">
        <v>0</v>
      </c>
      <c r="F83" s="20">
        <v>7090</v>
      </c>
      <c r="G83" s="20">
        <v>35</v>
      </c>
      <c r="H83" s="20">
        <v>0</v>
      </c>
      <c r="I83" s="8">
        <f t="shared" si="4"/>
        <v>248150</v>
      </c>
      <c r="J83" s="8">
        <f t="shared" si="5"/>
        <v>0</v>
      </c>
    </row>
    <row r="84" spans="1:10" x14ac:dyDescent="0.35">
      <c r="A84" t="s">
        <v>676</v>
      </c>
      <c r="C84">
        <v>0</v>
      </c>
      <c r="F84" s="20">
        <v>4012</v>
      </c>
      <c r="G84" s="20">
        <v>7</v>
      </c>
      <c r="H84" s="20">
        <v>0</v>
      </c>
      <c r="I84" s="8">
        <f t="shared" si="4"/>
        <v>28084</v>
      </c>
      <c r="J84" s="8">
        <f t="shared" si="5"/>
        <v>0</v>
      </c>
    </row>
    <row r="85" spans="1:10" x14ac:dyDescent="0.35">
      <c r="A85" t="s">
        <v>676</v>
      </c>
      <c r="C85">
        <v>0</v>
      </c>
      <c r="F85" s="20">
        <v>0</v>
      </c>
      <c r="G85" s="20">
        <v>0</v>
      </c>
      <c r="H85" s="20">
        <v>0</v>
      </c>
      <c r="I85" s="8">
        <f t="shared" si="4"/>
        <v>0</v>
      </c>
      <c r="J85" s="8">
        <f t="shared" si="5"/>
        <v>0</v>
      </c>
    </row>
    <row r="86" spans="1:10" x14ac:dyDescent="0.35">
      <c r="A86" t="s">
        <v>677</v>
      </c>
      <c r="B86" s="14" t="str">
        <f t="shared" ref="B86" si="32">IF(C88&gt;89,"6", IF(C88&gt;79,"5", IF(C88&gt;69,"4", IF(C88&gt;59,"3", IF(C88&gt;49,"2", IF(C88&lt;50,"1",IF(C88=0,"0")))))))</f>
        <v>1</v>
      </c>
      <c r="C86" s="3">
        <f t="shared" ref="C86" si="33">+SUM(I86:I94)</f>
        <v>51500</v>
      </c>
      <c r="F86" s="20">
        <v>0</v>
      </c>
      <c r="G86" s="20">
        <v>0</v>
      </c>
      <c r="H86" s="20">
        <v>0</v>
      </c>
      <c r="I86" s="8">
        <f t="shared" si="4"/>
        <v>0</v>
      </c>
      <c r="J86" s="8">
        <f t="shared" si="5"/>
        <v>0</v>
      </c>
    </row>
    <row r="87" spans="1:10" x14ac:dyDescent="0.35">
      <c r="A87" t="s">
        <v>677</v>
      </c>
      <c r="C87" s="3">
        <f t="shared" ref="C87" si="34">+SUM(J86:J94)</f>
        <v>0</v>
      </c>
      <c r="F87" s="20">
        <v>0</v>
      </c>
      <c r="G87" s="20">
        <v>0</v>
      </c>
      <c r="H87" s="20">
        <v>0</v>
      </c>
      <c r="I87" s="8">
        <f t="shared" ref="I87:I150" si="35">F87*G87</f>
        <v>0</v>
      </c>
      <c r="J87" s="8">
        <f t="shared" ref="J87:J150" si="36">H87*F87</f>
        <v>0</v>
      </c>
    </row>
    <row r="88" spans="1:10" x14ac:dyDescent="0.35">
      <c r="A88" t="s">
        <v>677</v>
      </c>
      <c r="C88" s="3">
        <f t="shared" ref="C88" si="37">+(C87/C86)*100</f>
        <v>0</v>
      </c>
      <c r="F88" s="20">
        <v>0</v>
      </c>
      <c r="G88" s="20">
        <v>0</v>
      </c>
      <c r="H88" s="20">
        <v>0</v>
      </c>
      <c r="I88" s="8">
        <f t="shared" si="35"/>
        <v>0</v>
      </c>
      <c r="J88" s="8">
        <f t="shared" si="36"/>
        <v>0</v>
      </c>
    </row>
    <row r="89" spans="1:10" x14ac:dyDescent="0.35">
      <c r="A89" t="s">
        <v>677</v>
      </c>
      <c r="C89">
        <v>0</v>
      </c>
      <c r="F89" s="20">
        <v>0</v>
      </c>
      <c r="G89" s="20">
        <v>0</v>
      </c>
      <c r="H89" s="20">
        <v>0</v>
      </c>
      <c r="I89" s="8">
        <f t="shared" si="35"/>
        <v>0</v>
      </c>
      <c r="J89" s="8">
        <f t="shared" si="36"/>
        <v>0</v>
      </c>
    </row>
    <row r="90" spans="1:10" x14ac:dyDescent="0.35">
      <c r="A90" t="s">
        <v>677</v>
      </c>
      <c r="C90">
        <v>0</v>
      </c>
      <c r="F90" s="20">
        <v>0</v>
      </c>
      <c r="G90" s="20">
        <v>0</v>
      </c>
      <c r="H90" s="20">
        <v>0</v>
      </c>
      <c r="I90" s="8">
        <f t="shared" si="35"/>
        <v>0</v>
      </c>
      <c r="J90" s="8">
        <f t="shared" si="36"/>
        <v>0</v>
      </c>
    </row>
    <row r="91" spans="1:10" x14ac:dyDescent="0.35">
      <c r="A91" t="s">
        <v>677</v>
      </c>
      <c r="C91">
        <v>0</v>
      </c>
      <c r="F91" s="20">
        <v>0</v>
      </c>
      <c r="G91" s="20">
        <v>0</v>
      </c>
      <c r="H91" s="20">
        <v>0</v>
      </c>
      <c r="I91" s="8">
        <f t="shared" si="35"/>
        <v>0</v>
      </c>
      <c r="J91" s="8">
        <f t="shared" si="36"/>
        <v>0</v>
      </c>
    </row>
    <row r="92" spans="1:10" x14ac:dyDescent="0.35">
      <c r="A92" t="s">
        <v>677</v>
      </c>
      <c r="C92">
        <v>0</v>
      </c>
      <c r="F92" s="20">
        <v>7500</v>
      </c>
      <c r="G92" s="20">
        <v>1</v>
      </c>
      <c r="H92" s="20">
        <v>0</v>
      </c>
      <c r="I92" s="8">
        <f t="shared" si="35"/>
        <v>7500</v>
      </c>
      <c r="J92" s="8">
        <f t="shared" si="36"/>
        <v>0</v>
      </c>
    </row>
    <row r="93" spans="1:10" x14ac:dyDescent="0.35">
      <c r="A93" t="s">
        <v>677</v>
      </c>
      <c r="C93">
        <v>0</v>
      </c>
      <c r="F93" s="20">
        <v>4000</v>
      </c>
      <c r="G93" s="20">
        <v>11</v>
      </c>
      <c r="H93" s="20">
        <v>0</v>
      </c>
      <c r="I93" s="8">
        <f t="shared" si="35"/>
        <v>44000</v>
      </c>
      <c r="J93" s="8">
        <f t="shared" si="36"/>
        <v>0</v>
      </c>
    </row>
    <row r="94" spans="1:10" x14ac:dyDescent="0.35">
      <c r="A94" t="s">
        <v>677</v>
      </c>
      <c r="C94">
        <v>0</v>
      </c>
      <c r="F94" s="20">
        <v>0</v>
      </c>
      <c r="G94" s="20">
        <v>0</v>
      </c>
      <c r="H94" s="20">
        <v>0</v>
      </c>
      <c r="I94" s="8">
        <f t="shared" si="35"/>
        <v>0</v>
      </c>
      <c r="J94" s="8">
        <f t="shared" si="36"/>
        <v>0</v>
      </c>
    </row>
    <row r="95" spans="1:10" x14ac:dyDescent="0.35">
      <c r="A95" t="s">
        <v>686</v>
      </c>
      <c r="B95" s="14" t="e">
        <f t="shared" ref="B95" si="38">IF(C97&gt;89,"6", IF(C97&gt;79,"5", IF(C97&gt;69,"4", IF(C97&gt;59,"3", IF(C97&gt;49,"2", IF(C97&lt;50,"1",IF(C97=0,"0")))))))</f>
        <v>#DIV/0!</v>
      </c>
      <c r="C95" s="3">
        <f t="shared" ref="C95" si="39">+SUM(I95:I103)</f>
        <v>0</v>
      </c>
      <c r="I95" s="8">
        <f t="shared" si="35"/>
        <v>0</v>
      </c>
      <c r="J95" s="8">
        <f t="shared" si="36"/>
        <v>0</v>
      </c>
    </row>
    <row r="96" spans="1:10" x14ac:dyDescent="0.35">
      <c r="A96" t="s">
        <v>686</v>
      </c>
      <c r="C96" s="3">
        <f t="shared" ref="C96" si="40">+SUM(J95:J103)</f>
        <v>0</v>
      </c>
      <c r="I96" s="8">
        <f t="shared" si="35"/>
        <v>0</v>
      </c>
      <c r="J96" s="8">
        <f t="shared" si="36"/>
        <v>0</v>
      </c>
    </row>
    <row r="97" spans="1:10" x14ac:dyDescent="0.35">
      <c r="A97" t="s">
        <v>686</v>
      </c>
      <c r="C97" s="3" t="e">
        <f t="shared" ref="C97" si="41">+(C96/C95)*100</f>
        <v>#DIV/0!</v>
      </c>
      <c r="I97" s="8">
        <f t="shared" si="35"/>
        <v>0</v>
      </c>
      <c r="J97" s="8">
        <f t="shared" si="36"/>
        <v>0</v>
      </c>
    </row>
    <row r="98" spans="1:10" x14ac:dyDescent="0.35">
      <c r="A98" t="s">
        <v>686</v>
      </c>
      <c r="C98">
        <v>0</v>
      </c>
      <c r="I98" s="8">
        <f t="shared" si="35"/>
        <v>0</v>
      </c>
      <c r="J98" s="8">
        <f t="shared" si="36"/>
        <v>0</v>
      </c>
    </row>
    <row r="99" spans="1:10" x14ac:dyDescent="0.35">
      <c r="A99" t="s">
        <v>686</v>
      </c>
      <c r="C99">
        <v>0</v>
      </c>
      <c r="I99" s="8">
        <f t="shared" si="35"/>
        <v>0</v>
      </c>
      <c r="J99" s="8">
        <f t="shared" si="36"/>
        <v>0</v>
      </c>
    </row>
    <row r="100" spans="1:10" x14ac:dyDescent="0.35">
      <c r="A100" t="s">
        <v>686</v>
      </c>
      <c r="C100">
        <v>0</v>
      </c>
      <c r="I100" s="8">
        <f t="shared" si="35"/>
        <v>0</v>
      </c>
      <c r="J100" s="8">
        <f t="shared" si="36"/>
        <v>0</v>
      </c>
    </row>
    <row r="101" spans="1:10" x14ac:dyDescent="0.35">
      <c r="A101" t="s">
        <v>686</v>
      </c>
      <c r="C101">
        <v>0</v>
      </c>
      <c r="I101" s="8">
        <f t="shared" si="35"/>
        <v>0</v>
      </c>
      <c r="J101" s="8">
        <f t="shared" si="36"/>
        <v>0</v>
      </c>
    </row>
    <row r="102" spans="1:10" x14ac:dyDescent="0.35">
      <c r="A102" t="s">
        <v>686</v>
      </c>
      <c r="C102">
        <v>0</v>
      </c>
      <c r="I102" s="8">
        <f t="shared" si="35"/>
        <v>0</v>
      </c>
      <c r="J102" s="8">
        <f t="shared" si="36"/>
        <v>0</v>
      </c>
    </row>
    <row r="103" spans="1:10" x14ac:dyDescent="0.35">
      <c r="A103" t="s">
        <v>686</v>
      </c>
      <c r="C103">
        <v>0</v>
      </c>
      <c r="I103" s="8">
        <f t="shared" si="35"/>
        <v>0</v>
      </c>
      <c r="J103" s="8">
        <f t="shared" si="36"/>
        <v>0</v>
      </c>
    </row>
    <row r="104" spans="1:10" x14ac:dyDescent="0.35">
      <c r="A104" t="s">
        <v>678</v>
      </c>
      <c r="B104" s="14" t="str">
        <f t="shared" ref="B104" si="42">IF(C106&gt;89,"6", IF(C106&gt;79,"5", IF(C106&gt;69,"4", IF(C106&gt;59,"3", IF(C106&gt;49,"2", IF(C106&lt;50,"1",IF(C106=0,"0")))))))</f>
        <v>1</v>
      </c>
      <c r="C104" s="3">
        <f t="shared" ref="C104" si="43">+SUM(I104:I112)</f>
        <v>672335</v>
      </c>
      <c r="I104" s="8">
        <f t="shared" si="35"/>
        <v>0</v>
      </c>
      <c r="J104" s="8">
        <f t="shared" si="36"/>
        <v>0</v>
      </c>
    </row>
    <row r="105" spans="1:10" x14ac:dyDescent="0.35">
      <c r="A105" t="s">
        <v>678</v>
      </c>
      <c r="C105" s="3">
        <f t="shared" ref="C105" si="44">+SUM(J104:J112)</f>
        <v>200103</v>
      </c>
      <c r="F105" s="20">
        <v>63758</v>
      </c>
      <c r="G105" s="20">
        <v>1</v>
      </c>
      <c r="I105" s="8">
        <f t="shared" si="35"/>
        <v>63758</v>
      </c>
      <c r="J105" s="8">
        <f t="shared" si="36"/>
        <v>0</v>
      </c>
    </row>
    <row r="106" spans="1:10" x14ac:dyDescent="0.35">
      <c r="A106" t="s">
        <v>678</v>
      </c>
      <c r="C106" s="3">
        <f t="shared" ref="C106" si="45">+(C105/C104)*100</f>
        <v>29.762395234518507</v>
      </c>
      <c r="F106" s="20">
        <v>35290</v>
      </c>
      <c r="G106" s="20">
        <v>6</v>
      </c>
      <c r="I106" s="8">
        <f t="shared" si="35"/>
        <v>211740</v>
      </c>
      <c r="J106" s="8">
        <f t="shared" si="36"/>
        <v>0</v>
      </c>
    </row>
    <row r="107" spans="1:10" x14ac:dyDescent="0.35">
      <c r="A107" t="s">
        <v>678</v>
      </c>
      <c r="C107">
        <v>0</v>
      </c>
      <c r="F107" s="20">
        <v>21307</v>
      </c>
      <c r="G107" s="20">
        <v>2</v>
      </c>
      <c r="H107" s="20">
        <v>1</v>
      </c>
      <c r="I107" s="8">
        <f t="shared" si="35"/>
        <v>42614</v>
      </c>
      <c r="J107" s="8">
        <f t="shared" si="36"/>
        <v>21307</v>
      </c>
    </row>
    <row r="108" spans="1:10" x14ac:dyDescent="0.35">
      <c r="A108" t="s">
        <v>678</v>
      </c>
      <c r="C108">
        <v>0</v>
      </c>
      <c r="F108" s="20">
        <v>17716</v>
      </c>
      <c r="G108" s="20">
        <v>2</v>
      </c>
      <c r="I108" s="8">
        <f t="shared" si="35"/>
        <v>35432</v>
      </c>
      <c r="J108" s="8">
        <f t="shared" si="36"/>
        <v>0</v>
      </c>
    </row>
    <row r="109" spans="1:10" x14ac:dyDescent="0.35">
      <c r="A109" t="s">
        <v>678</v>
      </c>
      <c r="C109">
        <v>0</v>
      </c>
      <c r="F109" s="20">
        <v>11006</v>
      </c>
      <c r="G109" s="20">
        <v>3</v>
      </c>
      <c r="H109" s="20">
        <v>1</v>
      </c>
      <c r="I109" s="8">
        <f t="shared" si="35"/>
        <v>33018</v>
      </c>
      <c r="J109" s="8">
        <f t="shared" si="36"/>
        <v>11006</v>
      </c>
    </row>
    <row r="110" spans="1:10" x14ac:dyDescent="0.35">
      <c r="A110" t="s">
        <v>678</v>
      </c>
      <c r="C110">
        <v>0</v>
      </c>
      <c r="F110" s="20">
        <v>7348</v>
      </c>
      <c r="G110" s="20">
        <v>29</v>
      </c>
      <c r="H110" s="20">
        <v>20</v>
      </c>
      <c r="I110" s="8">
        <f t="shared" si="35"/>
        <v>213092</v>
      </c>
      <c r="J110" s="8">
        <f t="shared" si="36"/>
        <v>146960</v>
      </c>
    </row>
    <row r="111" spans="1:10" x14ac:dyDescent="0.35">
      <c r="A111" t="s">
        <v>678</v>
      </c>
      <c r="C111">
        <v>0</v>
      </c>
      <c r="F111" s="20">
        <v>4166</v>
      </c>
      <c r="G111" s="20">
        <v>17</v>
      </c>
      <c r="H111" s="20">
        <v>5</v>
      </c>
      <c r="I111" s="8">
        <f t="shared" si="35"/>
        <v>70822</v>
      </c>
      <c r="J111" s="8">
        <f t="shared" si="36"/>
        <v>20830</v>
      </c>
    </row>
    <row r="112" spans="1:10" x14ac:dyDescent="0.35">
      <c r="A112" t="s">
        <v>678</v>
      </c>
      <c r="C112">
        <v>0</v>
      </c>
      <c r="F112" s="20">
        <v>1859</v>
      </c>
      <c r="G112" s="20">
        <v>1</v>
      </c>
      <c r="I112" s="8">
        <f t="shared" si="35"/>
        <v>1859</v>
      </c>
      <c r="J112" s="8">
        <f t="shared" si="36"/>
        <v>0</v>
      </c>
    </row>
    <row r="113" spans="1:10" x14ac:dyDescent="0.35">
      <c r="A113" t="s">
        <v>696</v>
      </c>
      <c r="B113" s="14" t="str">
        <f t="shared" ref="B113" si="46">IF(C115&gt;89,"6", IF(C115&gt;79,"5", IF(C115&gt;69,"4", IF(C115&gt;59,"3", IF(C115&gt;49,"2", IF(C115&lt;50,"1",IF(C115=0,"0")))))))</f>
        <v>1</v>
      </c>
      <c r="C113" s="3">
        <f t="shared" ref="C113" si="47">+SUM(I113:I121)</f>
        <v>859498</v>
      </c>
      <c r="F113" s="20">
        <v>117668</v>
      </c>
      <c r="G113" s="20">
        <v>3</v>
      </c>
      <c r="H113" s="20">
        <v>0</v>
      </c>
      <c r="I113" s="8">
        <f t="shared" si="35"/>
        <v>353004</v>
      </c>
      <c r="J113" s="8">
        <f t="shared" si="36"/>
        <v>0</v>
      </c>
    </row>
    <row r="114" spans="1:10" x14ac:dyDescent="0.35">
      <c r="A114" t="s">
        <v>696</v>
      </c>
      <c r="C114" s="3">
        <f t="shared" ref="C114" si="48">+SUM(J113:J121)</f>
        <v>160286</v>
      </c>
      <c r="F114" s="20">
        <v>58429</v>
      </c>
      <c r="G114" s="20">
        <v>2</v>
      </c>
      <c r="H114" s="20">
        <v>0</v>
      </c>
      <c r="I114" s="8">
        <f t="shared" si="35"/>
        <v>116858</v>
      </c>
      <c r="J114" s="8">
        <f t="shared" si="36"/>
        <v>0</v>
      </c>
    </row>
    <row r="115" spans="1:10" x14ac:dyDescent="0.35">
      <c r="A115" t="s">
        <v>696</v>
      </c>
      <c r="C115" s="3">
        <f t="shared" ref="C115" si="49">+(C114/C113)*100</f>
        <v>18.648792667347685</v>
      </c>
      <c r="F115" s="20">
        <v>27500</v>
      </c>
      <c r="G115" s="20">
        <v>1</v>
      </c>
      <c r="H115" s="20">
        <v>1</v>
      </c>
      <c r="I115" s="8">
        <f t="shared" si="35"/>
        <v>27500</v>
      </c>
      <c r="J115" s="8">
        <f t="shared" si="36"/>
        <v>27500</v>
      </c>
    </row>
    <row r="116" spans="1:10" x14ac:dyDescent="0.35">
      <c r="A116" t="s">
        <v>696</v>
      </c>
      <c r="C116">
        <v>0</v>
      </c>
      <c r="F116" s="20">
        <v>20000</v>
      </c>
      <c r="G116" s="20">
        <v>2</v>
      </c>
      <c r="H116" s="20">
        <v>0</v>
      </c>
      <c r="I116" s="8">
        <f t="shared" si="35"/>
        <v>40000</v>
      </c>
      <c r="J116" s="8">
        <f t="shared" si="36"/>
        <v>0</v>
      </c>
    </row>
    <row r="117" spans="1:10" x14ac:dyDescent="0.35">
      <c r="A117" t="s">
        <v>696</v>
      </c>
      <c r="C117">
        <v>0</v>
      </c>
      <c r="F117" s="20">
        <v>16800</v>
      </c>
      <c r="G117" s="20">
        <v>4</v>
      </c>
      <c r="H117" s="20">
        <v>1</v>
      </c>
      <c r="I117" s="8">
        <f t="shared" si="35"/>
        <v>67200</v>
      </c>
      <c r="J117" s="8">
        <f t="shared" si="36"/>
        <v>16800</v>
      </c>
    </row>
    <row r="118" spans="1:10" x14ac:dyDescent="0.35">
      <c r="A118" t="s">
        <v>696</v>
      </c>
      <c r="C118">
        <v>0</v>
      </c>
      <c r="F118" s="20">
        <v>12200</v>
      </c>
      <c r="G118" s="20">
        <v>5</v>
      </c>
      <c r="H118" s="20">
        <v>2</v>
      </c>
      <c r="I118" s="8">
        <f t="shared" si="35"/>
        <v>61000</v>
      </c>
      <c r="J118" s="8">
        <f t="shared" si="36"/>
        <v>24400</v>
      </c>
    </row>
    <row r="119" spans="1:10" x14ac:dyDescent="0.35">
      <c r="A119" t="s">
        <v>696</v>
      </c>
      <c r="C119">
        <v>0</v>
      </c>
      <c r="F119" s="20">
        <v>7838</v>
      </c>
      <c r="G119" s="20">
        <v>13</v>
      </c>
      <c r="H119" s="20">
        <v>1</v>
      </c>
      <c r="I119" s="8">
        <f t="shared" si="35"/>
        <v>101894</v>
      </c>
      <c r="J119" s="8">
        <f t="shared" si="36"/>
        <v>7838</v>
      </c>
    </row>
    <row r="120" spans="1:10" x14ac:dyDescent="0.35">
      <c r="A120" t="s">
        <v>696</v>
      </c>
      <c r="C120">
        <v>0</v>
      </c>
      <c r="F120" s="20">
        <v>4147</v>
      </c>
      <c r="G120" s="20">
        <v>22</v>
      </c>
      <c r="H120" s="20">
        <v>20</v>
      </c>
      <c r="I120" s="8">
        <f t="shared" si="35"/>
        <v>91234</v>
      </c>
      <c r="J120" s="8">
        <f t="shared" si="36"/>
        <v>82940</v>
      </c>
    </row>
    <row r="121" spans="1:10" x14ac:dyDescent="0.35">
      <c r="A121" t="s">
        <v>696</v>
      </c>
      <c r="C121">
        <v>0</v>
      </c>
      <c r="F121" s="20">
        <v>808</v>
      </c>
      <c r="G121" s="20">
        <v>1</v>
      </c>
      <c r="H121" s="20">
        <v>1</v>
      </c>
      <c r="I121" s="8">
        <f t="shared" si="35"/>
        <v>808</v>
      </c>
      <c r="J121" s="8">
        <f t="shared" si="36"/>
        <v>808</v>
      </c>
    </row>
    <row r="122" spans="1:10" x14ac:dyDescent="0.35">
      <c r="A122" t="s">
        <v>697</v>
      </c>
      <c r="B122" s="14" t="str">
        <f t="shared" ref="B122" si="50">IF(C124&gt;89,"6", IF(C124&gt;79,"5", IF(C124&gt;69,"4", IF(C124&gt;59,"3", IF(C124&gt;49,"2", IF(C124&lt;50,"1",IF(C124=0,"0")))))))</f>
        <v>1</v>
      </c>
      <c r="C122" s="3">
        <f t="shared" ref="C122" si="51">+SUM(I122:I130)</f>
        <v>762431</v>
      </c>
      <c r="F122" s="20">
        <v>133249</v>
      </c>
      <c r="G122" s="20">
        <v>1</v>
      </c>
      <c r="I122" s="8">
        <f t="shared" si="35"/>
        <v>133249</v>
      </c>
      <c r="J122" s="8">
        <f t="shared" si="36"/>
        <v>0</v>
      </c>
    </row>
    <row r="123" spans="1:10" x14ac:dyDescent="0.35">
      <c r="A123" t="s">
        <v>697</v>
      </c>
      <c r="C123" s="3">
        <f t="shared" ref="C123" si="52">+SUM(J122:J130)</f>
        <v>85702</v>
      </c>
      <c r="F123" s="20">
        <v>61030</v>
      </c>
      <c r="G123" s="20">
        <v>2</v>
      </c>
      <c r="I123" s="8">
        <f t="shared" si="35"/>
        <v>122060</v>
      </c>
      <c r="J123" s="8">
        <f t="shared" si="36"/>
        <v>0</v>
      </c>
    </row>
    <row r="124" spans="1:10" x14ac:dyDescent="0.35">
      <c r="A124" t="s">
        <v>697</v>
      </c>
      <c r="C124" s="3">
        <f t="shared" ref="C124" si="53">+(C123/C122)*100</f>
        <v>11.240623741689411</v>
      </c>
      <c r="F124" s="20">
        <v>33993</v>
      </c>
      <c r="G124" s="20">
        <v>3</v>
      </c>
      <c r="H124" s="20">
        <v>1</v>
      </c>
      <c r="I124" s="8">
        <f t="shared" si="35"/>
        <v>101979</v>
      </c>
      <c r="J124" s="8">
        <f t="shared" si="36"/>
        <v>33993</v>
      </c>
    </row>
    <row r="125" spans="1:10" x14ac:dyDescent="0.35">
      <c r="A125" t="s">
        <v>697</v>
      </c>
      <c r="C125">
        <v>0</v>
      </c>
      <c r="F125" s="20">
        <v>21913</v>
      </c>
      <c r="G125" s="20">
        <v>2</v>
      </c>
      <c r="H125" s="20">
        <v>1</v>
      </c>
      <c r="I125" s="8">
        <f t="shared" si="35"/>
        <v>43826</v>
      </c>
      <c r="J125" s="8">
        <f t="shared" si="36"/>
        <v>21913</v>
      </c>
    </row>
    <row r="126" spans="1:10" x14ac:dyDescent="0.35">
      <c r="A126" t="s">
        <v>697</v>
      </c>
      <c r="C126">
        <v>0</v>
      </c>
      <c r="F126" s="20">
        <v>16135</v>
      </c>
      <c r="G126" s="20">
        <v>8</v>
      </c>
      <c r="H126" s="20">
        <v>1</v>
      </c>
      <c r="I126" s="8">
        <f t="shared" si="35"/>
        <v>129080</v>
      </c>
      <c r="J126" s="8">
        <f t="shared" si="36"/>
        <v>16135</v>
      </c>
    </row>
    <row r="127" spans="1:10" x14ac:dyDescent="0.35">
      <c r="A127" t="s">
        <v>697</v>
      </c>
      <c r="C127">
        <v>0</v>
      </c>
      <c r="F127" s="20">
        <v>13661</v>
      </c>
      <c r="G127" s="20">
        <v>17</v>
      </c>
      <c r="H127" s="20">
        <v>1</v>
      </c>
      <c r="I127" s="8">
        <f t="shared" si="35"/>
        <v>232237</v>
      </c>
      <c r="J127" s="8">
        <f t="shared" si="36"/>
        <v>13661</v>
      </c>
    </row>
    <row r="128" spans="1:10" x14ac:dyDescent="0.35">
      <c r="A128" t="s">
        <v>697</v>
      </c>
      <c r="C128">
        <v>0</v>
      </c>
      <c r="I128" s="8">
        <f t="shared" si="35"/>
        <v>0</v>
      </c>
      <c r="J128" s="8">
        <f t="shared" si="36"/>
        <v>0</v>
      </c>
    </row>
    <row r="129" spans="1:10" x14ac:dyDescent="0.35">
      <c r="A129" t="s">
        <v>697</v>
      </c>
      <c r="C129">
        <v>0</v>
      </c>
      <c r="I129" s="8">
        <f t="shared" si="35"/>
        <v>0</v>
      </c>
      <c r="J129" s="8">
        <f t="shared" si="36"/>
        <v>0</v>
      </c>
    </row>
    <row r="130" spans="1:10" x14ac:dyDescent="0.35">
      <c r="A130" t="s">
        <v>697</v>
      </c>
      <c r="C130">
        <v>0</v>
      </c>
      <c r="I130" s="8">
        <f t="shared" si="35"/>
        <v>0</v>
      </c>
      <c r="J130" s="8">
        <f t="shared" si="36"/>
        <v>0</v>
      </c>
    </row>
    <row r="131" spans="1:10" x14ac:dyDescent="0.35">
      <c r="A131" t="s">
        <v>687</v>
      </c>
      <c r="B131" s="14" t="e">
        <f t="shared" ref="B131" si="54">IF(C133&gt;89,"6", IF(C133&gt;79,"5", IF(C133&gt;69,"4", IF(C133&gt;59,"3", IF(C133&gt;49,"2", IF(C133&lt;50,"1",IF(C133=0,"0")))))))</f>
        <v>#DIV/0!</v>
      </c>
      <c r="C131" s="3">
        <f t="shared" ref="C131" si="55">+SUM(I131:I139)</f>
        <v>0</v>
      </c>
      <c r="F131" s="20">
        <v>0</v>
      </c>
      <c r="G131" s="20">
        <v>0</v>
      </c>
      <c r="H131" s="20">
        <v>0</v>
      </c>
      <c r="I131" s="8">
        <f t="shared" si="35"/>
        <v>0</v>
      </c>
      <c r="J131" s="8">
        <f t="shared" si="36"/>
        <v>0</v>
      </c>
    </row>
    <row r="132" spans="1:10" x14ac:dyDescent="0.35">
      <c r="A132" t="s">
        <v>687</v>
      </c>
      <c r="C132" s="3">
        <f t="shared" ref="C132" si="56">+SUM(J131:J139)</f>
        <v>0</v>
      </c>
      <c r="F132" s="20">
        <v>0</v>
      </c>
      <c r="G132" s="20">
        <v>0</v>
      </c>
      <c r="H132" s="20">
        <v>0</v>
      </c>
      <c r="I132" s="8">
        <f t="shared" si="35"/>
        <v>0</v>
      </c>
      <c r="J132" s="8">
        <f t="shared" si="36"/>
        <v>0</v>
      </c>
    </row>
    <row r="133" spans="1:10" x14ac:dyDescent="0.35">
      <c r="A133" t="s">
        <v>687</v>
      </c>
      <c r="C133" s="3" t="e">
        <f t="shared" ref="C133" si="57">+(C132/C131)*100</f>
        <v>#DIV/0!</v>
      </c>
      <c r="F133" s="20">
        <v>0</v>
      </c>
      <c r="G133" s="20">
        <v>0</v>
      </c>
      <c r="H133" s="20">
        <v>0</v>
      </c>
      <c r="I133" s="8">
        <f t="shared" si="35"/>
        <v>0</v>
      </c>
      <c r="J133" s="8">
        <f t="shared" si="36"/>
        <v>0</v>
      </c>
    </row>
    <row r="134" spans="1:10" x14ac:dyDescent="0.35">
      <c r="A134" t="s">
        <v>687</v>
      </c>
      <c r="C134">
        <v>0</v>
      </c>
      <c r="F134" s="20">
        <v>0</v>
      </c>
      <c r="G134" s="20">
        <v>0</v>
      </c>
      <c r="H134" s="20">
        <v>0</v>
      </c>
      <c r="I134" s="8">
        <f t="shared" si="35"/>
        <v>0</v>
      </c>
      <c r="J134" s="8">
        <f t="shared" si="36"/>
        <v>0</v>
      </c>
    </row>
    <row r="135" spans="1:10" x14ac:dyDescent="0.35">
      <c r="A135" t="s">
        <v>687</v>
      </c>
      <c r="C135">
        <v>0</v>
      </c>
      <c r="F135" s="20">
        <v>0</v>
      </c>
      <c r="G135" s="20">
        <v>0</v>
      </c>
      <c r="H135" s="20">
        <v>0</v>
      </c>
      <c r="I135" s="8">
        <f t="shared" si="35"/>
        <v>0</v>
      </c>
      <c r="J135" s="8">
        <f t="shared" si="36"/>
        <v>0</v>
      </c>
    </row>
    <row r="136" spans="1:10" x14ac:dyDescent="0.35">
      <c r="A136" t="s">
        <v>687</v>
      </c>
      <c r="C136">
        <v>0</v>
      </c>
      <c r="F136" s="20">
        <v>0</v>
      </c>
      <c r="G136" s="20">
        <v>0</v>
      </c>
      <c r="H136" s="20">
        <v>0</v>
      </c>
      <c r="I136" s="8">
        <f t="shared" si="35"/>
        <v>0</v>
      </c>
      <c r="J136" s="8">
        <f t="shared" si="36"/>
        <v>0</v>
      </c>
    </row>
    <row r="137" spans="1:10" x14ac:dyDescent="0.35">
      <c r="A137" t="s">
        <v>687</v>
      </c>
      <c r="C137">
        <v>0</v>
      </c>
      <c r="F137" s="20">
        <v>0</v>
      </c>
      <c r="G137" s="20">
        <v>0</v>
      </c>
      <c r="H137" s="20">
        <v>0</v>
      </c>
      <c r="I137" s="8">
        <f t="shared" si="35"/>
        <v>0</v>
      </c>
      <c r="J137" s="8">
        <f t="shared" si="36"/>
        <v>0</v>
      </c>
    </row>
    <row r="138" spans="1:10" x14ac:dyDescent="0.35">
      <c r="A138" t="s">
        <v>687</v>
      </c>
      <c r="C138">
        <v>0</v>
      </c>
      <c r="F138" s="20">
        <v>0</v>
      </c>
      <c r="G138" s="20">
        <v>0</v>
      </c>
      <c r="H138" s="20">
        <v>0</v>
      </c>
      <c r="I138" s="8">
        <f t="shared" si="35"/>
        <v>0</v>
      </c>
      <c r="J138" s="8">
        <f t="shared" si="36"/>
        <v>0</v>
      </c>
    </row>
    <row r="139" spans="1:10" x14ac:dyDescent="0.35">
      <c r="A139" t="s">
        <v>687</v>
      </c>
      <c r="C139">
        <v>0</v>
      </c>
      <c r="F139" s="20">
        <v>0</v>
      </c>
      <c r="G139" s="20">
        <v>0</v>
      </c>
      <c r="H139" s="20">
        <v>0</v>
      </c>
      <c r="I139" s="8">
        <f t="shared" si="35"/>
        <v>0</v>
      </c>
      <c r="J139" s="8">
        <f t="shared" si="36"/>
        <v>0</v>
      </c>
    </row>
    <row r="140" spans="1:10" x14ac:dyDescent="0.35">
      <c r="A140" t="s">
        <v>742</v>
      </c>
      <c r="B140" s="14" t="e">
        <f t="shared" ref="B140" si="58">IF(C142&gt;89,"6", IF(C142&gt;79,"5", IF(C142&gt;69,"4", IF(C142&gt;59,"3", IF(C142&gt;49,"2", IF(C142&lt;50,"1",IF(C142=0,"0")))))))</f>
        <v>#DIV/0!</v>
      </c>
      <c r="C140" s="3">
        <f t="shared" ref="C140" si="59">+SUM(I140:I148)</f>
        <v>0</v>
      </c>
      <c r="I140" s="8">
        <f t="shared" si="35"/>
        <v>0</v>
      </c>
      <c r="J140" s="8">
        <f t="shared" si="36"/>
        <v>0</v>
      </c>
    </row>
    <row r="141" spans="1:10" x14ac:dyDescent="0.35">
      <c r="A141" t="s">
        <v>742</v>
      </c>
      <c r="C141" s="3">
        <f t="shared" ref="C141" si="60">+SUM(J140:J148)</f>
        <v>0</v>
      </c>
      <c r="I141" s="8">
        <f t="shared" si="35"/>
        <v>0</v>
      </c>
      <c r="J141" s="8">
        <f t="shared" si="36"/>
        <v>0</v>
      </c>
    </row>
    <row r="142" spans="1:10" x14ac:dyDescent="0.35">
      <c r="A142" t="s">
        <v>742</v>
      </c>
      <c r="C142" s="3" t="e">
        <f t="shared" ref="C142" si="61">+(C141/C140)*100</f>
        <v>#DIV/0!</v>
      </c>
      <c r="I142" s="8">
        <f t="shared" si="35"/>
        <v>0</v>
      </c>
      <c r="J142" s="8">
        <f t="shared" si="36"/>
        <v>0</v>
      </c>
    </row>
    <row r="143" spans="1:10" x14ac:dyDescent="0.35">
      <c r="A143" t="s">
        <v>742</v>
      </c>
      <c r="C143">
        <v>0</v>
      </c>
      <c r="I143" s="8">
        <f t="shared" si="35"/>
        <v>0</v>
      </c>
      <c r="J143" s="8">
        <f t="shared" si="36"/>
        <v>0</v>
      </c>
    </row>
    <row r="144" spans="1:10" x14ac:dyDescent="0.35">
      <c r="A144" t="s">
        <v>742</v>
      </c>
      <c r="C144">
        <v>0</v>
      </c>
      <c r="I144" s="8">
        <f t="shared" si="35"/>
        <v>0</v>
      </c>
      <c r="J144" s="8">
        <f t="shared" si="36"/>
        <v>0</v>
      </c>
    </row>
    <row r="145" spans="1:10" x14ac:dyDescent="0.35">
      <c r="A145" t="s">
        <v>742</v>
      </c>
      <c r="C145">
        <v>0</v>
      </c>
      <c r="I145" s="8">
        <f t="shared" si="35"/>
        <v>0</v>
      </c>
      <c r="J145" s="8">
        <f t="shared" si="36"/>
        <v>0</v>
      </c>
    </row>
    <row r="146" spans="1:10" x14ac:dyDescent="0.35">
      <c r="A146" t="s">
        <v>742</v>
      </c>
      <c r="C146">
        <v>0</v>
      </c>
      <c r="I146" s="8">
        <f t="shared" si="35"/>
        <v>0</v>
      </c>
      <c r="J146" s="8">
        <f t="shared" si="36"/>
        <v>0</v>
      </c>
    </row>
    <row r="147" spans="1:10" x14ac:dyDescent="0.35">
      <c r="A147" t="s">
        <v>742</v>
      </c>
      <c r="C147">
        <v>0</v>
      </c>
      <c r="I147" s="8">
        <f t="shared" si="35"/>
        <v>0</v>
      </c>
      <c r="J147" s="8">
        <f t="shared" si="36"/>
        <v>0</v>
      </c>
    </row>
    <row r="148" spans="1:10" x14ac:dyDescent="0.35">
      <c r="A148" t="s">
        <v>742</v>
      </c>
      <c r="C148">
        <v>0</v>
      </c>
      <c r="I148" s="8">
        <f t="shared" si="35"/>
        <v>0</v>
      </c>
      <c r="J148" s="8">
        <f t="shared" si="36"/>
        <v>0</v>
      </c>
    </row>
    <row r="149" spans="1:10" x14ac:dyDescent="0.35">
      <c r="A149" t="s">
        <v>679</v>
      </c>
      <c r="B149" s="14" t="str">
        <f t="shared" ref="B149" si="62">IF(C151&gt;89,"6", IF(C151&gt;79,"5", IF(C151&gt;69,"4", IF(C151&gt;59,"3", IF(C151&gt;49,"2", IF(C151&lt;50,"1",IF(C151=0,"0")))))))</f>
        <v>1</v>
      </c>
      <c r="C149" s="3">
        <f t="shared" ref="C149" si="63">+SUM(I149:I157)</f>
        <v>1128966.0766</v>
      </c>
      <c r="F149" s="20">
        <v>121463.65</v>
      </c>
      <c r="G149" s="20">
        <v>2</v>
      </c>
      <c r="H149" s="20">
        <v>0</v>
      </c>
      <c r="I149" s="8">
        <f t="shared" si="35"/>
        <v>242927.3</v>
      </c>
      <c r="J149" s="8">
        <f t="shared" si="36"/>
        <v>0</v>
      </c>
    </row>
    <row r="150" spans="1:10" x14ac:dyDescent="0.35">
      <c r="A150" t="s">
        <v>679</v>
      </c>
      <c r="C150" s="3">
        <f t="shared" ref="C150" si="64">+SUM(J149:J157)</f>
        <v>14427.570800000001</v>
      </c>
      <c r="F150" s="20">
        <v>60514.64</v>
      </c>
      <c r="G150" s="20">
        <v>7.99</v>
      </c>
      <c r="H150" s="20">
        <v>0</v>
      </c>
      <c r="I150" s="8">
        <f t="shared" si="35"/>
        <v>483511.97360000003</v>
      </c>
      <c r="J150" s="8">
        <f t="shared" si="36"/>
        <v>0</v>
      </c>
    </row>
    <row r="151" spans="1:10" x14ac:dyDescent="0.35">
      <c r="A151" t="s">
        <v>679</v>
      </c>
      <c r="C151" s="3">
        <f t="shared" ref="C151" si="65">+(C150/C149)*100</f>
        <v>1.2779454670108552</v>
      </c>
      <c r="F151" s="20">
        <v>40074.86</v>
      </c>
      <c r="G151" s="20">
        <v>3.99</v>
      </c>
      <c r="H151" s="20">
        <v>0</v>
      </c>
      <c r="I151" s="8">
        <f t="shared" ref="I151:I214" si="66">F151*G151</f>
        <v>159898.69140000001</v>
      </c>
      <c r="J151" s="8">
        <f t="shared" ref="J151:J214" si="67">H151*F151</f>
        <v>0</v>
      </c>
    </row>
    <row r="152" spans="1:10" x14ac:dyDescent="0.35">
      <c r="A152" t="s">
        <v>679</v>
      </c>
      <c r="C152">
        <v>0</v>
      </c>
      <c r="F152" s="20">
        <v>22352.12</v>
      </c>
      <c r="G152" s="20">
        <v>2</v>
      </c>
      <c r="H152" s="20">
        <v>0</v>
      </c>
      <c r="I152" s="8">
        <f t="shared" si="66"/>
        <v>44704.24</v>
      </c>
      <c r="J152" s="8">
        <f t="shared" si="67"/>
        <v>0</v>
      </c>
    </row>
    <row r="153" spans="1:10" x14ac:dyDescent="0.35">
      <c r="A153" t="s">
        <v>679</v>
      </c>
      <c r="C153">
        <v>0</v>
      </c>
      <c r="F153" s="20">
        <v>19906.37</v>
      </c>
      <c r="G153" s="20">
        <v>1</v>
      </c>
      <c r="H153" s="20">
        <v>0</v>
      </c>
      <c r="I153" s="8">
        <f t="shared" si="66"/>
        <v>19906.37</v>
      </c>
      <c r="J153" s="8">
        <f t="shared" si="67"/>
        <v>0</v>
      </c>
    </row>
    <row r="154" spans="1:10" x14ac:dyDescent="0.35">
      <c r="A154" t="s">
        <v>679</v>
      </c>
      <c r="C154">
        <v>0</v>
      </c>
      <c r="F154" s="20">
        <v>12330.24</v>
      </c>
      <c r="G154" s="20">
        <v>2</v>
      </c>
      <c r="H154" s="20">
        <v>0</v>
      </c>
      <c r="I154" s="8">
        <f t="shared" si="66"/>
        <v>24660.48</v>
      </c>
      <c r="J154" s="8">
        <f t="shared" si="67"/>
        <v>0</v>
      </c>
    </row>
    <row r="155" spans="1:10" x14ac:dyDescent="0.35">
      <c r="A155" t="s">
        <v>679</v>
      </c>
      <c r="C155">
        <v>0</v>
      </c>
      <c r="F155" s="20">
        <v>7323.64</v>
      </c>
      <c r="G155" s="20">
        <v>20.94</v>
      </c>
      <c r="H155" s="20">
        <v>1.97</v>
      </c>
      <c r="I155" s="8">
        <f t="shared" si="66"/>
        <v>153357.02160000001</v>
      </c>
      <c r="J155" s="8">
        <f t="shared" si="67"/>
        <v>14427.570800000001</v>
      </c>
    </row>
    <row r="156" spans="1:10" x14ac:dyDescent="0.35">
      <c r="A156" t="s">
        <v>679</v>
      </c>
      <c r="C156">
        <v>0</v>
      </c>
      <c r="I156" s="8">
        <f t="shared" si="66"/>
        <v>0</v>
      </c>
      <c r="J156" s="8">
        <f t="shared" si="67"/>
        <v>0</v>
      </c>
    </row>
    <row r="157" spans="1:10" x14ac:dyDescent="0.35">
      <c r="A157" t="s">
        <v>679</v>
      </c>
      <c r="C157">
        <v>0</v>
      </c>
      <c r="I157" s="8">
        <f t="shared" si="66"/>
        <v>0</v>
      </c>
      <c r="J157" s="8">
        <f t="shared" si="67"/>
        <v>0</v>
      </c>
    </row>
    <row r="158" spans="1:10" x14ac:dyDescent="0.35">
      <c r="A158" t="s">
        <v>680</v>
      </c>
      <c r="B158" s="14" t="str">
        <f t="shared" ref="B158" si="68">IF(C160&gt;89,"6", IF(C160&gt;79,"5", IF(C160&gt;69,"4", IF(C160&gt;59,"3", IF(C160&gt;49,"2", IF(C160&lt;50,"1",IF(C160=0,"0")))))))</f>
        <v>1</v>
      </c>
      <c r="C158" s="3">
        <f t="shared" ref="C158" si="69">+SUM(I158:I166)</f>
        <v>2939173</v>
      </c>
      <c r="F158" s="20">
        <v>0</v>
      </c>
      <c r="G158" s="20">
        <v>0</v>
      </c>
      <c r="H158" s="20">
        <v>0</v>
      </c>
      <c r="I158" s="8">
        <f t="shared" si="66"/>
        <v>0</v>
      </c>
      <c r="J158" s="8">
        <f t="shared" si="67"/>
        <v>0</v>
      </c>
    </row>
    <row r="159" spans="1:10" x14ac:dyDescent="0.35">
      <c r="A159" t="s">
        <v>680</v>
      </c>
      <c r="C159" s="3">
        <f t="shared" ref="C159" si="70">+SUM(J158:J166)</f>
        <v>902477</v>
      </c>
      <c r="F159" s="20">
        <v>60783</v>
      </c>
      <c r="G159" s="20">
        <v>2</v>
      </c>
      <c r="H159" s="20">
        <v>0</v>
      </c>
      <c r="I159" s="8">
        <f t="shared" si="66"/>
        <v>121566</v>
      </c>
      <c r="J159" s="8">
        <f t="shared" si="67"/>
        <v>0</v>
      </c>
    </row>
    <row r="160" spans="1:10" x14ac:dyDescent="0.35">
      <c r="A160" t="s">
        <v>680</v>
      </c>
      <c r="C160" s="3">
        <f t="shared" ref="C160" si="71">+(C159/C158)*100</f>
        <v>30.705133722989427</v>
      </c>
      <c r="F160" s="20">
        <v>37857</v>
      </c>
      <c r="G160" s="20">
        <v>17</v>
      </c>
      <c r="H160" s="20">
        <v>2</v>
      </c>
      <c r="I160" s="8">
        <f t="shared" si="66"/>
        <v>643569</v>
      </c>
      <c r="J160" s="8">
        <f t="shared" si="67"/>
        <v>75714</v>
      </c>
    </row>
    <row r="161" spans="1:10" x14ac:dyDescent="0.35">
      <c r="A161" t="s">
        <v>680</v>
      </c>
      <c r="C161">
        <v>0</v>
      </c>
      <c r="F161" s="20">
        <v>21788</v>
      </c>
      <c r="G161" s="20">
        <v>8</v>
      </c>
      <c r="H161" s="20">
        <v>2</v>
      </c>
      <c r="I161" s="8">
        <f t="shared" si="66"/>
        <v>174304</v>
      </c>
      <c r="J161" s="8">
        <f t="shared" si="67"/>
        <v>43576</v>
      </c>
    </row>
    <row r="162" spans="1:10" x14ac:dyDescent="0.35">
      <c r="A162" t="s">
        <v>680</v>
      </c>
      <c r="C162">
        <v>0</v>
      </c>
      <c r="F162" s="20">
        <v>17019</v>
      </c>
      <c r="G162" s="20">
        <v>3</v>
      </c>
      <c r="H162" s="20">
        <v>1</v>
      </c>
      <c r="I162" s="8">
        <f t="shared" si="66"/>
        <v>51057</v>
      </c>
      <c r="J162" s="8">
        <f t="shared" si="67"/>
        <v>17019</v>
      </c>
    </row>
    <row r="163" spans="1:10" x14ac:dyDescent="0.35">
      <c r="A163" t="s">
        <v>680</v>
      </c>
      <c r="C163">
        <v>0</v>
      </c>
      <c r="F163" s="20">
        <v>11704</v>
      </c>
      <c r="G163" s="20">
        <v>27</v>
      </c>
      <c r="H163" s="20">
        <v>7</v>
      </c>
      <c r="I163" s="8">
        <f t="shared" si="66"/>
        <v>316008</v>
      </c>
      <c r="J163" s="8">
        <f t="shared" si="67"/>
        <v>81928</v>
      </c>
    </row>
    <row r="164" spans="1:10" x14ac:dyDescent="0.35">
      <c r="A164" t="s">
        <v>680</v>
      </c>
      <c r="C164">
        <v>0</v>
      </c>
      <c r="F164" s="20">
        <v>5863</v>
      </c>
      <c r="G164" s="20">
        <v>236</v>
      </c>
      <c r="H164" s="20">
        <v>81</v>
      </c>
      <c r="I164" s="8">
        <f t="shared" si="66"/>
        <v>1383668</v>
      </c>
      <c r="J164" s="8">
        <f t="shared" si="67"/>
        <v>474903</v>
      </c>
    </row>
    <row r="165" spans="1:10" x14ac:dyDescent="0.35">
      <c r="A165" t="s">
        <v>680</v>
      </c>
      <c r="C165">
        <v>0</v>
      </c>
      <c r="F165" s="20">
        <v>4216</v>
      </c>
      <c r="G165" s="20">
        <v>53</v>
      </c>
      <c r="H165" s="20">
        <v>48</v>
      </c>
      <c r="I165" s="8">
        <f t="shared" si="66"/>
        <v>223448</v>
      </c>
      <c r="J165" s="8">
        <f t="shared" si="67"/>
        <v>202368</v>
      </c>
    </row>
    <row r="166" spans="1:10" x14ac:dyDescent="0.35">
      <c r="A166" t="s">
        <v>680</v>
      </c>
      <c r="C166">
        <v>0</v>
      </c>
      <c r="F166" s="20">
        <v>2323</v>
      </c>
      <c r="G166" s="20">
        <v>11</v>
      </c>
      <c r="H166" s="20">
        <v>3</v>
      </c>
      <c r="I166" s="8">
        <f t="shared" si="66"/>
        <v>25553</v>
      </c>
      <c r="J166" s="8">
        <f t="shared" si="67"/>
        <v>6969</v>
      </c>
    </row>
    <row r="167" spans="1:10" x14ac:dyDescent="0.35">
      <c r="A167" t="s">
        <v>681</v>
      </c>
      <c r="B167" s="14" t="str">
        <f t="shared" ref="B167" si="72">IF(C169&gt;89,"6", IF(C169&gt;79,"5", IF(C169&gt;69,"4", IF(C169&gt;59,"3", IF(C169&gt;49,"2", IF(C169&lt;50,"1",IF(C169=0,"0")))))))</f>
        <v>1</v>
      </c>
      <c r="C167" s="3">
        <f t="shared" ref="C167" si="73">+SUM(I167:I175)</f>
        <v>1264812</v>
      </c>
      <c r="F167" s="20">
        <v>89140</v>
      </c>
      <c r="G167" s="20">
        <v>1</v>
      </c>
      <c r="H167" s="20">
        <v>0</v>
      </c>
      <c r="I167" s="8">
        <f t="shared" si="66"/>
        <v>89140</v>
      </c>
      <c r="J167" s="8">
        <f t="shared" si="67"/>
        <v>0</v>
      </c>
    </row>
    <row r="168" spans="1:10" x14ac:dyDescent="0.35">
      <c r="A168" t="s">
        <v>681</v>
      </c>
      <c r="C168" s="3">
        <f t="shared" ref="C168" si="74">+SUM(J167:J175)</f>
        <v>196996</v>
      </c>
      <c r="F168" s="20">
        <v>60496</v>
      </c>
      <c r="G168" s="20">
        <v>3</v>
      </c>
      <c r="H168" s="20">
        <v>0</v>
      </c>
      <c r="I168" s="8">
        <f t="shared" si="66"/>
        <v>181488</v>
      </c>
      <c r="J168" s="8">
        <f t="shared" si="67"/>
        <v>0</v>
      </c>
    </row>
    <row r="169" spans="1:10" x14ac:dyDescent="0.35">
      <c r="A169" t="s">
        <v>681</v>
      </c>
      <c r="C169" s="3">
        <f t="shared" ref="C169" si="75">+(C168/C167)*100</f>
        <v>15.575121045657378</v>
      </c>
      <c r="F169" s="20">
        <v>32577</v>
      </c>
      <c r="G169" s="20">
        <v>5</v>
      </c>
      <c r="H169" s="20">
        <v>0</v>
      </c>
      <c r="I169" s="8">
        <f t="shared" si="66"/>
        <v>162885</v>
      </c>
      <c r="J169" s="8">
        <f t="shared" si="67"/>
        <v>0</v>
      </c>
    </row>
    <row r="170" spans="1:10" x14ac:dyDescent="0.35">
      <c r="A170" t="s">
        <v>681</v>
      </c>
      <c r="C170">
        <v>0</v>
      </c>
      <c r="F170" s="20">
        <v>22686</v>
      </c>
      <c r="G170" s="20">
        <v>4</v>
      </c>
      <c r="H170" s="20">
        <v>1</v>
      </c>
      <c r="I170" s="8">
        <f t="shared" si="66"/>
        <v>90744</v>
      </c>
      <c r="J170" s="8">
        <f t="shared" si="67"/>
        <v>22686</v>
      </c>
    </row>
    <row r="171" spans="1:10" x14ac:dyDescent="0.35">
      <c r="A171" t="s">
        <v>681</v>
      </c>
      <c r="C171">
        <v>0</v>
      </c>
      <c r="F171" s="20">
        <v>18142</v>
      </c>
      <c r="G171" s="20">
        <v>6</v>
      </c>
      <c r="H171" s="20">
        <v>0</v>
      </c>
      <c r="I171" s="8">
        <f t="shared" si="66"/>
        <v>108852</v>
      </c>
      <c r="J171" s="8">
        <f t="shared" si="67"/>
        <v>0</v>
      </c>
    </row>
    <row r="172" spans="1:10" x14ac:dyDescent="0.35">
      <c r="A172" t="s">
        <v>681</v>
      </c>
      <c r="C172">
        <v>0</v>
      </c>
      <c r="F172" s="20">
        <v>12418</v>
      </c>
      <c r="G172" s="20">
        <v>11</v>
      </c>
      <c r="H172" s="20">
        <v>1</v>
      </c>
      <c r="I172" s="8">
        <f t="shared" si="66"/>
        <v>136598</v>
      </c>
      <c r="J172" s="8">
        <f t="shared" si="67"/>
        <v>12418</v>
      </c>
    </row>
    <row r="173" spans="1:10" x14ac:dyDescent="0.35">
      <c r="A173" t="s">
        <v>681</v>
      </c>
      <c r="C173">
        <v>0</v>
      </c>
      <c r="F173" s="20">
        <v>8007</v>
      </c>
      <c r="G173" s="20">
        <v>40</v>
      </c>
      <c r="H173" s="20">
        <v>11</v>
      </c>
      <c r="I173" s="8">
        <f t="shared" si="66"/>
        <v>320280</v>
      </c>
      <c r="J173" s="8">
        <f t="shared" si="67"/>
        <v>88077</v>
      </c>
    </row>
    <row r="174" spans="1:10" x14ac:dyDescent="0.35">
      <c r="A174" t="s">
        <v>681</v>
      </c>
      <c r="C174">
        <v>0</v>
      </c>
      <c r="F174" s="20">
        <v>3885</v>
      </c>
      <c r="G174" s="20">
        <v>45</v>
      </c>
      <c r="H174" s="20">
        <v>19</v>
      </c>
      <c r="I174" s="8">
        <f t="shared" si="66"/>
        <v>174825</v>
      </c>
      <c r="J174" s="8">
        <f t="shared" si="67"/>
        <v>73815</v>
      </c>
    </row>
    <row r="175" spans="1:10" x14ac:dyDescent="0.35">
      <c r="A175" t="s">
        <v>681</v>
      </c>
      <c r="C175">
        <v>0</v>
      </c>
      <c r="F175" s="20">
        <v>0</v>
      </c>
      <c r="G175" s="20">
        <v>0</v>
      </c>
      <c r="H175" s="20">
        <v>0</v>
      </c>
      <c r="I175" s="8">
        <f t="shared" si="66"/>
        <v>0</v>
      </c>
      <c r="J175" s="8">
        <f t="shared" si="67"/>
        <v>0</v>
      </c>
    </row>
    <row r="176" spans="1:10" x14ac:dyDescent="0.35">
      <c r="A176" t="s">
        <v>682</v>
      </c>
      <c r="B176" s="14" t="str">
        <f t="shared" ref="B176" si="76">IF(C178&gt;89,"6", IF(C178&gt;79,"5", IF(C178&gt;69,"4", IF(C178&gt;59,"3", IF(C178&gt;49,"2", IF(C178&lt;50,"1",IF(C178=0,"0")))))))</f>
        <v>1</v>
      </c>
      <c r="C176" s="3">
        <f t="shared" ref="C176" si="77">+SUM(I176:I184)</f>
        <v>419738.63000000006</v>
      </c>
      <c r="F176" s="20">
        <v>0</v>
      </c>
      <c r="G176" s="20">
        <v>0</v>
      </c>
      <c r="H176" s="20">
        <v>0</v>
      </c>
      <c r="I176" s="8">
        <f t="shared" si="66"/>
        <v>0</v>
      </c>
      <c r="J176" s="8">
        <f t="shared" si="67"/>
        <v>0</v>
      </c>
    </row>
    <row r="177" spans="1:10" x14ac:dyDescent="0.35">
      <c r="A177" t="s">
        <v>682</v>
      </c>
      <c r="C177" s="3">
        <f t="shared" ref="C177" si="78">+SUM(J176:J184)</f>
        <v>60767.92</v>
      </c>
      <c r="F177" s="20">
        <v>0</v>
      </c>
      <c r="G177" s="20">
        <v>0</v>
      </c>
      <c r="H177" s="20">
        <v>0</v>
      </c>
      <c r="I177" s="8">
        <f t="shared" si="66"/>
        <v>0</v>
      </c>
      <c r="J177" s="8">
        <f t="shared" si="67"/>
        <v>0</v>
      </c>
    </row>
    <row r="178" spans="1:10" x14ac:dyDescent="0.35">
      <c r="A178" t="s">
        <v>682</v>
      </c>
      <c r="C178" s="3">
        <f t="shared" ref="C178" si="79">+(C177/C176)*100</f>
        <v>14.47756190560778</v>
      </c>
      <c r="F178" s="20">
        <v>30731.07</v>
      </c>
      <c r="G178" s="20">
        <v>5</v>
      </c>
      <c r="H178" s="20">
        <v>0</v>
      </c>
      <c r="I178" s="8">
        <f t="shared" si="66"/>
        <v>153655.35</v>
      </c>
      <c r="J178" s="8">
        <f t="shared" si="67"/>
        <v>0</v>
      </c>
    </row>
    <row r="179" spans="1:10" x14ac:dyDescent="0.35">
      <c r="A179" t="s">
        <v>682</v>
      </c>
      <c r="C179">
        <v>0</v>
      </c>
      <c r="F179" s="20">
        <v>23144.54</v>
      </c>
      <c r="G179" s="20">
        <v>4</v>
      </c>
      <c r="H179" s="20">
        <v>1</v>
      </c>
      <c r="I179" s="8">
        <f t="shared" si="66"/>
        <v>92578.16</v>
      </c>
      <c r="J179" s="8">
        <f t="shared" si="67"/>
        <v>23144.54</v>
      </c>
    </row>
    <row r="180" spans="1:10" x14ac:dyDescent="0.35">
      <c r="A180" t="s">
        <v>682</v>
      </c>
      <c r="C180">
        <v>0</v>
      </c>
      <c r="F180" s="20">
        <v>17453</v>
      </c>
      <c r="G180" s="20">
        <v>2</v>
      </c>
      <c r="H180" s="20">
        <v>1</v>
      </c>
      <c r="I180" s="8">
        <f t="shared" si="66"/>
        <v>34906</v>
      </c>
      <c r="J180" s="8">
        <f t="shared" si="67"/>
        <v>17453</v>
      </c>
    </row>
    <row r="181" spans="1:10" x14ac:dyDescent="0.35">
      <c r="A181" t="s">
        <v>682</v>
      </c>
      <c r="C181">
        <v>0</v>
      </c>
      <c r="F181" s="20">
        <v>0</v>
      </c>
      <c r="G181" s="20">
        <v>0</v>
      </c>
      <c r="H181" s="20">
        <v>0</v>
      </c>
      <c r="I181" s="8">
        <f t="shared" si="66"/>
        <v>0</v>
      </c>
      <c r="J181" s="8">
        <f t="shared" si="67"/>
        <v>0</v>
      </c>
    </row>
    <row r="182" spans="1:10" x14ac:dyDescent="0.35">
      <c r="A182" t="s">
        <v>682</v>
      </c>
      <c r="C182">
        <v>0</v>
      </c>
      <c r="F182" s="20">
        <v>6723.46</v>
      </c>
      <c r="G182" s="20">
        <v>18</v>
      </c>
      <c r="H182" s="20">
        <v>3</v>
      </c>
      <c r="I182" s="8">
        <f t="shared" si="66"/>
        <v>121022.28</v>
      </c>
      <c r="J182" s="8">
        <f t="shared" si="67"/>
        <v>20170.38</v>
      </c>
    </row>
    <row r="183" spans="1:10" x14ac:dyDescent="0.35">
      <c r="A183" t="s">
        <v>682</v>
      </c>
      <c r="C183">
        <v>0</v>
      </c>
      <c r="F183" s="20">
        <v>4146.71</v>
      </c>
      <c r="G183" s="20">
        <v>4</v>
      </c>
      <c r="H183" s="20">
        <v>0</v>
      </c>
      <c r="I183" s="8">
        <f t="shared" si="66"/>
        <v>16586.84</v>
      </c>
      <c r="J183" s="8">
        <f t="shared" si="67"/>
        <v>0</v>
      </c>
    </row>
    <row r="184" spans="1:10" x14ac:dyDescent="0.35">
      <c r="A184" t="s">
        <v>682</v>
      </c>
      <c r="C184">
        <v>0</v>
      </c>
      <c r="F184" s="20">
        <v>990</v>
      </c>
      <c r="G184" s="20">
        <v>1</v>
      </c>
      <c r="H184" s="20">
        <v>0</v>
      </c>
      <c r="I184" s="8">
        <f t="shared" si="66"/>
        <v>990</v>
      </c>
      <c r="J184" s="8">
        <f t="shared" si="67"/>
        <v>0</v>
      </c>
    </row>
    <row r="185" spans="1:10" x14ac:dyDescent="0.35">
      <c r="A185" t="s">
        <v>689</v>
      </c>
      <c r="B185" s="14" t="e">
        <f t="shared" ref="B185" si="80">IF(C187&gt;89,"6", IF(C187&gt;79,"5", IF(C187&gt;69,"4", IF(C187&gt;59,"3", IF(C187&gt;49,"2", IF(C187&lt;50,"1",IF(C187=0,"0")))))))</f>
        <v>#DIV/0!</v>
      </c>
      <c r="C185" s="3">
        <f t="shared" ref="C185" si="81">+SUM(I185:I193)</f>
        <v>0</v>
      </c>
      <c r="F185" s="20">
        <v>0</v>
      </c>
      <c r="G185" s="20">
        <v>0</v>
      </c>
      <c r="H185" s="20">
        <v>0</v>
      </c>
      <c r="I185" s="8">
        <f t="shared" si="66"/>
        <v>0</v>
      </c>
      <c r="J185" s="8">
        <f t="shared" si="67"/>
        <v>0</v>
      </c>
    </row>
    <row r="186" spans="1:10" x14ac:dyDescent="0.35">
      <c r="A186" t="s">
        <v>689</v>
      </c>
      <c r="C186" s="3">
        <f t="shared" ref="C186" si="82">+SUM(J185:J193)</f>
        <v>0</v>
      </c>
      <c r="F186" s="20">
        <v>0</v>
      </c>
      <c r="G186" s="20">
        <v>0</v>
      </c>
      <c r="H186" s="20">
        <v>0</v>
      </c>
      <c r="I186" s="8">
        <f t="shared" si="66"/>
        <v>0</v>
      </c>
      <c r="J186" s="8">
        <f t="shared" si="67"/>
        <v>0</v>
      </c>
    </row>
    <row r="187" spans="1:10" x14ac:dyDescent="0.35">
      <c r="A187" t="s">
        <v>689</v>
      </c>
      <c r="C187" s="3" t="e">
        <f t="shared" ref="C187" si="83">+(C186/C185)*100</f>
        <v>#DIV/0!</v>
      </c>
      <c r="F187" s="20">
        <v>0</v>
      </c>
      <c r="G187" s="20">
        <v>0</v>
      </c>
      <c r="H187" s="20">
        <v>0</v>
      </c>
      <c r="I187" s="8">
        <f t="shared" si="66"/>
        <v>0</v>
      </c>
      <c r="J187" s="8">
        <f t="shared" si="67"/>
        <v>0</v>
      </c>
    </row>
    <row r="188" spans="1:10" x14ac:dyDescent="0.35">
      <c r="A188" t="s">
        <v>689</v>
      </c>
      <c r="C188">
        <v>0</v>
      </c>
      <c r="F188" s="20">
        <v>0</v>
      </c>
      <c r="G188" s="20">
        <v>0</v>
      </c>
      <c r="H188" s="20">
        <v>0</v>
      </c>
      <c r="I188" s="8">
        <f t="shared" si="66"/>
        <v>0</v>
      </c>
      <c r="J188" s="8">
        <f t="shared" si="67"/>
        <v>0</v>
      </c>
    </row>
    <row r="189" spans="1:10" x14ac:dyDescent="0.35">
      <c r="A189" t="s">
        <v>689</v>
      </c>
      <c r="C189">
        <v>0</v>
      </c>
      <c r="F189" s="20">
        <v>0</v>
      </c>
      <c r="G189" s="20">
        <v>0</v>
      </c>
      <c r="H189" s="20">
        <v>0</v>
      </c>
      <c r="I189" s="8">
        <f t="shared" si="66"/>
        <v>0</v>
      </c>
      <c r="J189" s="8">
        <f t="shared" si="67"/>
        <v>0</v>
      </c>
    </row>
    <row r="190" spans="1:10" x14ac:dyDescent="0.35">
      <c r="A190" t="s">
        <v>689</v>
      </c>
      <c r="C190">
        <v>0</v>
      </c>
      <c r="F190" s="20">
        <v>0</v>
      </c>
      <c r="G190" s="20">
        <v>0</v>
      </c>
      <c r="H190" s="20">
        <v>0</v>
      </c>
      <c r="I190" s="8">
        <f t="shared" si="66"/>
        <v>0</v>
      </c>
      <c r="J190" s="8">
        <f t="shared" si="67"/>
        <v>0</v>
      </c>
    </row>
    <row r="191" spans="1:10" x14ac:dyDescent="0.35">
      <c r="A191" t="s">
        <v>689</v>
      </c>
      <c r="C191">
        <v>0</v>
      </c>
      <c r="F191" s="20">
        <v>0</v>
      </c>
      <c r="G191" s="20">
        <v>0</v>
      </c>
      <c r="H191" s="20">
        <v>0</v>
      </c>
      <c r="I191" s="8">
        <f t="shared" si="66"/>
        <v>0</v>
      </c>
      <c r="J191" s="8">
        <f t="shared" si="67"/>
        <v>0</v>
      </c>
    </row>
    <row r="192" spans="1:10" x14ac:dyDescent="0.35">
      <c r="A192" t="s">
        <v>689</v>
      </c>
      <c r="C192">
        <v>0</v>
      </c>
      <c r="F192" s="20">
        <v>0</v>
      </c>
      <c r="G192" s="20">
        <v>0</v>
      </c>
      <c r="H192" s="20">
        <v>0</v>
      </c>
      <c r="I192" s="8">
        <f t="shared" si="66"/>
        <v>0</v>
      </c>
      <c r="J192" s="8">
        <f t="shared" si="67"/>
        <v>0</v>
      </c>
    </row>
    <row r="193" spans="1:10" x14ac:dyDescent="0.35">
      <c r="A193" t="s">
        <v>689</v>
      </c>
      <c r="C193">
        <v>0</v>
      </c>
      <c r="F193" s="20">
        <v>0</v>
      </c>
      <c r="G193" s="20">
        <v>0</v>
      </c>
      <c r="H193" s="20">
        <v>0</v>
      </c>
      <c r="I193" s="8">
        <f t="shared" si="66"/>
        <v>0</v>
      </c>
      <c r="J193" s="8">
        <f t="shared" si="67"/>
        <v>0</v>
      </c>
    </row>
    <row r="194" spans="1:10" x14ac:dyDescent="0.35">
      <c r="A194" t="s">
        <v>703</v>
      </c>
      <c r="B194" s="14" t="str">
        <f t="shared" ref="B194" si="84">IF(C196&gt;89,"6", IF(C196&gt;79,"5", IF(C196&gt;69,"4", IF(C196&gt;59,"3", IF(C196&gt;49,"2", IF(C196&lt;50,"1",IF(C196=0,"0")))))))</f>
        <v>1</v>
      </c>
      <c r="C194" s="3">
        <f t="shared" ref="C194" si="85">+SUM(I194:I202)</f>
        <v>252469.81000000006</v>
      </c>
      <c r="F194" s="20">
        <v>0</v>
      </c>
      <c r="G194" s="20">
        <v>0</v>
      </c>
      <c r="H194" s="20">
        <v>0</v>
      </c>
      <c r="I194" s="8">
        <f t="shared" si="66"/>
        <v>0</v>
      </c>
      <c r="J194" s="8">
        <f t="shared" si="67"/>
        <v>0</v>
      </c>
    </row>
    <row r="195" spans="1:10" x14ac:dyDescent="0.35">
      <c r="A195" t="s">
        <v>703</v>
      </c>
      <c r="C195" s="3">
        <f t="shared" ref="C195" si="86">+SUM(J194:J202)</f>
        <v>18558.18</v>
      </c>
      <c r="F195" s="20">
        <v>0</v>
      </c>
      <c r="G195" s="20">
        <v>0</v>
      </c>
      <c r="H195" s="20">
        <v>0</v>
      </c>
      <c r="I195" s="8">
        <f t="shared" si="66"/>
        <v>0</v>
      </c>
      <c r="J195" s="8">
        <f t="shared" si="67"/>
        <v>0</v>
      </c>
    </row>
    <row r="196" spans="1:10" x14ac:dyDescent="0.35">
      <c r="A196" t="s">
        <v>703</v>
      </c>
      <c r="C196" s="3">
        <f t="shared" ref="C196" si="87">+(C195/C194)*100</f>
        <v>7.3506531335370342</v>
      </c>
      <c r="F196" s="20">
        <v>28533.17</v>
      </c>
      <c r="G196" s="20">
        <v>2</v>
      </c>
      <c r="H196" s="20">
        <v>0</v>
      </c>
      <c r="I196" s="8">
        <f t="shared" si="66"/>
        <v>57066.34</v>
      </c>
      <c r="J196" s="8">
        <f t="shared" si="67"/>
        <v>0</v>
      </c>
    </row>
    <row r="197" spans="1:10" x14ac:dyDescent="0.35">
      <c r="A197" t="s">
        <v>703</v>
      </c>
      <c r="C197">
        <v>0</v>
      </c>
      <c r="F197" s="20">
        <v>20134.02</v>
      </c>
      <c r="G197" s="20">
        <v>1</v>
      </c>
      <c r="H197" s="20">
        <v>0</v>
      </c>
      <c r="I197" s="8">
        <f t="shared" si="66"/>
        <v>20134.02</v>
      </c>
      <c r="J197" s="8">
        <f t="shared" si="67"/>
        <v>0</v>
      </c>
    </row>
    <row r="198" spans="1:10" x14ac:dyDescent="0.35">
      <c r="A198" t="s">
        <v>703</v>
      </c>
      <c r="C198">
        <v>0</v>
      </c>
      <c r="F198" s="20">
        <v>18838.650000000001</v>
      </c>
      <c r="G198" s="20">
        <v>1</v>
      </c>
      <c r="H198" s="20">
        <v>0</v>
      </c>
      <c r="I198" s="8">
        <f t="shared" si="66"/>
        <v>18838.650000000001</v>
      </c>
      <c r="J198" s="8">
        <f t="shared" si="67"/>
        <v>0</v>
      </c>
    </row>
    <row r="199" spans="1:10" x14ac:dyDescent="0.35">
      <c r="A199" t="s">
        <v>703</v>
      </c>
      <c r="C199">
        <v>0</v>
      </c>
      <c r="F199" s="20">
        <v>12756.84</v>
      </c>
      <c r="G199" s="20">
        <v>3</v>
      </c>
      <c r="H199" s="20">
        <v>0</v>
      </c>
      <c r="I199" s="8">
        <f t="shared" si="66"/>
        <v>38270.520000000004</v>
      </c>
      <c r="J199" s="8">
        <f t="shared" si="67"/>
        <v>0</v>
      </c>
    </row>
    <row r="200" spans="1:10" x14ac:dyDescent="0.35">
      <c r="A200" t="s">
        <v>703</v>
      </c>
      <c r="C200">
        <v>0</v>
      </c>
      <c r="F200" s="20">
        <v>6186.06</v>
      </c>
      <c r="G200" s="20">
        <v>18</v>
      </c>
      <c r="H200" s="20">
        <v>3</v>
      </c>
      <c r="I200" s="8">
        <f t="shared" si="66"/>
        <v>111349.08</v>
      </c>
      <c r="J200" s="8">
        <f t="shared" si="67"/>
        <v>18558.18</v>
      </c>
    </row>
    <row r="201" spans="1:10" x14ac:dyDescent="0.35">
      <c r="A201" t="s">
        <v>703</v>
      </c>
      <c r="C201">
        <v>0</v>
      </c>
      <c r="F201" s="20">
        <v>3405.6</v>
      </c>
      <c r="G201" s="20">
        <v>2</v>
      </c>
      <c r="H201" s="20">
        <v>0</v>
      </c>
      <c r="I201" s="8">
        <f t="shared" si="66"/>
        <v>6811.2</v>
      </c>
      <c r="J201" s="8">
        <f t="shared" si="67"/>
        <v>0</v>
      </c>
    </row>
    <row r="202" spans="1:10" x14ac:dyDescent="0.35">
      <c r="A202" t="s">
        <v>703</v>
      </c>
      <c r="C202">
        <v>0</v>
      </c>
      <c r="F202" s="20">
        <v>0</v>
      </c>
      <c r="G202" s="20">
        <v>0</v>
      </c>
      <c r="H202" s="20">
        <v>0</v>
      </c>
      <c r="I202" s="8">
        <f t="shared" si="66"/>
        <v>0</v>
      </c>
      <c r="J202" s="8">
        <f t="shared" si="67"/>
        <v>0</v>
      </c>
    </row>
    <row r="203" spans="1:10" x14ac:dyDescent="0.35">
      <c r="A203" t="s">
        <v>690</v>
      </c>
      <c r="B203" s="14" t="e">
        <f t="shared" ref="B203" si="88">IF(C205&gt;89,"6", IF(C205&gt;79,"5", IF(C205&gt;69,"4", IF(C205&gt;59,"3", IF(C205&gt;49,"2", IF(C205&lt;50,"1",IF(C205=0,"0")))))))</f>
        <v>#DIV/0!</v>
      </c>
      <c r="C203" s="3">
        <f t="shared" ref="C203" si="89">+SUM(I203:I211)</f>
        <v>0</v>
      </c>
      <c r="F203" s="20">
        <v>0</v>
      </c>
      <c r="G203" s="20">
        <v>0</v>
      </c>
      <c r="H203" s="20">
        <v>0</v>
      </c>
      <c r="I203" s="8">
        <f t="shared" si="66"/>
        <v>0</v>
      </c>
      <c r="J203" s="8">
        <f t="shared" si="67"/>
        <v>0</v>
      </c>
    </row>
    <row r="204" spans="1:10" x14ac:dyDescent="0.35">
      <c r="A204" t="s">
        <v>690</v>
      </c>
      <c r="C204" s="3">
        <f t="shared" ref="C204" si="90">+SUM(J203:J211)</f>
        <v>0</v>
      </c>
      <c r="F204" s="20">
        <v>0</v>
      </c>
      <c r="G204" s="20">
        <v>0</v>
      </c>
      <c r="H204" s="20">
        <v>0</v>
      </c>
      <c r="I204" s="8">
        <f t="shared" si="66"/>
        <v>0</v>
      </c>
      <c r="J204" s="8">
        <f t="shared" si="67"/>
        <v>0</v>
      </c>
    </row>
    <row r="205" spans="1:10" x14ac:dyDescent="0.35">
      <c r="A205" t="s">
        <v>690</v>
      </c>
      <c r="C205" s="3" t="e">
        <f t="shared" ref="C205" si="91">+(C204/C203)*100</f>
        <v>#DIV/0!</v>
      </c>
      <c r="F205" s="20">
        <v>0</v>
      </c>
      <c r="G205" s="20">
        <v>0</v>
      </c>
      <c r="H205" s="20">
        <v>0</v>
      </c>
      <c r="I205" s="8">
        <f t="shared" si="66"/>
        <v>0</v>
      </c>
      <c r="J205" s="8">
        <f t="shared" si="67"/>
        <v>0</v>
      </c>
    </row>
    <row r="206" spans="1:10" x14ac:dyDescent="0.35">
      <c r="A206" t="s">
        <v>690</v>
      </c>
      <c r="C206">
        <v>0</v>
      </c>
      <c r="F206" s="20">
        <v>0</v>
      </c>
      <c r="G206" s="20">
        <v>0</v>
      </c>
      <c r="H206" s="20">
        <v>0</v>
      </c>
      <c r="I206" s="8">
        <f t="shared" si="66"/>
        <v>0</v>
      </c>
      <c r="J206" s="8">
        <f t="shared" si="67"/>
        <v>0</v>
      </c>
    </row>
    <row r="207" spans="1:10" x14ac:dyDescent="0.35">
      <c r="A207" t="s">
        <v>690</v>
      </c>
      <c r="C207">
        <v>0</v>
      </c>
      <c r="F207" s="20">
        <v>0</v>
      </c>
      <c r="G207" s="20">
        <v>0</v>
      </c>
      <c r="H207" s="20">
        <v>0</v>
      </c>
      <c r="I207" s="8">
        <f t="shared" si="66"/>
        <v>0</v>
      </c>
      <c r="J207" s="8">
        <f t="shared" si="67"/>
        <v>0</v>
      </c>
    </row>
    <row r="208" spans="1:10" x14ac:dyDescent="0.35">
      <c r="A208" t="s">
        <v>690</v>
      </c>
      <c r="C208">
        <v>0</v>
      </c>
      <c r="F208" s="20">
        <v>0</v>
      </c>
      <c r="G208" s="20">
        <v>0</v>
      </c>
      <c r="H208" s="20">
        <v>0</v>
      </c>
      <c r="I208" s="8">
        <f t="shared" si="66"/>
        <v>0</v>
      </c>
      <c r="J208" s="8">
        <f t="shared" si="67"/>
        <v>0</v>
      </c>
    </row>
    <row r="209" spans="1:10" x14ac:dyDescent="0.35">
      <c r="A209" t="s">
        <v>690</v>
      </c>
      <c r="C209">
        <v>0</v>
      </c>
      <c r="F209" s="20">
        <v>0</v>
      </c>
      <c r="G209" s="20">
        <v>0</v>
      </c>
      <c r="H209" s="20">
        <v>0</v>
      </c>
      <c r="I209" s="8">
        <f t="shared" si="66"/>
        <v>0</v>
      </c>
      <c r="J209" s="8">
        <f t="shared" si="67"/>
        <v>0</v>
      </c>
    </row>
    <row r="210" spans="1:10" x14ac:dyDescent="0.35">
      <c r="A210" t="s">
        <v>690</v>
      </c>
      <c r="C210">
        <v>0</v>
      </c>
      <c r="F210" s="20">
        <v>0</v>
      </c>
      <c r="G210" s="20">
        <v>0</v>
      </c>
      <c r="H210" s="20">
        <v>0</v>
      </c>
      <c r="I210" s="8">
        <f t="shared" si="66"/>
        <v>0</v>
      </c>
      <c r="J210" s="8">
        <f t="shared" si="67"/>
        <v>0</v>
      </c>
    </row>
    <row r="211" spans="1:10" x14ac:dyDescent="0.35">
      <c r="A211" t="s">
        <v>690</v>
      </c>
      <c r="C211">
        <v>0</v>
      </c>
      <c r="F211" s="20">
        <v>0</v>
      </c>
      <c r="G211" s="20">
        <v>0</v>
      </c>
      <c r="H211" s="20">
        <v>0</v>
      </c>
      <c r="I211" s="8">
        <f t="shared" si="66"/>
        <v>0</v>
      </c>
      <c r="J211" s="8">
        <f t="shared" si="67"/>
        <v>0</v>
      </c>
    </row>
    <row r="212" spans="1:10" x14ac:dyDescent="0.35">
      <c r="A212" t="s">
        <v>704</v>
      </c>
      <c r="B212" s="14" t="str">
        <f t="shared" ref="B212" si="92">IF(C214&gt;89,"6", IF(C214&gt;79,"5", IF(C214&gt;69,"4", IF(C214&gt;59,"3", IF(C214&gt;49,"2", IF(C214&lt;50,"1",IF(C214=0,"0")))))))</f>
        <v>2</v>
      </c>
      <c r="C212" s="3">
        <f t="shared" ref="C212" si="93">+SUM(I212:I220)</f>
        <v>1731554.6099999999</v>
      </c>
      <c r="F212" s="20">
        <v>75274.5</v>
      </c>
      <c r="G212" s="20">
        <v>1</v>
      </c>
      <c r="H212" s="20">
        <v>0</v>
      </c>
      <c r="I212" s="8">
        <f t="shared" si="66"/>
        <v>75274.5</v>
      </c>
      <c r="J212" s="8">
        <f t="shared" si="67"/>
        <v>0</v>
      </c>
    </row>
    <row r="213" spans="1:10" x14ac:dyDescent="0.35">
      <c r="A213" t="s">
        <v>704</v>
      </c>
      <c r="C213" s="3">
        <f t="shared" ref="C213" si="94">+SUM(J212:J220)</f>
        <v>924698.1100000001</v>
      </c>
      <c r="F213" s="20">
        <v>57505.66</v>
      </c>
      <c r="G213" s="20">
        <v>3</v>
      </c>
      <c r="H213" s="20">
        <v>0</v>
      </c>
      <c r="I213" s="8">
        <f t="shared" si="66"/>
        <v>172516.98</v>
      </c>
      <c r="J213" s="8">
        <f t="shared" si="67"/>
        <v>0</v>
      </c>
    </row>
    <row r="214" spans="1:10" x14ac:dyDescent="0.35">
      <c r="A214" t="s">
        <v>704</v>
      </c>
      <c r="C214" s="3">
        <f t="shared" ref="C214" si="95">+(C213/C212)*100</f>
        <v>53.402769087369428</v>
      </c>
      <c r="F214" s="20">
        <v>35702.07</v>
      </c>
      <c r="G214" s="20">
        <v>8</v>
      </c>
      <c r="H214" s="20">
        <v>5</v>
      </c>
      <c r="I214" s="8">
        <f t="shared" si="66"/>
        <v>285616.56</v>
      </c>
      <c r="J214" s="8">
        <f t="shared" si="67"/>
        <v>178510.35</v>
      </c>
    </row>
    <row r="215" spans="1:10" x14ac:dyDescent="0.35">
      <c r="A215" t="s">
        <v>704</v>
      </c>
      <c r="C215">
        <v>0</v>
      </c>
      <c r="F215" s="20">
        <v>22998.75</v>
      </c>
      <c r="G215" s="20">
        <v>3</v>
      </c>
      <c r="H215" s="20">
        <v>1</v>
      </c>
      <c r="I215" s="8">
        <f t="shared" ref="I215:I278" si="96">F215*G215</f>
        <v>68996.25</v>
      </c>
      <c r="J215" s="8">
        <f t="shared" ref="J215:J278" si="97">H215*F215</f>
        <v>22998.75</v>
      </c>
    </row>
    <row r="216" spans="1:10" x14ac:dyDescent="0.35">
      <c r="A216" t="s">
        <v>704</v>
      </c>
      <c r="C216">
        <v>0</v>
      </c>
      <c r="F216" s="20">
        <v>18105.38</v>
      </c>
      <c r="G216" s="20">
        <v>2</v>
      </c>
      <c r="H216" s="20">
        <v>0</v>
      </c>
      <c r="I216" s="8">
        <f t="shared" si="96"/>
        <v>36210.76</v>
      </c>
      <c r="J216" s="8">
        <f t="shared" si="97"/>
        <v>0</v>
      </c>
    </row>
    <row r="217" spans="1:10" x14ac:dyDescent="0.35">
      <c r="A217" t="s">
        <v>704</v>
      </c>
      <c r="C217">
        <v>0</v>
      </c>
      <c r="F217" s="20">
        <v>12648.58</v>
      </c>
      <c r="G217" s="20">
        <v>9</v>
      </c>
      <c r="H217" s="20">
        <v>6</v>
      </c>
      <c r="I217" s="8">
        <f t="shared" si="96"/>
        <v>113837.22</v>
      </c>
      <c r="J217" s="8">
        <f t="shared" si="97"/>
        <v>75891.48</v>
      </c>
    </row>
    <row r="218" spans="1:10" x14ac:dyDescent="0.35">
      <c r="A218" t="s">
        <v>704</v>
      </c>
      <c r="C218">
        <v>0</v>
      </c>
      <c r="F218" s="20">
        <v>7074.55</v>
      </c>
      <c r="G218" s="20">
        <v>14</v>
      </c>
      <c r="H218" s="20">
        <v>7</v>
      </c>
      <c r="I218" s="8">
        <f t="shared" si="96"/>
        <v>99043.7</v>
      </c>
      <c r="J218" s="8">
        <f t="shared" si="97"/>
        <v>49521.85</v>
      </c>
    </row>
    <row r="219" spans="1:10" x14ac:dyDescent="0.35">
      <c r="A219" t="s">
        <v>704</v>
      </c>
      <c r="C219">
        <v>0</v>
      </c>
      <c r="F219" s="20">
        <v>4151.22</v>
      </c>
      <c r="G219" s="20">
        <v>212</v>
      </c>
      <c r="H219" s="20">
        <v>144</v>
      </c>
      <c r="I219" s="8">
        <f t="shared" si="96"/>
        <v>880058.64</v>
      </c>
      <c r="J219" s="8">
        <f t="shared" si="97"/>
        <v>597775.68000000005</v>
      </c>
    </row>
    <row r="220" spans="1:10" x14ac:dyDescent="0.35">
      <c r="A220" t="s">
        <v>704</v>
      </c>
      <c r="C220">
        <v>0</v>
      </c>
      <c r="F220" s="20">
        <v>0</v>
      </c>
      <c r="G220" s="20">
        <v>0</v>
      </c>
      <c r="H220" s="20">
        <v>0</v>
      </c>
      <c r="I220" s="8">
        <f t="shared" si="96"/>
        <v>0</v>
      </c>
      <c r="J220" s="8">
        <f t="shared" si="97"/>
        <v>0</v>
      </c>
    </row>
    <row r="221" spans="1:10" x14ac:dyDescent="0.35">
      <c r="A221" t="s">
        <v>691</v>
      </c>
      <c r="B221" s="14" t="str">
        <f t="shared" ref="B221" si="98">IF(C223&gt;89,"6", IF(C223&gt;79,"5", IF(C223&gt;69,"4", IF(C223&gt;59,"3", IF(C223&gt;49,"2", IF(C223&lt;50,"1",IF(C223=0,"0")))))))</f>
        <v>3</v>
      </c>
      <c r="C221" s="3">
        <f t="shared" ref="C221" si="99">+SUM(I221:I229)</f>
        <v>361567.49</v>
      </c>
      <c r="F221" s="20">
        <v>0</v>
      </c>
      <c r="G221" s="20">
        <v>0</v>
      </c>
      <c r="H221" s="20">
        <v>0</v>
      </c>
      <c r="I221" s="8">
        <f t="shared" si="96"/>
        <v>0</v>
      </c>
      <c r="J221" s="8">
        <f t="shared" si="97"/>
        <v>0</v>
      </c>
    </row>
    <row r="222" spans="1:10" x14ac:dyDescent="0.35">
      <c r="A222" t="s">
        <v>691</v>
      </c>
      <c r="C222" s="3">
        <f t="shared" ref="C222" si="100">+SUM(J221:J229)</f>
        <v>218624.28</v>
      </c>
      <c r="F222" s="20">
        <v>0</v>
      </c>
      <c r="G222" s="20">
        <v>0</v>
      </c>
      <c r="H222" s="20">
        <v>0</v>
      </c>
      <c r="I222" s="8">
        <f t="shared" si="96"/>
        <v>0</v>
      </c>
      <c r="J222" s="8">
        <f t="shared" si="97"/>
        <v>0</v>
      </c>
    </row>
    <row r="223" spans="1:10" x14ac:dyDescent="0.35">
      <c r="A223" t="s">
        <v>691</v>
      </c>
      <c r="C223" s="3">
        <f t="shared" ref="C223" si="101">+(C222/C221)*100</f>
        <v>60.465690651557203</v>
      </c>
      <c r="F223" s="20">
        <v>0</v>
      </c>
      <c r="G223" s="20">
        <v>0</v>
      </c>
      <c r="H223" s="20">
        <v>0</v>
      </c>
      <c r="I223" s="8">
        <f t="shared" si="96"/>
        <v>0</v>
      </c>
      <c r="J223" s="8">
        <f t="shared" si="97"/>
        <v>0</v>
      </c>
    </row>
    <row r="224" spans="1:10" x14ac:dyDescent="0.35">
      <c r="A224" t="s">
        <v>691</v>
      </c>
      <c r="C224">
        <v>0</v>
      </c>
      <c r="F224" s="20">
        <v>0</v>
      </c>
      <c r="G224" s="20">
        <v>0</v>
      </c>
      <c r="H224" s="20">
        <v>0</v>
      </c>
      <c r="I224" s="8">
        <f t="shared" si="96"/>
        <v>0</v>
      </c>
      <c r="J224" s="8">
        <f t="shared" si="97"/>
        <v>0</v>
      </c>
    </row>
    <row r="225" spans="1:10" x14ac:dyDescent="0.35">
      <c r="A225" t="s">
        <v>691</v>
      </c>
      <c r="C225">
        <v>0</v>
      </c>
      <c r="F225" s="20">
        <v>16658</v>
      </c>
      <c r="G225" s="20">
        <v>1</v>
      </c>
      <c r="H225" s="20">
        <v>0</v>
      </c>
      <c r="I225" s="8">
        <f t="shared" si="96"/>
        <v>16658</v>
      </c>
      <c r="J225" s="8">
        <f t="shared" si="97"/>
        <v>0</v>
      </c>
    </row>
    <row r="226" spans="1:10" x14ac:dyDescent="0.35">
      <c r="A226" t="s">
        <v>691</v>
      </c>
      <c r="C226">
        <v>0</v>
      </c>
      <c r="F226" s="20">
        <v>0</v>
      </c>
      <c r="G226" s="20">
        <v>0</v>
      </c>
      <c r="H226" s="20">
        <v>0</v>
      </c>
      <c r="I226" s="8">
        <f t="shared" si="96"/>
        <v>0</v>
      </c>
      <c r="J226" s="8">
        <f t="shared" si="97"/>
        <v>0</v>
      </c>
    </row>
    <row r="227" spans="1:10" x14ac:dyDescent="0.35">
      <c r="A227" t="s">
        <v>691</v>
      </c>
      <c r="C227">
        <v>0</v>
      </c>
      <c r="F227" s="20">
        <v>7529.91</v>
      </c>
      <c r="G227" s="20">
        <v>4</v>
      </c>
      <c r="H227" s="20">
        <v>1</v>
      </c>
      <c r="I227" s="8">
        <f t="shared" si="96"/>
        <v>30119.64</v>
      </c>
      <c r="J227" s="8">
        <f t="shared" si="97"/>
        <v>7529.91</v>
      </c>
    </row>
    <row r="228" spans="1:10" x14ac:dyDescent="0.35">
      <c r="A228" t="s">
        <v>691</v>
      </c>
      <c r="C228">
        <v>0</v>
      </c>
      <c r="F228" s="20">
        <v>3703.41</v>
      </c>
      <c r="G228" s="20">
        <v>85</v>
      </c>
      <c r="H228" s="20">
        <v>57</v>
      </c>
      <c r="I228" s="8">
        <f t="shared" si="96"/>
        <v>314789.84999999998</v>
      </c>
      <c r="J228" s="8">
        <f t="shared" si="97"/>
        <v>211094.37</v>
      </c>
    </row>
    <row r="229" spans="1:10" x14ac:dyDescent="0.35">
      <c r="A229" t="s">
        <v>691</v>
      </c>
      <c r="C229">
        <v>0</v>
      </c>
      <c r="F229" s="20">
        <v>0</v>
      </c>
      <c r="G229" s="20">
        <v>0</v>
      </c>
      <c r="H229" s="20">
        <v>0</v>
      </c>
      <c r="I229" s="8">
        <f t="shared" si="96"/>
        <v>0</v>
      </c>
      <c r="J229" s="8">
        <f t="shared" si="97"/>
        <v>0</v>
      </c>
    </row>
    <row r="230" spans="1:10" x14ac:dyDescent="0.35">
      <c r="A230" t="s">
        <v>694</v>
      </c>
      <c r="B230" s="14" t="e">
        <f t="shared" ref="B230" si="102">IF(C232&gt;89,"6", IF(C232&gt;79,"5", IF(C232&gt;69,"4", IF(C232&gt;59,"3", IF(C232&gt;49,"2", IF(C232&lt;50,"1",IF(C232=0,"0")))))))</f>
        <v>#DIV/0!</v>
      </c>
      <c r="C230" s="3">
        <f t="shared" ref="C230" si="103">+SUM(I230:I238)</f>
        <v>0</v>
      </c>
      <c r="I230" s="8">
        <f t="shared" si="96"/>
        <v>0</v>
      </c>
      <c r="J230" s="8">
        <f t="shared" si="97"/>
        <v>0</v>
      </c>
    </row>
    <row r="231" spans="1:10" x14ac:dyDescent="0.35">
      <c r="A231" t="s">
        <v>694</v>
      </c>
      <c r="C231" s="3">
        <f t="shared" ref="C231" si="104">+SUM(J230:J238)</f>
        <v>0</v>
      </c>
      <c r="I231" s="8">
        <f t="shared" si="96"/>
        <v>0</v>
      </c>
      <c r="J231" s="8">
        <f t="shared" si="97"/>
        <v>0</v>
      </c>
    </row>
    <row r="232" spans="1:10" x14ac:dyDescent="0.35">
      <c r="A232" t="s">
        <v>694</v>
      </c>
      <c r="C232" s="3" t="e">
        <f t="shared" ref="C232" si="105">+(C231/C230)*100</f>
        <v>#DIV/0!</v>
      </c>
      <c r="I232" s="8">
        <f t="shared" si="96"/>
        <v>0</v>
      </c>
      <c r="J232" s="8">
        <f t="shared" si="97"/>
        <v>0</v>
      </c>
    </row>
    <row r="233" spans="1:10" x14ac:dyDescent="0.35">
      <c r="A233" t="s">
        <v>694</v>
      </c>
      <c r="C233">
        <v>0</v>
      </c>
      <c r="I233" s="8">
        <f t="shared" si="96"/>
        <v>0</v>
      </c>
      <c r="J233" s="8">
        <f t="shared" si="97"/>
        <v>0</v>
      </c>
    </row>
    <row r="234" spans="1:10" x14ac:dyDescent="0.35">
      <c r="A234" t="s">
        <v>694</v>
      </c>
      <c r="C234">
        <v>0</v>
      </c>
      <c r="I234" s="8">
        <f t="shared" si="96"/>
        <v>0</v>
      </c>
      <c r="J234" s="8">
        <f t="shared" si="97"/>
        <v>0</v>
      </c>
    </row>
    <row r="235" spans="1:10" x14ac:dyDescent="0.35">
      <c r="A235" t="s">
        <v>694</v>
      </c>
      <c r="C235">
        <v>0</v>
      </c>
      <c r="I235" s="8">
        <f t="shared" si="96"/>
        <v>0</v>
      </c>
      <c r="J235" s="8">
        <f t="shared" si="97"/>
        <v>0</v>
      </c>
    </row>
    <row r="236" spans="1:10" x14ac:dyDescent="0.35">
      <c r="A236" t="s">
        <v>694</v>
      </c>
      <c r="C236">
        <v>0</v>
      </c>
      <c r="I236" s="8">
        <f t="shared" si="96"/>
        <v>0</v>
      </c>
      <c r="J236" s="8">
        <f t="shared" si="97"/>
        <v>0</v>
      </c>
    </row>
    <row r="237" spans="1:10" x14ac:dyDescent="0.35">
      <c r="A237" t="s">
        <v>694</v>
      </c>
      <c r="C237">
        <v>0</v>
      </c>
      <c r="I237" s="8">
        <f t="shared" si="96"/>
        <v>0</v>
      </c>
      <c r="J237" s="8">
        <f t="shared" si="97"/>
        <v>0</v>
      </c>
    </row>
    <row r="238" spans="1:10" x14ac:dyDescent="0.35">
      <c r="A238" t="s">
        <v>694</v>
      </c>
      <c r="C238">
        <v>0</v>
      </c>
      <c r="I238" s="8">
        <f t="shared" si="96"/>
        <v>0</v>
      </c>
      <c r="J238" s="8">
        <f t="shared" si="97"/>
        <v>0</v>
      </c>
    </row>
    <row r="239" spans="1:10" x14ac:dyDescent="0.35">
      <c r="A239" t="s">
        <v>705</v>
      </c>
      <c r="B239" s="14" t="str">
        <f t="shared" ref="B239" si="106">IF(C241&gt;89,"6", IF(C241&gt;79,"5", IF(C241&gt;69,"4", IF(C241&gt;59,"3", IF(C241&gt;49,"2", IF(C241&lt;50,"1",IF(C241=0,"0")))))))</f>
        <v>1</v>
      </c>
      <c r="C239" s="3">
        <f t="shared" ref="C239" si="107">+SUM(I239:I247)</f>
        <v>267813.33999999997</v>
      </c>
      <c r="F239" s="20">
        <v>0</v>
      </c>
      <c r="G239" s="20">
        <v>0</v>
      </c>
      <c r="H239" s="20">
        <v>0</v>
      </c>
      <c r="I239" s="8">
        <f t="shared" si="96"/>
        <v>0</v>
      </c>
      <c r="J239" s="8">
        <f t="shared" si="97"/>
        <v>0</v>
      </c>
    </row>
    <row r="240" spans="1:10" x14ac:dyDescent="0.35">
      <c r="A240" t="s">
        <v>705</v>
      </c>
      <c r="C240" s="3">
        <f t="shared" ref="C240" si="108">+SUM(J239:J247)</f>
        <v>43602.43</v>
      </c>
      <c r="F240" s="20">
        <v>59532.55</v>
      </c>
      <c r="G240" s="20">
        <v>1</v>
      </c>
      <c r="H240" s="20">
        <v>0</v>
      </c>
      <c r="I240" s="8">
        <f t="shared" si="96"/>
        <v>59532.55</v>
      </c>
      <c r="J240" s="8">
        <f t="shared" si="97"/>
        <v>0</v>
      </c>
    </row>
    <row r="241" spans="1:10" x14ac:dyDescent="0.35">
      <c r="A241" t="s">
        <v>705</v>
      </c>
      <c r="C241" s="3">
        <f t="shared" ref="C241" si="109">+(C240/C239)*100</f>
        <v>16.280902960248362</v>
      </c>
      <c r="F241" s="20">
        <v>42615.46</v>
      </c>
      <c r="G241" s="20">
        <v>2</v>
      </c>
      <c r="H241" s="20">
        <v>0</v>
      </c>
      <c r="I241" s="8">
        <f t="shared" si="96"/>
        <v>85230.92</v>
      </c>
      <c r="J241" s="8">
        <f t="shared" si="97"/>
        <v>0</v>
      </c>
    </row>
    <row r="242" spans="1:10" x14ac:dyDescent="0.35">
      <c r="A242" t="s">
        <v>705</v>
      </c>
      <c r="C242">
        <v>0</v>
      </c>
      <c r="F242" s="20">
        <v>20998.43</v>
      </c>
      <c r="G242" s="20">
        <v>1</v>
      </c>
      <c r="H242" s="20">
        <v>0</v>
      </c>
      <c r="I242" s="8">
        <f t="shared" si="96"/>
        <v>20998.43</v>
      </c>
      <c r="J242" s="8">
        <f t="shared" si="97"/>
        <v>0</v>
      </c>
    </row>
    <row r="243" spans="1:10" x14ac:dyDescent="0.35">
      <c r="A243" t="s">
        <v>705</v>
      </c>
      <c r="C243">
        <v>0</v>
      </c>
      <c r="F243" s="20">
        <v>15523.12</v>
      </c>
      <c r="G243" s="20">
        <v>2</v>
      </c>
      <c r="H243" s="20">
        <v>1</v>
      </c>
      <c r="I243" s="8">
        <f t="shared" si="96"/>
        <v>31046.240000000002</v>
      </c>
      <c r="J243" s="8">
        <f t="shared" si="97"/>
        <v>15523.12</v>
      </c>
    </row>
    <row r="244" spans="1:10" x14ac:dyDescent="0.35">
      <c r="A244" t="s">
        <v>705</v>
      </c>
      <c r="C244">
        <v>0</v>
      </c>
      <c r="F244" s="20">
        <v>10231.469999999999</v>
      </c>
      <c r="G244" s="20">
        <v>3</v>
      </c>
      <c r="H244" s="20">
        <v>1</v>
      </c>
      <c r="I244" s="8">
        <f t="shared" si="96"/>
        <v>30694.409999999996</v>
      </c>
      <c r="J244" s="8">
        <f t="shared" si="97"/>
        <v>10231.469999999999</v>
      </c>
    </row>
    <row r="245" spans="1:10" x14ac:dyDescent="0.35">
      <c r="A245" t="s">
        <v>705</v>
      </c>
      <c r="C245">
        <v>0</v>
      </c>
      <c r="F245" s="20">
        <v>0</v>
      </c>
      <c r="G245" s="20">
        <v>0</v>
      </c>
      <c r="H245" s="20">
        <v>0</v>
      </c>
      <c r="I245" s="8">
        <f t="shared" si="96"/>
        <v>0</v>
      </c>
      <c r="J245" s="8">
        <f t="shared" si="97"/>
        <v>0</v>
      </c>
    </row>
    <row r="246" spans="1:10" x14ac:dyDescent="0.35">
      <c r="A246" t="s">
        <v>705</v>
      </c>
      <c r="C246">
        <v>0</v>
      </c>
      <c r="F246" s="20">
        <v>3015.48</v>
      </c>
      <c r="G246" s="20">
        <v>7</v>
      </c>
      <c r="H246" s="20">
        <v>2</v>
      </c>
      <c r="I246" s="8">
        <f t="shared" si="96"/>
        <v>21108.36</v>
      </c>
      <c r="J246" s="8">
        <f t="shared" si="97"/>
        <v>6030.96</v>
      </c>
    </row>
    <row r="247" spans="1:10" x14ac:dyDescent="0.35">
      <c r="A247" t="s">
        <v>705</v>
      </c>
      <c r="C247">
        <v>0</v>
      </c>
      <c r="F247" s="20">
        <v>1477.11</v>
      </c>
      <c r="G247" s="20">
        <v>13</v>
      </c>
      <c r="H247" s="20">
        <v>8</v>
      </c>
      <c r="I247" s="8">
        <f t="shared" si="96"/>
        <v>19202.43</v>
      </c>
      <c r="J247" s="8">
        <f t="shared" si="97"/>
        <v>11816.88</v>
      </c>
    </row>
    <row r="248" spans="1:10" x14ac:dyDescent="0.35">
      <c r="A248" t="s">
        <v>706</v>
      </c>
      <c r="B248" s="14" t="str">
        <f t="shared" ref="B248" si="110">IF(C250&gt;89,"6", IF(C250&gt;79,"5", IF(C250&gt;69,"4", IF(C250&gt;59,"3", IF(C250&gt;49,"2", IF(C250&lt;50,"1",IF(C250=0,"0")))))))</f>
        <v>1</v>
      </c>
      <c r="C248" s="3">
        <f t="shared" ref="C248" si="111">+SUM(I248:I256)</f>
        <v>1144942.8400000001</v>
      </c>
      <c r="F248" s="20">
        <v>83071.28</v>
      </c>
      <c r="G248" s="20">
        <v>1</v>
      </c>
      <c r="H248" s="20">
        <v>0</v>
      </c>
      <c r="I248" s="8">
        <f t="shared" si="96"/>
        <v>83071.28</v>
      </c>
      <c r="J248" s="8">
        <f t="shared" si="97"/>
        <v>0</v>
      </c>
    </row>
    <row r="249" spans="1:10" x14ac:dyDescent="0.35">
      <c r="A249" t="s">
        <v>706</v>
      </c>
      <c r="C249" s="3">
        <f t="shared" ref="C249" si="112">+SUM(J248:J256)</f>
        <v>109304.71000000002</v>
      </c>
      <c r="F249" s="20">
        <v>63246.37</v>
      </c>
      <c r="G249" s="20">
        <v>1</v>
      </c>
      <c r="H249" s="20">
        <v>0</v>
      </c>
      <c r="I249" s="8">
        <f t="shared" si="96"/>
        <v>63246.37</v>
      </c>
      <c r="J249" s="8">
        <f t="shared" si="97"/>
        <v>0</v>
      </c>
    </row>
    <row r="250" spans="1:10" x14ac:dyDescent="0.35">
      <c r="A250" t="s">
        <v>706</v>
      </c>
      <c r="C250" s="3">
        <f t="shared" ref="C250" si="113">+(C249/C248)*100</f>
        <v>9.5467394686707685</v>
      </c>
      <c r="F250" s="20">
        <v>32297.98</v>
      </c>
      <c r="G250" s="20">
        <v>8</v>
      </c>
      <c r="H250" s="20">
        <v>0</v>
      </c>
      <c r="I250" s="8">
        <f t="shared" si="96"/>
        <v>258383.84</v>
      </c>
      <c r="J250" s="8">
        <f t="shared" si="97"/>
        <v>0</v>
      </c>
    </row>
    <row r="251" spans="1:10" x14ac:dyDescent="0.35">
      <c r="A251" t="s">
        <v>706</v>
      </c>
      <c r="C251">
        <v>0</v>
      </c>
      <c r="F251" s="20">
        <v>22151.5</v>
      </c>
      <c r="G251" s="20">
        <v>2</v>
      </c>
      <c r="H251" s="20">
        <v>0</v>
      </c>
      <c r="I251" s="8">
        <f t="shared" si="96"/>
        <v>44303</v>
      </c>
      <c r="J251" s="8">
        <f t="shared" si="97"/>
        <v>0</v>
      </c>
    </row>
    <row r="252" spans="1:10" x14ac:dyDescent="0.35">
      <c r="A252" t="s">
        <v>706</v>
      </c>
      <c r="C252">
        <v>0</v>
      </c>
      <c r="F252" s="20">
        <v>18178.560000000001</v>
      </c>
      <c r="G252" s="20">
        <v>4</v>
      </c>
      <c r="H252" s="20">
        <v>0</v>
      </c>
      <c r="I252" s="8">
        <f t="shared" si="96"/>
        <v>72714.240000000005</v>
      </c>
      <c r="J252" s="8">
        <f t="shared" si="97"/>
        <v>0</v>
      </c>
    </row>
    <row r="253" spans="1:10" x14ac:dyDescent="0.35">
      <c r="A253" t="s">
        <v>706</v>
      </c>
      <c r="C253">
        <v>0</v>
      </c>
      <c r="F253" s="20">
        <v>11732.12</v>
      </c>
      <c r="G253" s="20">
        <v>6</v>
      </c>
      <c r="H253" s="20">
        <v>1</v>
      </c>
      <c r="I253" s="8">
        <f t="shared" si="96"/>
        <v>70392.72</v>
      </c>
      <c r="J253" s="8">
        <f t="shared" si="97"/>
        <v>11732.12</v>
      </c>
    </row>
    <row r="254" spans="1:10" x14ac:dyDescent="0.35">
      <c r="A254" t="s">
        <v>706</v>
      </c>
      <c r="C254">
        <v>0</v>
      </c>
      <c r="F254" s="20">
        <v>7392.39</v>
      </c>
      <c r="G254" s="20">
        <v>50</v>
      </c>
      <c r="H254" s="20">
        <v>5</v>
      </c>
      <c r="I254" s="8">
        <f t="shared" si="96"/>
        <v>369619.5</v>
      </c>
      <c r="J254" s="8">
        <f t="shared" si="97"/>
        <v>36961.950000000004</v>
      </c>
    </row>
    <row r="255" spans="1:10" x14ac:dyDescent="0.35">
      <c r="A255" t="s">
        <v>706</v>
      </c>
      <c r="C255">
        <v>0</v>
      </c>
      <c r="F255" s="20">
        <v>3806.86</v>
      </c>
      <c r="G255" s="20">
        <v>39</v>
      </c>
      <c r="H255" s="20">
        <v>14</v>
      </c>
      <c r="I255" s="8">
        <f t="shared" si="96"/>
        <v>148467.54</v>
      </c>
      <c r="J255" s="8">
        <f t="shared" si="97"/>
        <v>53296.04</v>
      </c>
    </row>
    <row r="256" spans="1:10" x14ac:dyDescent="0.35">
      <c r="A256" t="s">
        <v>706</v>
      </c>
      <c r="C256">
        <v>0</v>
      </c>
      <c r="F256" s="20">
        <v>1828.65</v>
      </c>
      <c r="G256" s="20">
        <v>19</v>
      </c>
      <c r="H256" s="20">
        <v>4</v>
      </c>
      <c r="I256" s="8">
        <f t="shared" si="96"/>
        <v>34744.35</v>
      </c>
      <c r="J256" s="8">
        <f t="shared" si="97"/>
        <v>7314.6</v>
      </c>
    </row>
    <row r="257" spans="1:10" x14ac:dyDescent="0.35">
      <c r="A257" t="s">
        <v>743</v>
      </c>
      <c r="B257" s="14" t="str">
        <f t="shared" ref="B257" si="114">IF(C259&gt;89,"6", IF(C259&gt;79,"5", IF(C259&gt;69,"4", IF(C259&gt;59,"3", IF(C259&gt;49,"2", IF(C259&lt;50,"1",IF(C259=0,"0")))))))</f>
        <v>1</v>
      </c>
      <c r="C257" s="3">
        <f t="shared" ref="C257" si="115">+SUM(I257:I265)</f>
        <v>684320.75999999989</v>
      </c>
      <c r="F257" s="20">
        <v>87034.42</v>
      </c>
      <c r="G257" s="20">
        <v>1</v>
      </c>
      <c r="H257" s="20">
        <v>0</v>
      </c>
      <c r="I257" s="8">
        <f t="shared" si="96"/>
        <v>87034.42</v>
      </c>
      <c r="J257" s="8">
        <f t="shared" si="97"/>
        <v>0</v>
      </c>
    </row>
    <row r="258" spans="1:10" x14ac:dyDescent="0.35">
      <c r="A258" t="s">
        <v>743</v>
      </c>
      <c r="C258" s="3">
        <f t="shared" ref="C258" si="116">+SUM(J257:J265)</f>
        <v>116671.55999999998</v>
      </c>
      <c r="F258" s="20">
        <v>58798.28</v>
      </c>
      <c r="G258" s="20">
        <v>0</v>
      </c>
      <c r="H258" s="20">
        <v>0</v>
      </c>
      <c r="I258" s="8">
        <f t="shared" si="96"/>
        <v>0</v>
      </c>
      <c r="J258" s="8">
        <f t="shared" si="97"/>
        <v>0</v>
      </c>
    </row>
    <row r="259" spans="1:10" x14ac:dyDescent="0.35">
      <c r="A259" t="s">
        <v>743</v>
      </c>
      <c r="C259" s="3">
        <f t="shared" ref="C259" si="117">+(C258/C257)*100</f>
        <v>17.049250412920397</v>
      </c>
      <c r="F259" s="20">
        <v>33121.15</v>
      </c>
      <c r="G259" s="20">
        <v>4</v>
      </c>
      <c r="H259" s="20">
        <v>0</v>
      </c>
      <c r="I259" s="8">
        <f t="shared" si="96"/>
        <v>132484.6</v>
      </c>
      <c r="J259" s="8">
        <f t="shared" si="97"/>
        <v>0</v>
      </c>
    </row>
    <row r="260" spans="1:10" x14ac:dyDescent="0.35">
      <c r="A260" t="s">
        <v>743</v>
      </c>
      <c r="C260">
        <v>0</v>
      </c>
      <c r="F260" s="20">
        <v>23121.77</v>
      </c>
      <c r="G260" s="20">
        <v>1</v>
      </c>
      <c r="H260" s="20">
        <v>0</v>
      </c>
      <c r="I260" s="8">
        <f t="shared" si="96"/>
        <v>23121.77</v>
      </c>
      <c r="J260" s="8">
        <f t="shared" si="97"/>
        <v>0</v>
      </c>
    </row>
    <row r="261" spans="1:10" x14ac:dyDescent="0.35">
      <c r="A261" t="s">
        <v>743</v>
      </c>
      <c r="C261">
        <v>0</v>
      </c>
      <c r="F261" s="20">
        <v>17940.52</v>
      </c>
      <c r="G261" s="20">
        <v>4</v>
      </c>
      <c r="H261" s="20">
        <v>0</v>
      </c>
      <c r="I261" s="8">
        <f t="shared" si="96"/>
        <v>71762.080000000002</v>
      </c>
      <c r="J261" s="8">
        <f t="shared" si="97"/>
        <v>0</v>
      </c>
    </row>
    <row r="262" spans="1:10" x14ac:dyDescent="0.35">
      <c r="A262" t="s">
        <v>743</v>
      </c>
      <c r="C262">
        <v>0</v>
      </c>
      <c r="F262" s="20">
        <v>11572.95</v>
      </c>
      <c r="G262" s="20">
        <v>5</v>
      </c>
      <c r="H262" s="20">
        <v>1</v>
      </c>
      <c r="I262" s="8">
        <f t="shared" si="96"/>
        <v>57864.75</v>
      </c>
      <c r="J262" s="8">
        <f t="shared" si="97"/>
        <v>11572.95</v>
      </c>
    </row>
    <row r="263" spans="1:10" x14ac:dyDescent="0.35">
      <c r="A263" t="s">
        <v>743</v>
      </c>
      <c r="C263">
        <v>0</v>
      </c>
      <c r="F263" s="20">
        <v>7014.98</v>
      </c>
      <c r="G263" s="20">
        <v>23</v>
      </c>
      <c r="H263" s="20">
        <v>5</v>
      </c>
      <c r="I263" s="8">
        <f t="shared" si="96"/>
        <v>161344.53999999998</v>
      </c>
      <c r="J263" s="8">
        <f t="shared" si="97"/>
        <v>35074.899999999994</v>
      </c>
    </row>
    <row r="264" spans="1:10" x14ac:dyDescent="0.35">
      <c r="A264" t="s">
        <v>743</v>
      </c>
      <c r="C264">
        <v>0</v>
      </c>
      <c r="F264" s="20">
        <v>3828.61</v>
      </c>
      <c r="G264" s="20">
        <v>27</v>
      </c>
      <c r="H264" s="20">
        <v>16</v>
      </c>
      <c r="I264" s="8">
        <f t="shared" si="96"/>
        <v>103372.47</v>
      </c>
      <c r="J264" s="8">
        <f t="shared" si="97"/>
        <v>61257.760000000002</v>
      </c>
    </row>
    <row r="265" spans="1:10" x14ac:dyDescent="0.35">
      <c r="A265" t="s">
        <v>743</v>
      </c>
      <c r="C265">
        <v>0</v>
      </c>
      <c r="F265" s="20">
        <v>1753.19</v>
      </c>
      <c r="G265" s="20">
        <v>27</v>
      </c>
      <c r="H265" s="20">
        <v>5</v>
      </c>
      <c r="I265" s="8">
        <f t="shared" si="96"/>
        <v>47336.130000000005</v>
      </c>
      <c r="J265" s="8">
        <f t="shared" si="97"/>
        <v>8765.9500000000007</v>
      </c>
    </row>
    <row r="266" spans="1:10" x14ac:dyDescent="0.35">
      <c r="A266" t="s">
        <v>695</v>
      </c>
      <c r="B266" s="14" t="str">
        <f t="shared" ref="B266" si="118">IF(C268&gt;89,"6", IF(C268&gt;79,"5", IF(C268&gt;69,"4", IF(C268&gt;59,"3", IF(C268&gt;49,"2", IF(C268&lt;50,"1",IF(C268=0,"0")))))))</f>
        <v>1</v>
      </c>
      <c r="C266" s="3">
        <f t="shared" ref="C266" si="119">+SUM(I266:I274)</f>
        <v>789873.71000000008</v>
      </c>
      <c r="F266" s="20">
        <v>97902.98</v>
      </c>
      <c r="G266" s="20">
        <v>1</v>
      </c>
      <c r="H266" s="20">
        <v>0</v>
      </c>
      <c r="I266" s="8">
        <f t="shared" si="96"/>
        <v>97902.98</v>
      </c>
      <c r="J266" s="8">
        <f t="shared" si="97"/>
        <v>0</v>
      </c>
    </row>
    <row r="267" spans="1:10" x14ac:dyDescent="0.35">
      <c r="A267" t="s">
        <v>695</v>
      </c>
      <c r="C267" s="3">
        <f t="shared" ref="C267" si="120">+SUM(J266:J274)</f>
        <v>44727.64</v>
      </c>
      <c r="F267" s="20">
        <v>55937.08</v>
      </c>
      <c r="G267" s="20">
        <v>1</v>
      </c>
      <c r="H267" s="20">
        <v>0</v>
      </c>
      <c r="I267" s="8">
        <f t="shared" si="96"/>
        <v>55937.08</v>
      </c>
      <c r="J267" s="8">
        <f t="shared" si="97"/>
        <v>0</v>
      </c>
    </row>
    <row r="268" spans="1:10" x14ac:dyDescent="0.35">
      <c r="A268" t="s">
        <v>695</v>
      </c>
      <c r="C268" s="3">
        <f t="shared" ref="C268" si="121">+(C267/C266)*100</f>
        <v>5.6626318149011441</v>
      </c>
      <c r="F268" s="20">
        <v>32882.629999999997</v>
      </c>
      <c r="G268" s="20">
        <v>4</v>
      </c>
      <c r="H268" s="20">
        <v>0</v>
      </c>
      <c r="I268" s="8">
        <f t="shared" si="96"/>
        <v>131530.51999999999</v>
      </c>
      <c r="J268" s="8">
        <f t="shared" si="97"/>
        <v>0</v>
      </c>
    </row>
    <row r="269" spans="1:10" x14ac:dyDescent="0.35">
      <c r="A269" t="s">
        <v>695</v>
      </c>
      <c r="C269">
        <v>0</v>
      </c>
      <c r="F269" s="20">
        <v>22719.73</v>
      </c>
      <c r="G269" s="20">
        <v>1</v>
      </c>
      <c r="H269" s="20">
        <v>0</v>
      </c>
      <c r="I269" s="8">
        <f t="shared" si="96"/>
        <v>22719.73</v>
      </c>
      <c r="J269" s="8">
        <f t="shared" si="97"/>
        <v>0</v>
      </c>
    </row>
    <row r="270" spans="1:10" x14ac:dyDescent="0.35">
      <c r="A270" t="s">
        <v>695</v>
      </c>
      <c r="C270">
        <v>0</v>
      </c>
      <c r="F270" s="20">
        <v>17331.580000000002</v>
      </c>
      <c r="G270" s="20">
        <v>2</v>
      </c>
      <c r="H270" s="20">
        <v>0</v>
      </c>
      <c r="I270" s="8">
        <f t="shared" si="96"/>
        <v>34663.160000000003</v>
      </c>
      <c r="J270" s="8">
        <f t="shared" si="97"/>
        <v>0</v>
      </c>
    </row>
    <row r="271" spans="1:10" x14ac:dyDescent="0.35">
      <c r="A271" t="s">
        <v>695</v>
      </c>
      <c r="C271">
        <v>0</v>
      </c>
      <c r="F271" s="20">
        <v>11857.97</v>
      </c>
      <c r="G271" s="20">
        <v>16</v>
      </c>
      <c r="H271" s="20">
        <v>0</v>
      </c>
      <c r="I271" s="8">
        <f t="shared" si="96"/>
        <v>189727.52</v>
      </c>
      <c r="J271" s="8">
        <f t="shared" si="97"/>
        <v>0</v>
      </c>
    </row>
    <row r="272" spans="1:10" x14ac:dyDescent="0.35">
      <c r="A272" t="s">
        <v>695</v>
      </c>
      <c r="C272">
        <v>0</v>
      </c>
      <c r="F272" s="20">
        <v>7717.67</v>
      </c>
      <c r="G272" s="20">
        <v>26</v>
      </c>
      <c r="H272" s="20">
        <v>2</v>
      </c>
      <c r="I272" s="8">
        <f t="shared" si="96"/>
        <v>200659.42</v>
      </c>
      <c r="J272" s="8">
        <f t="shared" si="97"/>
        <v>15435.34</v>
      </c>
    </row>
    <row r="273" spans="1:10" x14ac:dyDescent="0.35">
      <c r="A273" t="s">
        <v>695</v>
      </c>
      <c r="C273">
        <v>0</v>
      </c>
      <c r="F273" s="20">
        <v>3666.1</v>
      </c>
      <c r="G273" s="20">
        <v>13</v>
      </c>
      <c r="H273" s="20">
        <v>7</v>
      </c>
      <c r="I273" s="8">
        <f t="shared" si="96"/>
        <v>47659.299999999996</v>
      </c>
      <c r="J273" s="8">
        <f t="shared" si="97"/>
        <v>25662.7</v>
      </c>
    </row>
    <row r="274" spans="1:10" x14ac:dyDescent="0.35">
      <c r="A274" t="s">
        <v>695</v>
      </c>
      <c r="C274">
        <v>0</v>
      </c>
      <c r="F274" s="20">
        <v>1814.8</v>
      </c>
      <c r="G274" s="20">
        <v>5</v>
      </c>
      <c r="H274" s="20">
        <v>2</v>
      </c>
      <c r="I274" s="8">
        <f t="shared" si="96"/>
        <v>9074</v>
      </c>
      <c r="J274" s="8">
        <f t="shared" si="97"/>
        <v>3629.6</v>
      </c>
    </row>
    <row r="275" spans="1:10" x14ac:dyDescent="0.35">
      <c r="A275" t="s">
        <v>698</v>
      </c>
      <c r="B275" s="14" t="e">
        <f t="shared" ref="B275" si="122">IF(C277&gt;89,"6", IF(C277&gt;79,"5", IF(C277&gt;69,"4", IF(C277&gt;59,"3", IF(C277&gt;49,"2", IF(C277&lt;50,"1",IF(C277=0,"0")))))))</f>
        <v>#DIV/0!</v>
      </c>
      <c r="C275" s="3">
        <f t="shared" ref="C275" si="123">+SUM(I275:I283)</f>
        <v>0</v>
      </c>
      <c r="I275" s="8">
        <f t="shared" si="96"/>
        <v>0</v>
      </c>
      <c r="J275" s="8">
        <f t="shared" si="97"/>
        <v>0</v>
      </c>
    </row>
    <row r="276" spans="1:10" x14ac:dyDescent="0.35">
      <c r="A276" t="s">
        <v>698</v>
      </c>
      <c r="C276" s="3">
        <f t="shared" ref="C276" si="124">+SUM(J275:J283)</f>
        <v>0</v>
      </c>
      <c r="I276" s="8">
        <f t="shared" si="96"/>
        <v>0</v>
      </c>
      <c r="J276" s="8">
        <f t="shared" si="97"/>
        <v>0</v>
      </c>
    </row>
    <row r="277" spans="1:10" x14ac:dyDescent="0.35">
      <c r="A277" t="s">
        <v>698</v>
      </c>
      <c r="C277" s="3" t="e">
        <f t="shared" ref="C277" si="125">+(C276/C275)*100</f>
        <v>#DIV/0!</v>
      </c>
      <c r="I277" s="8">
        <f t="shared" si="96"/>
        <v>0</v>
      </c>
      <c r="J277" s="8">
        <f t="shared" si="97"/>
        <v>0</v>
      </c>
    </row>
    <row r="278" spans="1:10" x14ac:dyDescent="0.35">
      <c r="A278" t="s">
        <v>698</v>
      </c>
      <c r="C278">
        <v>0</v>
      </c>
      <c r="I278" s="8">
        <f t="shared" si="96"/>
        <v>0</v>
      </c>
      <c r="J278" s="8">
        <f t="shared" si="97"/>
        <v>0</v>
      </c>
    </row>
    <row r="279" spans="1:10" x14ac:dyDescent="0.35">
      <c r="A279" t="s">
        <v>698</v>
      </c>
      <c r="C279">
        <v>0</v>
      </c>
      <c r="I279" s="8">
        <f t="shared" ref="I279:I342" si="126">F279*G279</f>
        <v>0</v>
      </c>
      <c r="J279" s="8">
        <f t="shared" ref="J279:J342" si="127">H279*F279</f>
        <v>0</v>
      </c>
    </row>
    <row r="280" spans="1:10" x14ac:dyDescent="0.35">
      <c r="A280" t="s">
        <v>698</v>
      </c>
      <c r="C280">
        <v>0</v>
      </c>
      <c r="I280" s="8">
        <f t="shared" si="126"/>
        <v>0</v>
      </c>
      <c r="J280" s="8">
        <f t="shared" si="127"/>
        <v>0</v>
      </c>
    </row>
    <row r="281" spans="1:10" x14ac:dyDescent="0.35">
      <c r="A281" t="s">
        <v>698</v>
      </c>
      <c r="C281">
        <v>0</v>
      </c>
      <c r="I281" s="8">
        <f t="shared" si="126"/>
        <v>0</v>
      </c>
      <c r="J281" s="8">
        <f t="shared" si="127"/>
        <v>0</v>
      </c>
    </row>
    <row r="282" spans="1:10" x14ac:dyDescent="0.35">
      <c r="A282" t="s">
        <v>698</v>
      </c>
      <c r="C282">
        <v>0</v>
      </c>
      <c r="I282" s="8">
        <f t="shared" si="126"/>
        <v>0</v>
      </c>
      <c r="J282" s="8">
        <f t="shared" si="127"/>
        <v>0</v>
      </c>
    </row>
    <row r="283" spans="1:10" x14ac:dyDescent="0.35">
      <c r="A283" t="s">
        <v>698</v>
      </c>
      <c r="C283">
        <v>0</v>
      </c>
      <c r="I283" s="8">
        <f t="shared" si="126"/>
        <v>0</v>
      </c>
      <c r="J283" s="8">
        <f t="shared" si="127"/>
        <v>0</v>
      </c>
    </row>
    <row r="284" spans="1:10" x14ac:dyDescent="0.35">
      <c r="A284" t="s">
        <v>709</v>
      </c>
      <c r="B284" s="14" t="str">
        <f t="shared" ref="B284" si="128">IF(C286&gt;89,"6", IF(C286&gt;79,"5", IF(C286&gt;69,"4", IF(C286&gt;59,"3", IF(C286&gt;49,"2", IF(C286&lt;50,"1",IF(C286=0,"0")))))))</f>
        <v>1</v>
      </c>
      <c r="C284" s="3">
        <f t="shared" ref="C284" si="129">+SUM(I284:I292)</f>
        <v>2206107.4273999999</v>
      </c>
      <c r="F284" s="20">
        <v>81913.279999999999</v>
      </c>
      <c r="G284" s="20">
        <v>2.19</v>
      </c>
      <c r="H284" s="20">
        <v>0</v>
      </c>
      <c r="I284" s="8">
        <f t="shared" si="126"/>
        <v>179390.08319999999</v>
      </c>
      <c r="J284" s="8">
        <f t="shared" si="127"/>
        <v>0</v>
      </c>
    </row>
    <row r="285" spans="1:10" x14ac:dyDescent="0.35">
      <c r="A285" t="s">
        <v>709</v>
      </c>
      <c r="C285" s="3">
        <f t="shared" ref="C285" si="130">+SUM(J284:J292)</f>
        <v>489426.58900000004</v>
      </c>
      <c r="F285" s="20">
        <v>60844.87</v>
      </c>
      <c r="G285" s="20">
        <v>3.46</v>
      </c>
      <c r="H285" s="20">
        <v>0</v>
      </c>
      <c r="I285" s="8">
        <f t="shared" si="126"/>
        <v>210523.25020000001</v>
      </c>
      <c r="J285" s="8">
        <f t="shared" si="127"/>
        <v>0</v>
      </c>
    </row>
    <row r="286" spans="1:10" x14ac:dyDescent="0.35">
      <c r="A286" t="s">
        <v>709</v>
      </c>
      <c r="C286" s="3">
        <f t="shared" ref="C286" si="131">+(C285/C284)*100</f>
        <v>22.185075074825889</v>
      </c>
      <c r="F286" s="20">
        <v>35589.35</v>
      </c>
      <c r="G286" s="20">
        <v>7.95</v>
      </c>
      <c r="H286" s="20">
        <v>0</v>
      </c>
      <c r="I286" s="8">
        <f t="shared" si="126"/>
        <v>282935.33250000002</v>
      </c>
      <c r="J286" s="8">
        <f t="shared" si="127"/>
        <v>0</v>
      </c>
    </row>
    <row r="287" spans="1:10" x14ac:dyDescent="0.35">
      <c r="A287" t="s">
        <v>709</v>
      </c>
      <c r="C287">
        <v>0</v>
      </c>
      <c r="F287" s="20">
        <v>212975.2</v>
      </c>
      <c r="G287" s="20">
        <v>3.57</v>
      </c>
      <c r="H287" s="20">
        <v>0.86</v>
      </c>
      <c r="I287" s="8">
        <f t="shared" si="126"/>
        <v>760321.46400000004</v>
      </c>
      <c r="J287" s="8">
        <f t="shared" si="127"/>
        <v>183158.67200000002</v>
      </c>
    </row>
    <row r="288" spans="1:10" x14ac:dyDescent="0.35">
      <c r="A288" t="s">
        <v>709</v>
      </c>
      <c r="C288">
        <v>0</v>
      </c>
      <c r="F288" s="20">
        <v>16965.21</v>
      </c>
      <c r="G288" s="20">
        <v>4.5599999999999996</v>
      </c>
      <c r="H288" s="20">
        <v>0.52</v>
      </c>
      <c r="I288" s="8">
        <f t="shared" si="126"/>
        <v>77361.357599999988</v>
      </c>
      <c r="J288" s="8">
        <f t="shared" si="127"/>
        <v>8821.9092000000001</v>
      </c>
    </row>
    <row r="289" spans="1:10" x14ac:dyDescent="0.35">
      <c r="A289" t="s">
        <v>709</v>
      </c>
      <c r="C289">
        <v>0</v>
      </c>
      <c r="F289" s="20">
        <v>11768.44</v>
      </c>
      <c r="G289" s="20">
        <v>16.66</v>
      </c>
      <c r="H289" s="20">
        <v>3.71</v>
      </c>
      <c r="I289" s="8">
        <f t="shared" si="126"/>
        <v>196062.21040000001</v>
      </c>
      <c r="J289" s="8">
        <f t="shared" si="127"/>
        <v>43660.912400000001</v>
      </c>
    </row>
    <row r="290" spans="1:10" x14ac:dyDescent="0.35">
      <c r="A290" t="s">
        <v>709</v>
      </c>
      <c r="C290">
        <v>0</v>
      </c>
      <c r="F290" s="20">
        <v>7909.61</v>
      </c>
      <c r="G290" s="20">
        <v>45.3</v>
      </c>
      <c r="H290" s="20">
        <v>20.350000000000001</v>
      </c>
      <c r="I290" s="8">
        <f t="shared" si="126"/>
        <v>358305.33299999998</v>
      </c>
      <c r="J290" s="8">
        <f t="shared" si="127"/>
        <v>160960.56350000002</v>
      </c>
    </row>
    <row r="291" spans="1:10" x14ac:dyDescent="0.35">
      <c r="A291" t="s">
        <v>709</v>
      </c>
      <c r="C291">
        <v>0</v>
      </c>
      <c r="F291" s="20">
        <v>3681.71</v>
      </c>
      <c r="G291" s="20">
        <v>28.15</v>
      </c>
      <c r="H291" s="20">
        <v>18.14</v>
      </c>
      <c r="I291" s="8">
        <f t="shared" si="126"/>
        <v>103640.13649999999</v>
      </c>
      <c r="J291" s="8">
        <f t="shared" si="127"/>
        <v>66786.219400000002</v>
      </c>
    </row>
    <row r="292" spans="1:10" x14ac:dyDescent="0.35">
      <c r="A292" t="s">
        <v>709</v>
      </c>
      <c r="C292">
        <v>0</v>
      </c>
      <c r="F292" s="20">
        <v>1827.25</v>
      </c>
      <c r="G292" s="20">
        <v>20.56</v>
      </c>
      <c r="H292" s="20">
        <v>14.25</v>
      </c>
      <c r="I292" s="8">
        <f t="shared" si="126"/>
        <v>37568.259999999995</v>
      </c>
      <c r="J292" s="8">
        <f t="shared" si="127"/>
        <v>26038.3125</v>
      </c>
    </row>
    <row r="293" spans="1:10" x14ac:dyDescent="0.35">
      <c r="A293" t="s">
        <v>710</v>
      </c>
      <c r="B293" s="14" t="str">
        <f t="shared" ref="B293" si="132">IF(C295&gt;89,"6", IF(C295&gt;79,"5", IF(C295&gt;69,"4", IF(C295&gt;59,"3", IF(C295&gt;49,"2", IF(C295&lt;50,"1",IF(C295=0,"0")))))))</f>
        <v>1</v>
      </c>
      <c r="C293" s="3">
        <f t="shared" ref="C293" si="133">+SUM(I293:I301)</f>
        <v>300034.77810000005</v>
      </c>
      <c r="F293" s="20">
        <v>84761.24</v>
      </c>
      <c r="G293" s="20">
        <v>0.28000000000000003</v>
      </c>
      <c r="H293" s="20">
        <v>0</v>
      </c>
      <c r="I293" s="8">
        <f t="shared" si="126"/>
        <v>23733.147200000003</v>
      </c>
      <c r="J293" s="8">
        <f t="shared" si="127"/>
        <v>0</v>
      </c>
    </row>
    <row r="294" spans="1:10" x14ac:dyDescent="0.35">
      <c r="A294" t="s">
        <v>710</v>
      </c>
      <c r="C294" s="3">
        <f t="shared" ref="C294" si="134">+SUM(J293:J301)</f>
        <v>48467.646699999998</v>
      </c>
      <c r="F294" s="20">
        <v>60500.38</v>
      </c>
      <c r="G294" s="20">
        <v>0.55000000000000004</v>
      </c>
      <c r="H294" s="20">
        <v>0</v>
      </c>
      <c r="I294" s="8">
        <f t="shared" si="126"/>
        <v>33275.209000000003</v>
      </c>
      <c r="J294" s="8">
        <f t="shared" si="127"/>
        <v>0</v>
      </c>
    </row>
    <row r="295" spans="1:10" x14ac:dyDescent="0.35">
      <c r="A295" t="s">
        <v>710</v>
      </c>
      <c r="C295" s="3">
        <f t="shared" ref="C295" si="135">+(C294/C293)*100</f>
        <v>16.154009547468519</v>
      </c>
      <c r="F295" s="20">
        <v>34234.49</v>
      </c>
      <c r="G295" s="20">
        <v>2.99</v>
      </c>
      <c r="H295" s="20">
        <v>0</v>
      </c>
      <c r="I295" s="8">
        <f t="shared" si="126"/>
        <v>102361.1251</v>
      </c>
      <c r="J295" s="8">
        <f t="shared" si="127"/>
        <v>0</v>
      </c>
    </row>
    <row r="296" spans="1:10" x14ac:dyDescent="0.35">
      <c r="A296" t="s">
        <v>710</v>
      </c>
      <c r="C296">
        <v>0</v>
      </c>
      <c r="F296" s="20">
        <v>21194.29</v>
      </c>
      <c r="G296" s="20">
        <v>0.56000000000000005</v>
      </c>
      <c r="H296" s="20">
        <v>0.14000000000000001</v>
      </c>
      <c r="I296" s="8">
        <f t="shared" si="126"/>
        <v>11868.802400000002</v>
      </c>
      <c r="J296" s="8">
        <f t="shared" si="127"/>
        <v>2967.2006000000006</v>
      </c>
    </row>
    <row r="297" spans="1:10" x14ac:dyDescent="0.35">
      <c r="A297" t="s">
        <v>710</v>
      </c>
      <c r="C297">
        <v>0</v>
      </c>
      <c r="F297" s="20">
        <v>17057.07</v>
      </c>
      <c r="G297" s="20">
        <v>0.69</v>
      </c>
      <c r="H297" s="20">
        <v>0.13</v>
      </c>
      <c r="I297" s="8">
        <f t="shared" si="126"/>
        <v>11769.378299999998</v>
      </c>
      <c r="J297" s="8">
        <f t="shared" si="127"/>
        <v>2217.4191000000001</v>
      </c>
    </row>
    <row r="298" spans="1:10" x14ac:dyDescent="0.35">
      <c r="A298" t="s">
        <v>710</v>
      </c>
      <c r="C298">
        <v>0</v>
      </c>
      <c r="F298" s="20">
        <v>11608.39</v>
      </c>
      <c r="G298" s="20">
        <v>3.6</v>
      </c>
      <c r="H298" s="20">
        <v>0.41</v>
      </c>
      <c r="I298" s="8">
        <f t="shared" si="126"/>
        <v>41790.203999999998</v>
      </c>
      <c r="J298" s="8">
        <f t="shared" si="127"/>
        <v>4759.4398999999994</v>
      </c>
    </row>
    <row r="299" spans="1:10" x14ac:dyDescent="0.35">
      <c r="A299" t="s">
        <v>710</v>
      </c>
      <c r="C299">
        <v>0</v>
      </c>
      <c r="F299" s="20">
        <v>7603.37</v>
      </c>
      <c r="G299" s="20">
        <v>6.86</v>
      </c>
      <c r="H299" s="20">
        <v>2.94</v>
      </c>
      <c r="I299" s="8">
        <f t="shared" si="126"/>
        <v>52159.118200000004</v>
      </c>
      <c r="J299" s="8">
        <f t="shared" si="127"/>
        <v>22353.907800000001</v>
      </c>
    </row>
    <row r="300" spans="1:10" x14ac:dyDescent="0.35">
      <c r="A300" t="s">
        <v>710</v>
      </c>
      <c r="C300">
        <v>0</v>
      </c>
      <c r="F300" s="20">
        <v>3708.63</v>
      </c>
      <c r="G300" s="20">
        <v>4.53</v>
      </c>
      <c r="H300" s="20">
        <v>3.11</v>
      </c>
      <c r="I300" s="8">
        <f t="shared" si="126"/>
        <v>16800.0939</v>
      </c>
      <c r="J300" s="8">
        <f t="shared" si="127"/>
        <v>11533.8393</v>
      </c>
    </row>
    <row r="301" spans="1:10" x14ac:dyDescent="0.35">
      <c r="A301" t="s">
        <v>710</v>
      </c>
      <c r="C301">
        <v>0</v>
      </c>
      <c r="F301" s="20">
        <v>1931.6</v>
      </c>
      <c r="G301" s="20">
        <v>3.25</v>
      </c>
      <c r="H301" s="20">
        <v>2.4</v>
      </c>
      <c r="I301" s="8">
        <f t="shared" si="126"/>
        <v>6277.7</v>
      </c>
      <c r="J301" s="8">
        <f t="shared" si="127"/>
        <v>4635.8399999999992</v>
      </c>
    </row>
    <row r="302" spans="1:10" x14ac:dyDescent="0.35">
      <c r="A302" t="s">
        <v>711</v>
      </c>
      <c r="B302" s="14" t="str">
        <f t="shared" ref="B302" si="136">IF(C304&gt;89,"6", IF(C304&gt;79,"5", IF(C304&gt;69,"4", IF(C304&gt;59,"3", IF(C304&gt;49,"2", IF(C304&lt;50,"1",IF(C304=0,"0")))))))</f>
        <v>1</v>
      </c>
      <c r="C302" s="3">
        <f t="shared" ref="C302" si="137">+SUM(I302:I310)</f>
        <v>560836.91</v>
      </c>
      <c r="F302" s="20">
        <v>77908.399999999994</v>
      </c>
      <c r="G302" s="20">
        <v>1</v>
      </c>
      <c r="H302" s="20">
        <v>0</v>
      </c>
      <c r="I302" s="8">
        <f t="shared" si="126"/>
        <v>77908.399999999994</v>
      </c>
      <c r="J302" s="8">
        <f t="shared" si="127"/>
        <v>0</v>
      </c>
    </row>
    <row r="303" spans="1:10" x14ac:dyDescent="0.35">
      <c r="A303" t="s">
        <v>711</v>
      </c>
      <c r="C303" s="3">
        <f t="shared" ref="C303" si="138">+SUM(J302:J310)</f>
        <v>103958.25</v>
      </c>
      <c r="F303" s="20">
        <v>55548.94</v>
      </c>
      <c r="G303" s="20">
        <v>2</v>
      </c>
      <c r="H303" s="20">
        <v>0</v>
      </c>
      <c r="I303" s="8">
        <f t="shared" si="126"/>
        <v>111097.88</v>
      </c>
      <c r="J303" s="8">
        <f t="shared" si="127"/>
        <v>0</v>
      </c>
    </row>
    <row r="304" spans="1:10" x14ac:dyDescent="0.35">
      <c r="A304" t="s">
        <v>711</v>
      </c>
      <c r="C304" s="3">
        <f t="shared" ref="C304" si="139">+(C303/C302)*100</f>
        <v>18.536271088149313</v>
      </c>
      <c r="F304" s="20">
        <v>28571.439999999999</v>
      </c>
      <c r="G304" s="20">
        <v>1</v>
      </c>
      <c r="H304" s="20">
        <v>1</v>
      </c>
      <c r="I304" s="8">
        <f t="shared" si="126"/>
        <v>28571.439999999999</v>
      </c>
      <c r="J304" s="8">
        <f t="shared" si="127"/>
        <v>28571.439999999999</v>
      </c>
    </row>
    <row r="305" spans="1:10" x14ac:dyDescent="0.35">
      <c r="A305" t="s">
        <v>711</v>
      </c>
      <c r="C305">
        <v>0</v>
      </c>
      <c r="F305" s="20">
        <v>21601.24</v>
      </c>
      <c r="G305" s="20">
        <v>5</v>
      </c>
      <c r="H305" s="20">
        <v>0</v>
      </c>
      <c r="I305" s="8">
        <f t="shared" si="126"/>
        <v>108006.20000000001</v>
      </c>
      <c r="J305" s="8">
        <f t="shared" si="127"/>
        <v>0</v>
      </c>
    </row>
    <row r="306" spans="1:10" x14ac:dyDescent="0.35">
      <c r="A306" t="s">
        <v>711</v>
      </c>
      <c r="C306">
        <v>0</v>
      </c>
      <c r="F306" s="20">
        <v>17390.25</v>
      </c>
      <c r="G306" s="20">
        <v>5</v>
      </c>
      <c r="H306" s="20">
        <v>0</v>
      </c>
      <c r="I306" s="8">
        <f t="shared" si="126"/>
        <v>86951.25</v>
      </c>
      <c r="J306" s="8">
        <f t="shared" si="127"/>
        <v>0</v>
      </c>
    </row>
    <row r="307" spans="1:10" x14ac:dyDescent="0.35">
      <c r="A307" t="s">
        <v>711</v>
      </c>
      <c r="C307">
        <v>0</v>
      </c>
      <c r="F307" s="20">
        <v>14081.22</v>
      </c>
      <c r="G307" s="20">
        <v>3</v>
      </c>
      <c r="H307" s="20">
        <v>3</v>
      </c>
      <c r="I307" s="8">
        <f t="shared" si="126"/>
        <v>42243.659999999996</v>
      </c>
      <c r="J307" s="8">
        <f t="shared" si="127"/>
        <v>42243.659999999996</v>
      </c>
    </row>
    <row r="308" spans="1:10" x14ac:dyDescent="0.35">
      <c r="A308" t="s">
        <v>711</v>
      </c>
      <c r="C308">
        <v>0</v>
      </c>
      <c r="F308" s="20">
        <v>6628.63</v>
      </c>
      <c r="G308" s="20">
        <v>16</v>
      </c>
      <c r="H308" s="20">
        <v>5</v>
      </c>
      <c r="I308" s="8">
        <f t="shared" si="126"/>
        <v>106058.08</v>
      </c>
      <c r="J308" s="8">
        <f t="shared" si="127"/>
        <v>33143.15</v>
      </c>
    </row>
    <row r="309" spans="1:10" x14ac:dyDescent="0.35">
      <c r="A309" t="s">
        <v>711</v>
      </c>
      <c r="C309">
        <v>0</v>
      </c>
      <c r="F309" s="20">
        <v>0</v>
      </c>
      <c r="G309" s="20">
        <v>0</v>
      </c>
      <c r="H309" s="20">
        <v>0</v>
      </c>
      <c r="I309" s="8">
        <f t="shared" si="126"/>
        <v>0</v>
      </c>
      <c r="J309" s="8">
        <f t="shared" si="127"/>
        <v>0</v>
      </c>
    </row>
    <row r="310" spans="1:10" x14ac:dyDescent="0.35">
      <c r="A310" t="s">
        <v>711</v>
      </c>
      <c r="C310">
        <v>0</v>
      </c>
      <c r="F310" s="20">
        <v>0</v>
      </c>
      <c r="G310" s="20">
        <v>0</v>
      </c>
      <c r="H310" s="20">
        <v>0</v>
      </c>
      <c r="I310" s="8">
        <f t="shared" si="126"/>
        <v>0</v>
      </c>
      <c r="J310" s="8">
        <f t="shared" si="127"/>
        <v>0</v>
      </c>
    </row>
    <row r="311" spans="1:10" x14ac:dyDescent="0.35">
      <c r="A311" t="s">
        <v>712</v>
      </c>
      <c r="B311" s="14" t="str">
        <f t="shared" ref="B311" si="140">IF(C313&gt;89,"6", IF(C313&gt;79,"5", IF(C313&gt;69,"4", IF(C313&gt;59,"3", IF(C313&gt;49,"2", IF(C313&lt;50,"1",IF(C313=0,"0")))))))</f>
        <v>1</v>
      </c>
      <c r="C311" s="3">
        <f t="shared" ref="C311" si="141">+SUM(I311:I319)</f>
        <v>89827.09</v>
      </c>
      <c r="F311" s="20">
        <v>0</v>
      </c>
      <c r="G311" s="20">
        <v>0</v>
      </c>
      <c r="H311" s="20">
        <v>0</v>
      </c>
      <c r="I311" s="8">
        <f t="shared" si="126"/>
        <v>0</v>
      </c>
      <c r="J311" s="8">
        <f t="shared" si="127"/>
        <v>0</v>
      </c>
    </row>
    <row r="312" spans="1:10" x14ac:dyDescent="0.35">
      <c r="A312" t="s">
        <v>712</v>
      </c>
      <c r="C312" s="3">
        <f t="shared" ref="C312" si="142">+SUM(J311:J319)</f>
        <v>2945.46</v>
      </c>
      <c r="F312" s="20">
        <v>66553.399999999994</v>
      </c>
      <c r="G312" s="20">
        <v>1</v>
      </c>
      <c r="H312" s="20">
        <v>0</v>
      </c>
      <c r="I312" s="8">
        <f t="shared" si="126"/>
        <v>66553.399999999994</v>
      </c>
      <c r="J312" s="8">
        <f t="shared" si="127"/>
        <v>0</v>
      </c>
    </row>
    <row r="313" spans="1:10" x14ac:dyDescent="0.35">
      <c r="A313" t="s">
        <v>712</v>
      </c>
      <c r="C313" s="3">
        <f t="shared" ref="C313" si="143">+(C312/C311)*100</f>
        <v>3.2790330845627977</v>
      </c>
      <c r="F313" s="20">
        <v>0</v>
      </c>
      <c r="G313" s="20">
        <v>0</v>
      </c>
      <c r="H313" s="20">
        <v>0</v>
      </c>
      <c r="I313" s="8">
        <f t="shared" si="126"/>
        <v>0</v>
      </c>
      <c r="J313" s="8">
        <f t="shared" si="127"/>
        <v>0</v>
      </c>
    </row>
    <row r="314" spans="1:10" x14ac:dyDescent="0.35">
      <c r="A314" t="s">
        <v>712</v>
      </c>
      <c r="C314">
        <v>0</v>
      </c>
      <c r="F314" s="20">
        <v>0</v>
      </c>
      <c r="G314" s="20">
        <v>0</v>
      </c>
      <c r="H314" s="20">
        <v>0</v>
      </c>
      <c r="I314" s="8">
        <f t="shared" si="126"/>
        <v>0</v>
      </c>
      <c r="J314" s="8">
        <f t="shared" si="127"/>
        <v>0</v>
      </c>
    </row>
    <row r="315" spans="1:10" x14ac:dyDescent="0.35">
      <c r="A315" t="s">
        <v>712</v>
      </c>
      <c r="C315">
        <v>0</v>
      </c>
      <c r="F315" s="20">
        <v>1570</v>
      </c>
      <c r="G315" s="20">
        <v>1</v>
      </c>
      <c r="H315" s="20">
        <v>0</v>
      </c>
      <c r="I315" s="8">
        <f t="shared" si="126"/>
        <v>1570</v>
      </c>
      <c r="J315" s="8">
        <f t="shared" si="127"/>
        <v>0</v>
      </c>
    </row>
    <row r="316" spans="1:10" x14ac:dyDescent="0.35">
      <c r="A316" t="s">
        <v>712</v>
      </c>
      <c r="C316">
        <v>0</v>
      </c>
      <c r="F316" s="20">
        <v>0</v>
      </c>
      <c r="G316" s="20">
        <v>0</v>
      </c>
      <c r="H316" s="20">
        <v>0</v>
      </c>
      <c r="I316" s="8">
        <f t="shared" si="126"/>
        <v>0</v>
      </c>
      <c r="J316" s="8">
        <f t="shared" si="127"/>
        <v>0</v>
      </c>
    </row>
    <row r="317" spans="1:10" x14ac:dyDescent="0.35">
      <c r="A317" t="s">
        <v>712</v>
      </c>
      <c r="C317">
        <v>0</v>
      </c>
      <c r="F317" s="20">
        <v>5829.6</v>
      </c>
      <c r="G317" s="20">
        <v>2</v>
      </c>
      <c r="H317" s="20">
        <v>0</v>
      </c>
      <c r="I317" s="8">
        <f t="shared" si="126"/>
        <v>11659.2</v>
      </c>
      <c r="J317" s="8">
        <f t="shared" si="127"/>
        <v>0</v>
      </c>
    </row>
    <row r="318" spans="1:10" x14ac:dyDescent="0.35">
      <c r="A318" t="s">
        <v>712</v>
      </c>
      <c r="C318">
        <v>0</v>
      </c>
      <c r="F318" s="20">
        <v>2813.15</v>
      </c>
      <c r="G318" s="20">
        <v>2</v>
      </c>
      <c r="H318" s="20">
        <v>0</v>
      </c>
      <c r="I318" s="8">
        <f t="shared" si="126"/>
        <v>5626.3</v>
      </c>
      <c r="J318" s="8">
        <f t="shared" si="127"/>
        <v>0</v>
      </c>
    </row>
    <row r="319" spans="1:10" x14ac:dyDescent="0.35">
      <c r="A319" t="s">
        <v>712</v>
      </c>
      <c r="C319">
        <v>0</v>
      </c>
      <c r="F319" s="20">
        <v>1472.73</v>
      </c>
      <c r="G319" s="20">
        <v>3</v>
      </c>
      <c r="H319" s="20">
        <v>2</v>
      </c>
      <c r="I319" s="8">
        <f t="shared" si="126"/>
        <v>4418.1900000000005</v>
      </c>
      <c r="J319" s="8">
        <f t="shared" si="127"/>
        <v>2945.46</v>
      </c>
    </row>
    <row r="320" spans="1:10" x14ac:dyDescent="0.35">
      <c r="A320" t="s">
        <v>712</v>
      </c>
      <c r="B320" s="14" t="str">
        <f t="shared" ref="B320" si="144">IF(C322&gt;89,"6", IF(C322&gt;79,"5", IF(C322&gt;69,"4", IF(C322&gt;59,"3", IF(C322&gt;49,"2", IF(C322&lt;50,"1",IF(C322=0,"0")))))))</f>
        <v>1</v>
      </c>
      <c r="C320" s="3">
        <f t="shared" ref="C320" si="145">+SUM(I320:I328)</f>
        <v>539200</v>
      </c>
      <c r="F320" s="20">
        <v>0</v>
      </c>
      <c r="G320" s="20">
        <v>0</v>
      </c>
      <c r="H320" s="20">
        <v>0</v>
      </c>
      <c r="I320" s="8">
        <f t="shared" si="126"/>
        <v>0</v>
      </c>
      <c r="J320" s="8">
        <f t="shared" si="127"/>
        <v>0</v>
      </c>
    </row>
    <row r="321" spans="1:10" x14ac:dyDescent="0.35">
      <c r="A321" t="s">
        <v>712</v>
      </c>
      <c r="C321" s="3">
        <f t="shared" ref="C321" si="146">+SUM(J320:J328)</f>
        <v>0</v>
      </c>
      <c r="F321" s="20">
        <v>0</v>
      </c>
      <c r="G321" s="20">
        <v>0</v>
      </c>
      <c r="H321" s="20">
        <v>0</v>
      </c>
      <c r="I321" s="8">
        <f t="shared" si="126"/>
        <v>0</v>
      </c>
      <c r="J321" s="8">
        <f t="shared" si="127"/>
        <v>0</v>
      </c>
    </row>
    <row r="322" spans="1:10" x14ac:dyDescent="0.35">
      <c r="A322" t="s">
        <v>712</v>
      </c>
      <c r="C322" s="3">
        <f t="shared" ref="C322" si="147">+(C321/C320)*100</f>
        <v>0</v>
      </c>
      <c r="F322" s="20">
        <v>0</v>
      </c>
      <c r="G322" s="20">
        <v>0</v>
      </c>
      <c r="H322" s="20">
        <v>0</v>
      </c>
      <c r="I322" s="8">
        <f t="shared" si="126"/>
        <v>0</v>
      </c>
      <c r="J322" s="8">
        <f t="shared" si="127"/>
        <v>0</v>
      </c>
    </row>
    <row r="323" spans="1:10" x14ac:dyDescent="0.35">
      <c r="A323" t="s">
        <v>712</v>
      </c>
      <c r="C323">
        <v>0</v>
      </c>
      <c r="F323" s="20">
        <v>20000</v>
      </c>
      <c r="G323" s="20">
        <v>2</v>
      </c>
      <c r="H323" s="20">
        <v>0</v>
      </c>
      <c r="I323" s="8">
        <f t="shared" si="126"/>
        <v>40000</v>
      </c>
      <c r="J323" s="8">
        <f t="shared" si="127"/>
        <v>0</v>
      </c>
    </row>
    <row r="324" spans="1:10" x14ac:dyDescent="0.35">
      <c r="A324" t="s">
        <v>712</v>
      </c>
      <c r="C324">
        <v>0</v>
      </c>
      <c r="F324" s="20">
        <v>16500</v>
      </c>
      <c r="G324" s="20">
        <v>6</v>
      </c>
      <c r="H324" s="20">
        <v>0</v>
      </c>
      <c r="I324" s="8">
        <f t="shared" si="126"/>
        <v>99000</v>
      </c>
      <c r="J324" s="8">
        <f t="shared" si="127"/>
        <v>0</v>
      </c>
    </row>
    <row r="325" spans="1:10" x14ac:dyDescent="0.35">
      <c r="A325" t="s">
        <v>712</v>
      </c>
      <c r="C325">
        <v>0</v>
      </c>
      <c r="F325" s="20">
        <v>11400</v>
      </c>
      <c r="G325" s="20">
        <v>4</v>
      </c>
      <c r="H325" s="20">
        <v>0</v>
      </c>
      <c r="I325" s="8">
        <f t="shared" si="126"/>
        <v>45600</v>
      </c>
      <c r="J325" s="8">
        <f t="shared" si="127"/>
        <v>0</v>
      </c>
    </row>
    <row r="326" spans="1:10" x14ac:dyDescent="0.35">
      <c r="A326" t="s">
        <v>712</v>
      </c>
      <c r="C326">
        <v>0</v>
      </c>
      <c r="F326" s="20">
        <v>7800</v>
      </c>
      <c r="G326" s="20">
        <v>42</v>
      </c>
      <c r="H326" s="20">
        <v>0</v>
      </c>
      <c r="I326" s="8">
        <f t="shared" si="126"/>
        <v>327600</v>
      </c>
      <c r="J326" s="8">
        <f t="shared" si="127"/>
        <v>0</v>
      </c>
    </row>
    <row r="327" spans="1:10" x14ac:dyDescent="0.35">
      <c r="A327" t="s">
        <v>712</v>
      </c>
      <c r="C327">
        <v>0</v>
      </c>
      <c r="F327" s="20">
        <v>4500</v>
      </c>
      <c r="G327" s="20">
        <v>6</v>
      </c>
      <c r="H327" s="20">
        <v>0</v>
      </c>
      <c r="I327" s="8">
        <f t="shared" si="126"/>
        <v>27000</v>
      </c>
      <c r="J327" s="8">
        <f t="shared" si="127"/>
        <v>0</v>
      </c>
    </row>
    <row r="328" spans="1:10" x14ac:dyDescent="0.35">
      <c r="A328" t="s">
        <v>712</v>
      </c>
      <c r="C328">
        <v>0</v>
      </c>
      <c r="F328" s="20">
        <v>0</v>
      </c>
      <c r="G328" s="20">
        <v>0</v>
      </c>
      <c r="H328" s="20">
        <v>0</v>
      </c>
      <c r="I328" s="8">
        <f t="shared" si="126"/>
        <v>0</v>
      </c>
      <c r="J328" s="8">
        <f t="shared" si="127"/>
        <v>0</v>
      </c>
    </row>
    <row r="329" spans="1:10" x14ac:dyDescent="0.35">
      <c r="A329" t="s">
        <v>708</v>
      </c>
      <c r="B329" s="14" t="str">
        <f t="shared" ref="B329" si="148">IF(C331&gt;89,"6", IF(C331&gt;79,"5", IF(C331&gt;69,"4", IF(C331&gt;59,"3", IF(C331&gt;49,"2", IF(C331&lt;50,"1",IF(C331=0,"0")))))))</f>
        <v>1</v>
      </c>
      <c r="C329" s="3">
        <f t="shared" ref="C329" si="149">+SUM(I329:I337)</f>
        <v>9582.4600000000009</v>
      </c>
      <c r="F329" s="20">
        <v>0</v>
      </c>
      <c r="G329" s="20">
        <v>0</v>
      </c>
      <c r="H329" s="20">
        <v>0</v>
      </c>
      <c r="I329" s="8">
        <f t="shared" si="126"/>
        <v>0</v>
      </c>
      <c r="J329" s="8">
        <f t="shared" si="127"/>
        <v>0</v>
      </c>
    </row>
    <row r="330" spans="1:10" x14ac:dyDescent="0.35">
      <c r="A330" t="s">
        <v>708</v>
      </c>
      <c r="C330" s="3">
        <f t="shared" ref="C330" si="150">+SUM(J329:J337)</f>
        <v>3147.76</v>
      </c>
      <c r="F330" s="20">
        <v>0</v>
      </c>
      <c r="G330" s="20">
        <v>0</v>
      </c>
      <c r="H330" s="20">
        <v>0</v>
      </c>
      <c r="I330" s="8">
        <f t="shared" si="126"/>
        <v>0</v>
      </c>
      <c r="J330" s="8">
        <f t="shared" si="127"/>
        <v>0</v>
      </c>
    </row>
    <row r="331" spans="1:10" x14ac:dyDescent="0.35">
      <c r="A331" t="s">
        <v>708</v>
      </c>
      <c r="C331" s="3">
        <f t="shared" ref="C331" si="151">+(C330/C329)*100</f>
        <v>32.849184864846812</v>
      </c>
      <c r="F331" s="20">
        <v>0</v>
      </c>
      <c r="G331" s="20">
        <v>0</v>
      </c>
      <c r="H331" s="20">
        <v>0</v>
      </c>
      <c r="I331" s="8">
        <f t="shared" si="126"/>
        <v>0</v>
      </c>
      <c r="J331" s="8">
        <f t="shared" si="127"/>
        <v>0</v>
      </c>
    </row>
    <row r="332" spans="1:10" x14ac:dyDescent="0.35">
      <c r="A332" t="s">
        <v>708</v>
      </c>
      <c r="C332">
        <v>0</v>
      </c>
      <c r="F332" s="20">
        <v>0</v>
      </c>
      <c r="G332" s="20">
        <v>0</v>
      </c>
      <c r="H332" s="20">
        <v>0</v>
      </c>
      <c r="I332" s="8">
        <f t="shared" si="126"/>
        <v>0</v>
      </c>
      <c r="J332" s="8">
        <f t="shared" si="127"/>
        <v>0</v>
      </c>
    </row>
    <row r="333" spans="1:10" x14ac:dyDescent="0.35">
      <c r="A333" t="s">
        <v>708</v>
      </c>
      <c r="C333">
        <v>0</v>
      </c>
      <c r="F333" s="20">
        <v>0</v>
      </c>
      <c r="G333" s="20">
        <v>0</v>
      </c>
      <c r="H333" s="20">
        <v>0</v>
      </c>
      <c r="I333" s="8">
        <f t="shared" si="126"/>
        <v>0</v>
      </c>
      <c r="J333" s="8">
        <f t="shared" si="127"/>
        <v>0</v>
      </c>
    </row>
    <row r="334" spans="1:10" x14ac:dyDescent="0.35">
      <c r="A334" t="s">
        <v>708</v>
      </c>
      <c r="C334">
        <v>0</v>
      </c>
      <c r="F334" s="20">
        <v>0</v>
      </c>
      <c r="G334" s="20">
        <v>0</v>
      </c>
      <c r="H334" s="20">
        <v>0</v>
      </c>
      <c r="I334" s="8">
        <f t="shared" si="126"/>
        <v>0</v>
      </c>
      <c r="J334" s="8">
        <f t="shared" si="127"/>
        <v>0</v>
      </c>
    </row>
    <row r="335" spans="1:10" x14ac:dyDescent="0.35">
      <c r="A335" t="s">
        <v>708</v>
      </c>
      <c r="C335">
        <v>0</v>
      </c>
      <c r="F335" s="20">
        <v>0</v>
      </c>
      <c r="G335" s="20">
        <v>0</v>
      </c>
      <c r="H335" s="20">
        <v>0</v>
      </c>
      <c r="I335" s="8">
        <f t="shared" si="126"/>
        <v>0</v>
      </c>
      <c r="J335" s="8">
        <f t="shared" si="127"/>
        <v>0</v>
      </c>
    </row>
    <row r="336" spans="1:10" x14ac:dyDescent="0.35">
      <c r="A336" t="s">
        <v>708</v>
      </c>
      <c r="C336">
        <v>0</v>
      </c>
      <c r="F336" s="20">
        <v>2500</v>
      </c>
      <c r="G336" s="20">
        <v>1</v>
      </c>
      <c r="H336" s="20">
        <v>0</v>
      </c>
      <c r="I336" s="8">
        <f t="shared" si="126"/>
        <v>2500</v>
      </c>
      <c r="J336" s="8">
        <f t="shared" si="127"/>
        <v>0</v>
      </c>
    </row>
    <row r="337" spans="1:10" x14ac:dyDescent="0.35">
      <c r="A337" t="s">
        <v>708</v>
      </c>
      <c r="C337">
        <v>0</v>
      </c>
      <c r="F337" s="20">
        <v>786.94</v>
      </c>
      <c r="G337" s="20">
        <v>9</v>
      </c>
      <c r="H337" s="20">
        <v>4</v>
      </c>
      <c r="I337" s="8">
        <f t="shared" si="126"/>
        <v>7082.4600000000009</v>
      </c>
      <c r="J337" s="8">
        <f t="shared" si="127"/>
        <v>3147.76</v>
      </c>
    </row>
    <row r="338" spans="1:10" x14ac:dyDescent="0.35">
      <c r="A338" t="s">
        <v>713</v>
      </c>
      <c r="B338" s="14" t="str">
        <f t="shared" ref="B338" si="152">IF(C340&gt;89,"6", IF(C340&gt;79,"5", IF(C340&gt;69,"4", IF(C340&gt;59,"3", IF(C340&gt;49,"2", IF(C340&lt;50,"1",IF(C340=0,"0")))))))</f>
        <v>1</v>
      </c>
      <c r="C338" s="3">
        <f t="shared" ref="C338" si="153">+SUM(I338:I346)</f>
        <v>306547.61</v>
      </c>
      <c r="F338" s="20">
        <v>0</v>
      </c>
      <c r="G338" s="20">
        <v>0</v>
      </c>
      <c r="H338" s="20">
        <v>0</v>
      </c>
      <c r="I338" s="8">
        <f t="shared" si="126"/>
        <v>0</v>
      </c>
      <c r="J338" s="8">
        <f t="shared" si="127"/>
        <v>0</v>
      </c>
    </row>
    <row r="339" spans="1:10" x14ac:dyDescent="0.35">
      <c r="A339" t="s">
        <v>713</v>
      </c>
      <c r="C339" s="3">
        <f t="shared" ref="C339" si="154">+SUM(J338:J346)</f>
        <v>22510.079999999998</v>
      </c>
      <c r="F339" s="20">
        <v>0</v>
      </c>
      <c r="G339" s="20">
        <v>0</v>
      </c>
      <c r="H339" s="20">
        <v>0</v>
      </c>
      <c r="I339" s="8">
        <f t="shared" si="126"/>
        <v>0</v>
      </c>
      <c r="J339" s="8">
        <f t="shared" si="127"/>
        <v>0</v>
      </c>
    </row>
    <row r="340" spans="1:10" x14ac:dyDescent="0.35">
      <c r="A340" t="s">
        <v>713</v>
      </c>
      <c r="C340" s="3">
        <f t="shared" ref="C340" si="155">+(C339/C338)*100</f>
        <v>7.3430942749806469</v>
      </c>
      <c r="F340" s="20">
        <v>71129.289999999994</v>
      </c>
      <c r="G340" s="20">
        <v>2</v>
      </c>
      <c r="H340" s="20">
        <v>0</v>
      </c>
      <c r="I340" s="8">
        <f t="shared" si="126"/>
        <v>142258.57999999999</v>
      </c>
      <c r="J340" s="8">
        <f t="shared" si="127"/>
        <v>0</v>
      </c>
    </row>
    <row r="341" spans="1:10" x14ac:dyDescent="0.35">
      <c r="A341" t="s">
        <v>713</v>
      </c>
      <c r="C341">
        <v>0</v>
      </c>
      <c r="F341" s="20">
        <v>0</v>
      </c>
      <c r="G341" s="20">
        <v>0</v>
      </c>
      <c r="H341" s="20">
        <v>0</v>
      </c>
      <c r="I341" s="8">
        <f t="shared" si="126"/>
        <v>0</v>
      </c>
      <c r="J341" s="8">
        <f t="shared" si="127"/>
        <v>0</v>
      </c>
    </row>
    <row r="342" spans="1:10" x14ac:dyDescent="0.35">
      <c r="A342" t="s">
        <v>713</v>
      </c>
      <c r="C342">
        <v>0</v>
      </c>
      <c r="F342" s="20">
        <v>36491.629999999997</v>
      </c>
      <c r="G342" s="20">
        <v>1</v>
      </c>
      <c r="H342" s="20">
        <v>0</v>
      </c>
      <c r="I342" s="8">
        <f t="shared" si="126"/>
        <v>36491.629999999997</v>
      </c>
      <c r="J342" s="8">
        <f t="shared" si="127"/>
        <v>0</v>
      </c>
    </row>
    <row r="343" spans="1:10" x14ac:dyDescent="0.35">
      <c r="A343" t="s">
        <v>713</v>
      </c>
      <c r="C343">
        <v>0</v>
      </c>
      <c r="F343" s="20">
        <v>25818.71</v>
      </c>
      <c r="G343" s="20">
        <v>1</v>
      </c>
      <c r="H343" s="20">
        <v>0</v>
      </c>
      <c r="I343" s="8">
        <f t="shared" ref="I343:I406" si="156">F343*G343</f>
        <v>25818.71</v>
      </c>
      <c r="J343" s="8">
        <f t="shared" ref="J343:J406" si="157">H343*F343</f>
        <v>0</v>
      </c>
    </row>
    <row r="344" spans="1:10" x14ac:dyDescent="0.35">
      <c r="A344" t="s">
        <v>713</v>
      </c>
      <c r="C344">
        <v>0</v>
      </c>
      <c r="F344" s="20">
        <v>14064.2</v>
      </c>
      <c r="G344" s="20">
        <v>4</v>
      </c>
      <c r="H344" s="20">
        <v>0</v>
      </c>
      <c r="I344" s="8">
        <f t="shared" si="156"/>
        <v>56256.800000000003</v>
      </c>
      <c r="J344" s="8">
        <f t="shared" si="157"/>
        <v>0</v>
      </c>
    </row>
    <row r="345" spans="1:10" x14ac:dyDescent="0.35">
      <c r="A345" t="s">
        <v>713</v>
      </c>
      <c r="C345">
        <v>0</v>
      </c>
      <c r="F345" s="20">
        <v>7503.36</v>
      </c>
      <c r="G345" s="20">
        <v>5</v>
      </c>
      <c r="H345" s="20">
        <v>3</v>
      </c>
      <c r="I345" s="8">
        <f t="shared" si="156"/>
        <v>37516.799999999996</v>
      </c>
      <c r="J345" s="8">
        <f t="shared" si="157"/>
        <v>22510.079999999998</v>
      </c>
    </row>
    <row r="346" spans="1:10" x14ac:dyDescent="0.35">
      <c r="A346" t="s">
        <v>713</v>
      </c>
      <c r="C346">
        <v>0</v>
      </c>
      <c r="F346" s="20">
        <v>2735.03</v>
      </c>
      <c r="G346" s="20">
        <v>3</v>
      </c>
      <c r="H346" s="20">
        <v>0</v>
      </c>
      <c r="I346" s="8">
        <f t="shared" si="156"/>
        <v>8205.09</v>
      </c>
      <c r="J346" s="8">
        <f t="shared" si="157"/>
        <v>0</v>
      </c>
    </row>
    <row r="347" spans="1:10" x14ac:dyDescent="0.35">
      <c r="A347" t="s">
        <v>699</v>
      </c>
      <c r="B347" s="14" t="e">
        <f t="shared" ref="B347" si="158">IF(C349&gt;89,"6", IF(C349&gt;79,"5", IF(C349&gt;69,"4", IF(C349&gt;59,"3", IF(C349&gt;49,"2", IF(C349&lt;50,"1",IF(C349=0,"0")))))))</f>
        <v>#DIV/0!</v>
      </c>
      <c r="C347" s="3">
        <f t="shared" ref="C347" si="159">+SUM(I347:I355)</f>
        <v>0</v>
      </c>
      <c r="I347" s="8">
        <f t="shared" si="156"/>
        <v>0</v>
      </c>
      <c r="J347" s="8">
        <f t="shared" si="157"/>
        <v>0</v>
      </c>
    </row>
    <row r="348" spans="1:10" x14ac:dyDescent="0.35">
      <c r="A348" t="s">
        <v>699</v>
      </c>
      <c r="C348" s="3">
        <f t="shared" ref="C348" si="160">+SUM(J347:J355)</f>
        <v>0</v>
      </c>
      <c r="I348" s="8">
        <f t="shared" si="156"/>
        <v>0</v>
      </c>
      <c r="J348" s="8">
        <f t="shared" si="157"/>
        <v>0</v>
      </c>
    </row>
    <row r="349" spans="1:10" x14ac:dyDescent="0.35">
      <c r="A349" t="s">
        <v>699</v>
      </c>
      <c r="C349" s="3" t="e">
        <f t="shared" ref="C349" si="161">+(C348/C347)*100</f>
        <v>#DIV/0!</v>
      </c>
      <c r="I349" s="8">
        <f t="shared" si="156"/>
        <v>0</v>
      </c>
      <c r="J349" s="8">
        <f t="shared" si="157"/>
        <v>0</v>
      </c>
    </row>
    <row r="350" spans="1:10" x14ac:dyDescent="0.35">
      <c r="A350" t="s">
        <v>699</v>
      </c>
      <c r="C350">
        <v>0</v>
      </c>
      <c r="I350" s="8">
        <f t="shared" si="156"/>
        <v>0</v>
      </c>
      <c r="J350" s="8">
        <f t="shared" si="157"/>
        <v>0</v>
      </c>
    </row>
    <row r="351" spans="1:10" x14ac:dyDescent="0.35">
      <c r="A351" t="s">
        <v>699</v>
      </c>
      <c r="C351">
        <v>0</v>
      </c>
      <c r="I351" s="8">
        <f t="shared" si="156"/>
        <v>0</v>
      </c>
      <c r="J351" s="8">
        <f t="shared" si="157"/>
        <v>0</v>
      </c>
    </row>
    <row r="352" spans="1:10" x14ac:dyDescent="0.35">
      <c r="A352" t="s">
        <v>699</v>
      </c>
      <c r="C352">
        <v>0</v>
      </c>
      <c r="I352" s="8">
        <f t="shared" si="156"/>
        <v>0</v>
      </c>
      <c r="J352" s="8">
        <f t="shared" si="157"/>
        <v>0</v>
      </c>
    </row>
    <row r="353" spans="1:10" x14ac:dyDescent="0.35">
      <c r="A353" t="s">
        <v>699</v>
      </c>
      <c r="C353">
        <v>0</v>
      </c>
      <c r="I353" s="8">
        <f t="shared" si="156"/>
        <v>0</v>
      </c>
      <c r="J353" s="8">
        <f t="shared" si="157"/>
        <v>0</v>
      </c>
    </row>
    <row r="354" spans="1:10" x14ac:dyDescent="0.35">
      <c r="A354" t="s">
        <v>699</v>
      </c>
      <c r="C354">
        <v>0</v>
      </c>
      <c r="I354" s="8">
        <f t="shared" si="156"/>
        <v>0</v>
      </c>
      <c r="J354" s="8">
        <f t="shared" si="157"/>
        <v>0</v>
      </c>
    </row>
    <row r="355" spans="1:10" x14ac:dyDescent="0.35">
      <c r="A355" t="s">
        <v>699</v>
      </c>
      <c r="C355">
        <v>0</v>
      </c>
      <c r="F355" s="20">
        <v>0</v>
      </c>
      <c r="G355" s="20">
        <v>5</v>
      </c>
      <c r="I355" s="8">
        <f t="shared" si="156"/>
        <v>0</v>
      </c>
      <c r="J355" s="8">
        <f t="shared" si="157"/>
        <v>0</v>
      </c>
    </row>
    <row r="356" spans="1:10" x14ac:dyDescent="0.35">
      <c r="A356" t="s">
        <v>700</v>
      </c>
      <c r="B356" s="14" t="str">
        <f t="shared" ref="B356" si="162">IF(C358&gt;89,"6", IF(C358&gt;79,"5", IF(C358&gt;69,"4", IF(C358&gt;59,"3", IF(C358&gt;49,"2", IF(C358&lt;50,"1",IF(C358=0,"0")))))))</f>
        <v>1</v>
      </c>
      <c r="C356" s="3">
        <f t="shared" ref="C356" si="163">+SUM(I356:I364)</f>
        <v>37748</v>
      </c>
      <c r="F356" s="20">
        <v>7125</v>
      </c>
      <c r="G356" s="20">
        <v>1</v>
      </c>
      <c r="H356" s="20">
        <v>0</v>
      </c>
      <c r="I356" s="8">
        <f t="shared" si="156"/>
        <v>7125</v>
      </c>
      <c r="J356" s="8">
        <f t="shared" si="157"/>
        <v>0</v>
      </c>
    </row>
    <row r="357" spans="1:10" x14ac:dyDescent="0.35">
      <c r="A357" t="s">
        <v>700</v>
      </c>
      <c r="C357" s="3">
        <f t="shared" ref="C357" si="164">+SUM(J356:J364)</f>
        <v>0</v>
      </c>
      <c r="F357" s="20">
        <v>5825</v>
      </c>
      <c r="G357" s="20">
        <v>1</v>
      </c>
      <c r="H357" s="20">
        <v>0</v>
      </c>
      <c r="I357" s="8">
        <f t="shared" si="156"/>
        <v>5825</v>
      </c>
      <c r="J357" s="8">
        <f t="shared" si="157"/>
        <v>0</v>
      </c>
    </row>
    <row r="358" spans="1:10" x14ac:dyDescent="0.35">
      <c r="A358" t="s">
        <v>700</v>
      </c>
      <c r="C358" s="3">
        <f t="shared" ref="C358" si="165">+(C357/C356)*100</f>
        <v>0</v>
      </c>
      <c r="F358" s="20">
        <v>3500</v>
      </c>
      <c r="G358" s="20">
        <v>3</v>
      </c>
      <c r="H358" s="20">
        <v>0</v>
      </c>
      <c r="I358" s="8">
        <f t="shared" si="156"/>
        <v>10500</v>
      </c>
      <c r="J358" s="8">
        <f t="shared" si="157"/>
        <v>0</v>
      </c>
    </row>
    <row r="359" spans="1:10" x14ac:dyDescent="0.35">
      <c r="A359" t="s">
        <v>700</v>
      </c>
      <c r="C359">
        <v>0</v>
      </c>
      <c r="F359" s="20">
        <v>2166</v>
      </c>
      <c r="G359" s="20">
        <v>3</v>
      </c>
      <c r="H359" s="20">
        <v>0</v>
      </c>
      <c r="I359" s="8">
        <f t="shared" si="156"/>
        <v>6498</v>
      </c>
      <c r="J359" s="8">
        <f t="shared" si="157"/>
        <v>0</v>
      </c>
    </row>
    <row r="360" spans="1:10" x14ac:dyDescent="0.35">
      <c r="A360" t="s">
        <v>700</v>
      </c>
      <c r="C360">
        <v>0</v>
      </c>
      <c r="F360" s="20">
        <v>1600</v>
      </c>
      <c r="G360" s="20">
        <v>3</v>
      </c>
      <c r="H360" s="20">
        <v>0</v>
      </c>
      <c r="I360" s="8">
        <f t="shared" si="156"/>
        <v>4800</v>
      </c>
      <c r="J360" s="8">
        <f t="shared" si="157"/>
        <v>0</v>
      </c>
    </row>
    <row r="361" spans="1:10" x14ac:dyDescent="0.35">
      <c r="A361" t="s">
        <v>700</v>
      </c>
      <c r="C361">
        <v>0</v>
      </c>
      <c r="F361" s="20">
        <v>1000</v>
      </c>
      <c r="G361" s="20">
        <v>3</v>
      </c>
      <c r="H361" s="20">
        <v>0</v>
      </c>
      <c r="I361" s="8">
        <f t="shared" si="156"/>
        <v>3000</v>
      </c>
      <c r="J361" s="8">
        <f t="shared" si="157"/>
        <v>0</v>
      </c>
    </row>
    <row r="362" spans="1:10" x14ac:dyDescent="0.35">
      <c r="A362" t="s">
        <v>700</v>
      </c>
      <c r="C362">
        <v>0</v>
      </c>
      <c r="I362" s="8">
        <f t="shared" si="156"/>
        <v>0</v>
      </c>
      <c r="J362" s="8">
        <f t="shared" si="157"/>
        <v>0</v>
      </c>
    </row>
    <row r="363" spans="1:10" x14ac:dyDescent="0.35">
      <c r="A363" t="s">
        <v>700</v>
      </c>
      <c r="C363">
        <v>0</v>
      </c>
      <c r="I363" s="8">
        <f t="shared" si="156"/>
        <v>0</v>
      </c>
      <c r="J363" s="8">
        <f t="shared" si="157"/>
        <v>0</v>
      </c>
    </row>
    <row r="364" spans="1:10" x14ac:dyDescent="0.35">
      <c r="A364" t="s">
        <v>700</v>
      </c>
      <c r="C364">
        <v>0</v>
      </c>
      <c r="I364" s="8">
        <f t="shared" si="156"/>
        <v>0</v>
      </c>
      <c r="J364" s="8">
        <f t="shared" si="157"/>
        <v>0</v>
      </c>
    </row>
    <row r="365" spans="1:10" x14ac:dyDescent="0.35">
      <c r="A365" t="s">
        <v>700</v>
      </c>
      <c r="B365" s="14" t="str">
        <f t="shared" ref="B365" si="166">IF(C367&gt;89,"6", IF(C367&gt;79,"5", IF(C367&gt;69,"4", IF(C367&gt;59,"3", IF(C367&gt;49,"2", IF(C367&lt;50,"1",IF(C367=0,"0")))))))</f>
        <v>1</v>
      </c>
      <c r="C365" s="3">
        <f t="shared" ref="C365" si="167">+SUM(I365:I373)</f>
        <v>19200</v>
      </c>
      <c r="I365" s="8">
        <f t="shared" si="156"/>
        <v>0</v>
      </c>
      <c r="J365" s="8">
        <f t="shared" si="157"/>
        <v>0</v>
      </c>
    </row>
    <row r="366" spans="1:10" x14ac:dyDescent="0.35">
      <c r="A366" t="s">
        <v>700</v>
      </c>
      <c r="C366" s="3">
        <f t="shared" ref="C366" si="168">+SUM(J365:J373)</f>
        <v>0</v>
      </c>
      <c r="I366" s="8">
        <f t="shared" si="156"/>
        <v>0</v>
      </c>
      <c r="J366" s="8">
        <f t="shared" si="157"/>
        <v>0</v>
      </c>
    </row>
    <row r="367" spans="1:10" x14ac:dyDescent="0.35">
      <c r="A367" t="s">
        <v>700</v>
      </c>
      <c r="C367" s="3">
        <f t="shared" ref="C367" si="169">+(C366/C365)*100</f>
        <v>0</v>
      </c>
      <c r="F367" s="20">
        <v>2400</v>
      </c>
      <c r="G367" s="20">
        <v>8</v>
      </c>
      <c r="I367" s="8">
        <f t="shared" si="156"/>
        <v>19200</v>
      </c>
      <c r="J367" s="8">
        <f t="shared" si="157"/>
        <v>0</v>
      </c>
    </row>
    <row r="368" spans="1:10" x14ac:dyDescent="0.35">
      <c r="A368" t="s">
        <v>700</v>
      </c>
      <c r="C368">
        <v>0</v>
      </c>
      <c r="I368" s="8">
        <f t="shared" si="156"/>
        <v>0</v>
      </c>
      <c r="J368" s="8">
        <f t="shared" si="157"/>
        <v>0</v>
      </c>
    </row>
    <row r="369" spans="1:10" x14ac:dyDescent="0.35">
      <c r="A369" t="s">
        <v>700</v>
      </c>
      <c r="C369">
        <v>0</v>
      </c>
      <c r="I369" s="8">
        <f t="shared" si="156"/>
        <v>0</v>
      </c>
      <c r="J369" s="8">
        <f t="shared" si="157"/>
        <v>0</v>
      </c>
    </row>
    <row r="370" spans="1:10" x14ac:dyDescent="0.35">
      <c r="A370" t="s">
        <v>700</v>
      </c>
      <c r="C370">
        <v>0</v>
      </c>
      <c r="I370" s="8">
        <f t="shared" si="156"/>
        <v>0</v>
      </c>
      <c r="J370" s="8">
        <f t="shared" si="157"/>
        <v>0</v>
      </c>
    </row>
    <row r="371" spans="1:10" x14ac:dyDescent="0.35">
      <c r="A371" t="s">
        <v>700</v>
      </c>
      <c r="C371">
        <v>0</v>
      </c>
      <c r="I371" s="8">
        <f t="shared" si="156"/>
        <v>0</v>
      </c>
      <c r="J371" s="8">
        <f t="shared" si="157"/>
        <v>0</v>
      </c>
    </row>
    <row r="372" spans="1:10" x14ac:dyDescent="0.35">
      <c r="A372" t="s">
        <v>700</v>
      </c>
      <c r="C372">
        <v>0</v>
      </c>
      <c r="I372" s="8">
        <f t="shared" si="156"/>
        <v>0</v>
      </c>
      <c r="J372" s="8">
        <f t="shared" si="157"/>
        <v>0</v>
      </c>
    </row>
    <row r="373" spans="1:10" x14ac:dyDescent="0.35">
      <c r="A373" t="s">
        <v>700</v>
      </c>
      <c r="C373">
        <v>0</v>
      </c>
      <c r="I373" s="8">
        <f t="shared" si="156"/>
        <v>0</v>
      </c>
      <c r="J373" s="8">
        <f t="shared" si="157"/>
        <v>0</v>
      </c>
    </row>
    <row r="374" spans="1:10" x14ac:dyDescent="0.35">
      <c r="A374" t="s">
        <v>714</v>
      </c>
      <c r="B374" s="14" t="str">
        <f t="shared" ref="B374" si="170">IF(C376&gt;89,"6", IF(C376&gt;79,"5", IF(C376&gt;69,"4", IF(C376&gt;59,"3", IF(C376&gt;49,"2", IF(C376&lt;50,"1",IF(C376=0,"0")))))))</f>
        <v>3</v>
      </c>
      <c r="C374" s="3">
        <f t="shared" ref="C374" si="171">+SUM(I374:I382)</f>
        <v>12000</v>
      </c>
      <c r="I374" s="8">
        <f t="shared" si="156"/>
        <v>0</v>
      </c>
      <c r="J374" s="8">
        <f t="shared" si="157"/>
        <v>0</v>
      </c>
    </row>
    <row r="375" spans="1:10" x14ac:dyDescent="0.35">
      <c r="A375" t="s">
        <v>714</v>
      </c>
      <c r="C375" s="3">
        <f t="shared" ref="C375" si="172">+SUM(J374:J382)</f>
        <v>7200</v>
      </c>
      <c r="I375" s="8">
        <f t="shared" si="156"/>
        <v>0</v>
      </c>
      <c r="J375" s="8">
        <f t="shared" si="157"/>
        <v>0</v>
      </c>
    </row>
    <row r="376" spans="1:10" x14ac:dyDescent="0.35">
      <c r="A376" t="s">
        <v>714</v>
      </c>
      <c r="C376" s="3">
        <f t="shared" ref="C376" si="173">+(C375/C374)*100</f>
        <v>60</v>
      </c>
      <c r="I376" s="8">
        <f t="shared" si="156"/>
        <v>0</v>
      </c>
      <c r="J376" s="8">
        <f t="shared" si="157"/>
        <v>0</v>
      </c>
    </row>
    <row r="377" spans="1:10" x14ac:dyDescent="0.35">
      <c r="A377" t="s">
        <v>714</v>
      </c>
      <c r="C377">
        <v>0</v>
      </c>
      <c r="I377" s="8">
        <f t="shared" si="156"/>
        <v>0</v>
      </c>
      <c r="J377" s="8">
        <f t="shared" si="157"/>
        <v>0</v>
      </c>
    </row>
    <row r="378" spans="1:10" x14ac:dyDescent="0.35">
      <c r="A378" t="s">
        <v>714</v>
      </c>
      <c r="C378">
        <v>0</v>
      </c>
      <c r="I378" s="8">
        <f t="shared" si="156"/>
        <v>0</v>
      </c>
      <c r="J378" s="8">
        <f t="shared" si="157"/>
        <v>0</v>
      </c>
    </row>
    <row r="379" spans="1:10" x14ac:dyDescent="0.35">
      <c r="A379" t="s">
        <v>714</v>
      </c>
      <c r="C379">
        <v>0</v>
      </c>
      <c r="I379" s="8">
        <f t="shared" si="156"/>
        <v>0</v>
      </c>
      <c r="J379" s="8">
        <f t="shared" si="157"/>
        <v>0</v>
      </c>
    </row>
    <row r="380" spans="1:10" x14ac:dyDescent="0.35">
      <c r="A380" t="s">
        <v>714</v>
      </c>
      <c r="C380">
        <v>0</v>
      </c>
      <c r="I380" s="8">
        <f t="shared" si="156"/>
        <v>0</v>
      </c>
      <c r="J380" s="8">
        <f t="shared" si="157"/>
        <v>0</v>
      </c>
    </row>
    <row r="381" spans="1:10" x14ac:dyDescent="0.35">
      <c r="A381" t="s">
        <v>714</v>
      </c>
      <c r="C381">
        <v>0</v>
      </c>
      <c r="I381" s="8">
        <f t="shared" si="156"/>
        <v>0</v>
      </c>
      <c r="J381" s="8">
        <f t="shared" si="157"/>
        <v>0</v>
      </c>
    </row>
    <row r="382" spans="1:10" x14ac:dyDescent="0.35">
      <c r="A382" t="s">
        <v>714</v>
      </c>
      <c r="C382">
        <v>0</v>
      </c>
      <c r="F382" s="20">
        <v>2400</v>
      </c>
      <c r="G382" s="20">
        <v>5</v>
      </c>
      <c r="H382" s="20">
        <v>3</v>
      </c>
      <c r="I382" s="8">
        <f t="shared" si="156"/>
        <v>12000</v>
      </c>
      <c r="J382" s="8">
        <f t="shared" si="157"/>
        <v>7200</v>
      </c>
    </row>
    <row r="383" spans="1:10" x14ac:dyDescent="0.35">
      <c r="A383" t="s">
        <v>715</v>
      </c>
      <c r="B383" s="14" t="str">
        <f t="shared" ref="B383" si="174">IF(C385&gt;89,"6", IF(C385&gt;79,"5", IF(C385&gt;69,"4", IF(C385&gt;59,"3", IF(C385&gt;49,"2", IF(C385&lt;50,"1",IF(C385=0,"0")))))))</f>
        <v>1</v>
      </c>
      <c r="C383" s="3">
        <f t="shared" ref="C383" si="175">+SUM(I383:I391)</f>
        <v>474000</v>
      </c>
      <c r="F383" s="20">
        <v>75000</v>
      </c>
      <c r="G383" s="20">
        <v>1</v>
      </c>
      <c r="H383" s="20">
        <v>0</v>
      </c>
      <c r="I383" s="8">
        <f t="shared" si="156"/>
        <v>75000</v>
      </c>
      <c r="J383" s="8">
        <f t="shared" si="157"/>
        <v>0</v>
      </c>
    </row>
    <row r="384" spans="1:10" x14ac:dyDescent="0.35">
      <c r="A384" t="s">
        <v>715</v>
      </c>
      <c r="C384" s="3">
        <f t="shared" ref="C384" si="176">+SUM(J383:J391)</f>
        <v>111000</v>
      </c>
      <c r="F384" s="20">
        <v>50000</v>
      </c>
      <c r="G384" s="20">
        <v>1</v>
      </c>
      <c r="H384" s="20">
        <v>0</v>
      </c>
      <c r="I384" s="8">
        <f t="shared" si="156"/>
        <v>50000</v>
      </c>
      <c r="J384" s="8">
        <f t="shared" si="157"/>
        <v>0</v>
      </c>
    </row>
    <row r="385" spans="1:10" x14ac:dyDescent="0.35">
      <c r="A385" t="s">
        <v>715</v>
      </c>
      <c r="C385" s="3">
        <f t="shared" ref="C385" si="177">+(C384/C383)*100</f>
        <v>23.417721518987342</v>
      </c>
      <c r="F385" s="20">
        <v>35000</v>
      </c>
      <c r="G385" s="20">
        <v>4</v>
      </c>
      <c r="H385" s="20">
        <v>0</v>
      </c>
      <c r="I385" s="8">
        <f t="shared" si="156"/>
        <v>140000</v>
      </c>
      <c r="J385" s="8">
        <f t="shared" si="157"/>
        <v>0</v>
      </c>
    </row>
    <row r="386" spans="1:10" x14ac:dyDescent="0.35">
      <c r="A386" t="s">
        <v>715</v>
      </c>
      <c r="C386">
        <v>0</v>
      </c>
      <c r="F386" s="20">
        <v>25000</v>
      </c>
      <c r="G386" s="20">
        <v>3</v>
      </c>
      <c r="H386" s="20">
        <v>1</v>
      </c>
      <c r="I386" s="8">
        <f t="shared" si="156"/>
        <v>75000</v>
      </c>
      <c r="J386" s="8">
        <f t="shared" si="157"/>
        <v>25000</v>
      </c>
    </row>
    <row r="387" spans="1:10" x14ac:dyDescent="0.35">
      <c r="A387" t="s">
        <v>715</v>
      </c>
      <c r="C387">
        <v>0</v>
      </c>
      <c r="F387" s="20">
        <v>15000</v>
      </c>
      <c r="G387" s="20">
        <v>2</v>
      </c>
      <c r="H387" s="20">
        <v>2</v>
      </c>
      <c r="I387" s="8">
        <f t="shared" si="156"/>
        <v>30000</v>
      </c>
      <c r="J387" s="8">
        <f t="shared" si="157"/>
        <v>30000</v>
      </c>
    </row>
    <row r="388" spans="1:10" x14ac:dyDescent="0.35">
      <c r="A388" t="s">
        <v>715</v>
      </c>
      <c r="C388">
        <v>0</v>
      </c>
      <c r="F388" s="20">
        <v>12000</v>
      </c>
      <c r="G388" s="20">
        <v>4</v>
      </c>
      <c r="H388" s="20">
        <v>2</v>
      </c>
      <c r="I388" s="8">
        <f t="shared" si="156"/>
        <v>48000</v>
      </c>
      <c r="J388" s="8">
        <f t="shared" si="157"/>
        <v>24000</v>
      </c>
    </row>
    <row r="389" spans="1:10" x14ac:dyDescent="0.35">
      <c r="A389" t="s">
        <v>715</v>
      </c>
      <c r="C389">
        <v>0</v>
      </c>
      <c r="F389" s="20">
        <v>8000</v>
      </c>
      <c r="G389" s="20">
        <v>7</v>
      </c>
      <c r="H389" s="20">
        <v>4</v>
      </c>
      <c r="I389" s="8">
        <f t="shared" si="156"/>
        <v>56000</v>
      </c>
      <c r="J389" s="8">
        <f t="shared" si="157"/>
        <v>32000</v>
      </c>
    </row>
    <row r="390" spans="1:10" x14ac:dyDescent="0.35">
      <c r="A390" t="s">
        <v>715</v>
      </c>
      <c r="C390">
        <v>0</v>
      </c>
      <c r="F390" s="20">
        <v>0</v>
      </c>
      <c r="G390" s="20">
        <v>0</v>
      </c>
      <c r="H390" s="20">
        <v>0</v>
      </c>
      <c r="I390" s="8">
        <f t="shared" si="156"/>
        <v>0</v>
      </c>
      <c r="J390" s="8">
        <f t="shared" si="157"/>
        <v>0</v>
      </c>
    </row>
    <row r="391" spans="1:10" x14ac:dyDescent="0.35">
      <c r="A391" t="s">
        <v>715</v>
      </c>
      <c r="C391">
        <v>0</v>
      </c>
      <c r="F391" s="20">
        <v>0</v>
      </c>
      <c r="G391" s="20">
        <v>0</v>
      </c>
      <c r="H391" s="20">
        <v>0</v>
      </c>
      <c r="I391" s="8">
        <f t="shared" si="156"/>
        <v>0</v>
      </c>
      <c r="J391" s="8">
        <f t="shared" si="157"/>
        <v>0</v>
      </c>
    </row>
    <row r="392" spans="1:10" x14ac:dyDescent="0.35">
      <c r="A392" t="s">
        <v>701</v>
      </c>
      <c r="B392" s="14" t="str">
        <f t="shared" ref="B392" si="178">IF(C394&gt;89,"6", IF(C394&gt;79,"5", IF(C394&gt;69,"4", IF(C394&gt;59,"3", IF(C394&gt;49,"2", IF(C394&lt;50,"1",IF(C394=0,"0")))))))</f>
        <v>1</v>
      </c>
      <c r="C392" s="3">
        <f t="shared" ref="C392" si="179">+SUM(I392:I400)</f>
        <v>385562.21250000008</v>
      </c>
      <c r="F392" s="20">
        <v>79065.31</v>
      </c>
      <c r="G392" s="20">
        <v>0.39</v>
      </c>
      <c r="H392" s="20">
        <v>0</v>
      </c>
      <c r="I392" s="8">
        <f t="shared" si="156"/>
        <v>30835.4709</v>
      </c>
      <c r="J392" s="8">
        <f t="shared" si="157"/>
        <v>0</v>
      </c>
    </row>
    <row r="393" spans="1:10" x14ac:dyDescent="0.35">
      <c r="A393" t="s">
        <v>701</v>
      </c>
      <c r="C393" s="3">
        <f t="shared" ref="C393" si="180">+SUM(J392:J400)</f>
        <v>98476.375999999989</v>
      </c>
      <c r="F393" s="20">
        <v>60721.17</v>
      </c>
      <c r="G393" s="20">
        <v>0.59</v>
      </c>
      <c r="H393" s="20">
        <v>0</v>
      </c>
      <c r="I393" s="8">
        <f t="shared" si="156"/>
        <v>35825.490299999998</v>
      </c>
      <c r="J393" s="8">
        <f t="shared" si="157"/>
        <v>0</v>
      </c>
    </row>
    <row r="394" spans="1:10" x14ac:dyDescent="0.35">
      <c r="A394" t="s">
        <v>701</v>
      </c>
      <c r="C394" s="3">
        <f t="shared" ref="C394" si="181">+(C393/C392)*100</f>
        <v>25.540982183257899</v>
      </c>
      <c r="F394" s="20">
        <v>38417.46</v>
      </c>
      <c r="G394" s="20">
        <v>0.78</v>
      </c>
      <c r="H394" s="20">
        <v>0</v>
      </c>
      <c r="I394" s="8">
        <f t="shared" si="156"/>
        <v>29965.6188</v>
      </c>
      <c r="J394" s="8">
        <f t="shared" si="157"/>
        <v>0</v>
      </c>
    </row>
    <row r="395" spans="1:10" x14ac:dyDescent="0.35">
      <c r="A395" t="s">
        <v>701</v>
      </c>
      <c r="C395">
        <v>0</v>
      </c>
      <c r="F395" s="20">
        <v>32877.24</v>
      </c>
      <c r="G395" s="20">
        <v>1.39</v>
      </c>
      <c r="H395" s="20">
        <v>1</v>
      </c>
      <c r="I395" s="8">
        <f t="shared" si="156"/>
        <v>45699.363599999997</v>
      </c>
      <c r="J395" s="8">
        <f t="shared" si="157"/>
        <v>32877.24</v>
      </c>
    </row>
    <row r="396" spans="1:10" x14ac:dyDescent="0.35">
      <c r="A396" t="s">
        <v>701</v>
      </c>
      <c r="C396">
        <v>0</v>
      </c>
      <c r="F396" s="20">
        <v>17975.39</v>
      </c>
      <c r="G396" s="20">
        <v>3.78</v>
      </c>
      <c r="H396" s="20">
        <v>1</v>
      </c>
      <c r="I396" s="8">
        <f t="shared" si="156"/>
        <v>67946.974199999997</v>
      </c>
      <c r="J396" s="8">
        <f t="shared" si="157"/>
        <v>17975.39</v>
      </c>
    </row>
    <row r="397" spans="1:10" x14ac:dyDescent="0.35">
      <c r="A397" t="s">
        <v>701</v>
      </c>
      <c r="C397">
        <v>0</v>
      </c>
      <c r="F397" s="20">
        <v>11550.9</v>
      </c>
      <c r="G397" s="20">
        <v>6.11</v>
      </c>
      <c r="H397" s="20">
        <v>1.18</v>
      </c>
      <c r="I397" s="8">
        <f t="shared" si="156"/>
        <v>70575.998999999996</v>
      </c>
      <c r="J397" s="8">
        <f t="shared" si="157"/>
        <v>13630.061999999998</v>
      </c>
    </row>
    <row r="398" spans="1:10" x14ac:dyDescent="0.35">
      <c r="A398" t="s">
        <v>701</v>
      </c>
      <c r="C398">
        <v>0</v>
      </c>
      <c r="F398" s="20">
        <v>7814.64</v>
      </c>
      <c r="G398" s="20">
        <v>9.09</v>
      </c>
      <c r="H398" s="20">
        <v>4.3499999999999996</v>
      </c>
      <c r="I398" s="8">
        <f t="shared" si="156"/>
        <v>71035.077600000004</v>
      </c>
      <c r="J398" s="8">
        <f t="shared" si="157"/>
        <v>33993.684000000001</v>
      </c>
    </row>
    <row r="399" spans="1:10" x14ac:dyDescent="0.35">
      <c r="A399" t="s">
        <v>701</v>
      </c>
      <c r="C399">
        <v>0</v>
      </c>
      <c r="F399" s="20">
        <v>4865.3500000000004</v>
      </c>
      <c r="G399" s="20">
        <v>4.2</v>
      </c>
      <c r="H399" s="20">
        <v>0</v>
      </c>
      <c r="I399" s="8">
        <f t="shared" si="156"/>
        <v>20434.47</v>
      </c>
      <c r="J399" s="8">
        <f t="shared" si="157"/>
        <v>0</v>
      </c>
    </row>
    <row r="400" spans="1:10" x14ac:dyDescent="0.35">
      <c r="A400" t="s">
        <v>701</v>
      </c>
      <c r="C400">
        <v>0</v>
      </c>
      <c r="F400" s="20">
        <v>1250.5899999999999</v>
      </c>
      <c r="G400" s="20">
        <v>10.59</v>
      </c>
      <c r="H400" s="20">
        <v>0</v>
      </c>
      <c r="I400" s="8">
        <f t="shared" si="156"/>
        <v>13243.748099999999</v>
      </c>
      <c r="J400" s="8">
        <f t="shared" si="157"/>
        <v>0</v>
      </c>
    </row>
    <row r="401" spans="1:10" x14ac:dyDescent="0.35">
      <c r="A401" t="s">
        <v>722</v>
      </c>
      <c r="B401" s="14" t="e">
        <f t="shared" ref="B401" si="182">IF(C403&gt;89,"6", IF(C403&gt;79,"5", IF(C403&gt;69,"4", IF(C403&gt;59,"3", IF(C403&gt;49,"2", IF(C403&lt;50,"1",IF(C403=0,"0")))))))</f>
        <v>#DIV/0!</v>
      </c>
      <c r="C401" s="3">
        <f t="shared" ref="C401" si="183">+SUM(I401:I409)</f>
        <v>0</v>
      </c>
      <c r="F401" s="20">
        <v>0</v>
      </c>
      <c r="G401" s="20">
        <v>0</v>
      </c>
      <c r="H401" s="20">
        <v>0</v>
      </c>
      <c r="I401" s="8">
        <f t="shared" si="156"/>
        <v>0</v>
      </c>
      <c r="J401" s="8">
        <f t="shared" si="157"/>
        <v>0</v>
      </c>
    </row>
    <row r="402" spans="1:10" x14ac:dyDescent="0.35">
      <c r="A402" t="s">
        <v>722</v>
      </c>
      <c r="C402" s="3">
        <f t="shared" ref="C402" si="184">+SUM(J401:J409)</f>
        <v>0</v>
      </c>
      <c r="F402" s="20">
        <v>0</v>
      </c>
      <c r="G402" s="20">
        <v>0</v>
      </c>
      <c r="H402" s="20">
        <v>0</v>
      </c>
      <c r="I402" s="8">
        <f t="shared" si="156"/>
        <v>0</v>
      </c>
      <c r="J402" s="8">
        <f t="shared" si="157"/>
        <v>0</v>
      </c>
    </row>
    <row r="403" spans="1:10" x14ac:dyDescent="0.35">
      <c r="A403" t="s">
        <v>722</v>
      </c>
      <c r="C403" s="3" t="e">
        <f t="shared" ref="C403" si="185">+(C402/C401)*100</f>
        <v>#DIV/0!</v>
      </c>
      <c r="F403" s="20">
        <v>0</v>
      </c>
      <c r="G403" s="20">
        <v>0</v>
      </c>
      <c r="H403" s="20">
        <v>0</v>
      </c>
      <c r="I403" s="8">
        <f t="shared" si="156"/>
        <v>0</v>
      </c>
      <c r="J403" s="8">
        <f t="shared" si="157"/>
        <v>0</v>
      </c>
    </row>
    <row r="404" spans="1:10" x14ac:dyDescent="0.35">
      <c r="A404" t="s">
        <v>722</v>
      </c>
      <c r="C404">
        <v>0</v>
      </c>
      <c r="F404" s="20">
        <v>0</v>
      </c>
      <c r="G404" s="20">
        <v>0</v>
      </c>
      <c r="H404" s="20">
        <v>0</v>
      </c>
      <c r="I404" s="8">
        <f t="shared" si="156"/>
        <v>0</v>
      </c>
      <c r="J404" s="8">
        <f t="shared" si="157"/>
        <v>0</v>
      </c>
    </row>
    <row r="405" spans="1:10" x14ac:dyDescent="0.35">
      <c r="A405" t="s">
        <v>722</v>
      </c>
      <c r="C405">
        <v>0</v>
      </c>
      <c r="F405" s="20">
        <v>0</v>
      </c>
      <c r="G405" s="20">
        <v>0</v>
      </c>
      <c r="H405" s="20">
        <v>0</v>
      </c>
      <c r="I405" s="8">
        <f t="shared" si="156"/>
        <v>0</v>
      </c>
      <c r="J405" s="8">
        <f t="shared" si="157"/>
        <v>0</v>
      </c>
    </row>
    <row r="406" spans="1:10" x14ac:dyDescent="0.35">
      <c r="A406" t="s">
        <v>722</v>
      </c>
      <c r="C406">
        <v>0</v>
      </c>
      <c r="F406" s="20">
        <v>0</v>
      </c>
      <c r="G406" s="20">
        <v>2</v>
      </c>
      <c r="H406" s="20">
        <v>0</v>
      </c>
      <c r="I406" s="8">
        <f t="shared" si="156"/>
        <v>0</v>
      </c>
      <c r="J406" s="8">
        <f t="shared" si="157"/>
        <v>0</v>
      </c>
    </row>
    <row r="407" spans="1:10" x14ac:dyDescent="0.35">
      <c r="A407" t="s">
        <v>722</v>
      </c>
      <c r="C407">
        <v>0</v>
      </c>
      <c r="F407" s="20">
        <v>0</v>
      </c>
      <c r="G407" s="20">
        <v>6</v>
      </c>
      <c r="H407" s="20">
        <v>0</v>
      </c>
      <c r="I407" s="8">
        <f t="shared" ref="I407:I470" si="186">F407*G407</f>
        <v>0</v>
      </c>
      <c r="J407" s="8">
        <f t="shared" ref="J407:J470" si="187">H407*F407</f>
        <v>0</v>
      </c>
    </row>
    <row r="408" spans="1:10" x14ac:dyDescent="0.35">
      <c r="A408" t="s">
        <v>722</v>
      </c>
      <c r="C408">
        <v>0</v>
      </c>
      <c r="F408" s="20">
        <v>0</v>
      </c>
      <c r="G408" s="20">
        <v>2</v>
      </c>
      <c r="H408" s="20">
        <v>0</v>
      </c>
      <c r="I408" s="8">
        <f t="shared" si="186"/>
        <v>0</v>
      </c>
      <c r="J408" s="8">
        <f t="shared" si="187"/>
        <v>0</v>
      </c>
    </row>
    <row r="409" spans="1:10" x14ac:dyDescent="0.35">
      <c r="A409" t="s">
        <v>722</v>
      </c>
      <c r="C409">
        <v>0</v>
      </c>
      <c r="F409" s="20">
        <v>0</v>
      </c>
      <c r="G409" s="20">
        <v>0</v>
      </c>
      <c r="H409" s="20">
        <v>0</v>
      </c>
      <c r="I409" s="8">
        <f t="shared" si="186"/>
        <v>0</v>
      </c>
      <c r="J409" s="8">
        <f t="shared" si="187"/>
        <v>0</v>
      </c>
    </row>
    <row r="410" spans="1:10" x14ac:dyDescent="0.35">
      <c r="A410" t="s">
        <v>724</v>
      </c>
      <c r="B410" s="14" t="str">
        <f t="shared" ref="B410" si="188">IF(C412&gt;89,"6", IF(C412&gt;79,"5", IF(C412&gt;69,"4", IF(C412&gt;59,"3", IF(C412&gt;49,"2", IF(C412&lt;50,"1",IF(C412=0,"0")))))))</f>
        <v>1</v>
      </c>
      <c r="C410" s="3">
        <f t="shared" ref="C410" si="189">+SUM(I410:I418)</f>
        <v>7274107.8008000003</v>
      </c>
      <c r="F410" s="20">
        <v>122250.17</v>
      </c>
      <c r="G410" s="20">
        <v>12</v>
      </c>
      <c r="H410" s="20">
        <v>1</v>
      </c>
      <c r="I410" s="8">
        <f t="shared" si="186"/>
        <v>1467002.04</v>
      </c>
      <c r="J410" s="8">
        <f t="shared" si="187"/>
        <v>122250.17</v>
      </c>
    </row>
    <row r="411" spans="1:10" x14ac:dyDescent="0.35">
      <c r="A411" t="s">
        <v>724</v>
      </c>
      <c r="C411" s="3">
        <f t="shared" ref="C411" si="190">+SUM(J410:J418)</f>
        <v>1538101.7441999998</v>
      </c>
      <c r="F411" s="20">
        <v>61512.17</v>
      </c>
      <c r="G411" s="20">
        <v>19</v>
      </c>
      <c r="H411" s="20">
        <v>0</v>
      </c>
      <c r="I411" s="8">
        <f t="shared" si="186"/>
        <v>1168731.23</v>
      </c>
      <c r="J411" s="8">
        <f t="shared" si="187"/>
        <v>0</v>
      </c>
    </row>
    <row r="412" spans="1:10" x14ac:dyDescent="0.35">
      <c r="A412" t="s">
        <v>724</v>
      </c>
      <c r="C412" s="3">
        <f t="shared" ref="C412" si="191">+(C411/C410)*100</f>
        <v>21.144885205452148</v>
      </c>
      <c r="F412" s="20">
        <v>38600.1</v>
      </c>
      <c r="G412" s="20">
        <v>36</v>
      </c>
      <c r="H412" s="20">
        <v>6</v>
      </c>
      <c r="I412" s="8">
        <f t="shared" si="186"/>
        <v>1389603.5999999999</v>
      </c>
      <c r="J412" s="8">
        <f t="shared" si="187"/>
        <v>231600.59999999998</v>
      </c>
    </row>
    <row r="413" spans="1:10" x14ac:dyDescent="0.35">
      <c r="A413" t="s">
        <v>724</v>
      </c>
      <c r="C413">
        <v>0</v>
      </c>
      <c r="F413" s="20">
        <v>21614</v>
      </c>
      <c r="G413" s="20">
        <v>12</v>
      </c>
      <c r="H413" s="20">
        <v>5</v>
      </c>
      <c r="I413" s="8">
        <f t="shared" si="186"/>
        <v>259368</v>
      </c>
      <c r="J413" s="8">
        <f t="shared" si="187"/>
        <v>108070</v>
      </c>
    </row>
    <row r="414" spans="1:10" x14ac:dyDescent="0.35">
      <c r="A414" t="s">
        <v>724</v>
      </c>
      <c r="C414">
        <v>0</v>
      </c>
      <c r="F414" s="20">
        <v>17370.189999999999</v>
      </c>
      <c r="G414" s="20">
        <v>20</v>
      </c>
      <c r="H414" s="20">
        <v>3</v>
      </c>
      <c r="I414" s="8">
        <f t="shared" si="186"/>
        <v>347403.8</v>
      </c>
      <c r="J414" s="8">
        <f t="shared" si="187"/>
        <v>52110.569999999992</v>
      </c>
    </row>
    <row r="415" spans="1:10" x14ac:dyDescent="0.35">
      <c r="A415" t="s">
        <v>724</v>
      </c>
      <c r="C415">
        <v>0</v>
      </c>
      <c r="F415" s="20">
        <v>12007.85</v>
      </c>
      <c r="G415" s="20">
        <v>99</v>
      </c>
      <c r="H415" s="20">
        <v>26</v>
      </c>
      <c r="I415" s="8">
        <f t="shared" si="186"/>
        <v>1188777.1500000001</v>
      </c>
      <c r="J415" s="8">
        <f t="shared" si="187"/>
        <v>312204.10000000003</v>
      </c>
    </row>
    <row r="416" spans="1:10" x14ac:dyDescent="0.35">
      <c r="A416" t="s">
        <v>724</v>
      </c>
      <c r="C416">
        <v>0</v>
      </c>
      <c r="F416" s="20">
        <v>7065.24</v>
      </c>
      <c r="G416" s="20">
        <v>196</v>
      </c>
      <c r="H416" s="20">
        <v>95</v>
      </c>
      <c r="I416" s="8">
        <f t="shared" si="186"/>
        <v>1384787.04</v>
      </c>
      <c r="J416" s="8">
        <f t="shared" si="187"/>
        <v>671197.79999999993</v>
      </c>
    </row>
    <row r="417" spans="1:10" x14ac:dyDescent="0.35">
      <c r="A417" t="s">
        <v>724</v>
      </c>
      <c r="C417">
        <v>0</v>
      </c>
      <c r="F417" s="20">
        <v>3966.6338000000001</v>
      </c>
      <c r="G417" s="20">
        <v>16</v>
      </c>
      <c r="H417" s="20">
        <v>9</v>
      </c>
      <c r="I417" s="8">
        <f t="shared" si="186"/>
        <v>63466.140800000001</v>
      </c>
      <c r="J417" s="8">
        <f t="shared" si="187"/>
        <v>35699.7042</v>
      </c>
    </row>
    <row r="418" spans="1:10" x14ac:dyDescent="0.35">
      <c r="A418" t="s">
        <v>724</v>
      </c>
      <c r="C418">
        <v>0</v>
      </c>
      <c r="F418" s="20">
        <v>1242.2</v>
      </c>
      <c r="G418" s="20">
        <v>4</v>
      </c>
      <c r="H418" s="20">
        <v>4</v>
      </c>
      <c r="I418" s="8">
        <f t="shared" si="186"/>
        <v>4968.8</v>
      </c>
      <c r="J418" s="8">
        <f t="shared" si="187"/>
        <v>4968.8</v>
      </c>
    </row>
    <row r="419" spans="1:10" x14ac:dyDescent="0.35">
      <c r="A419" t="s">
        <v>723</v>
      </c>
      <c r="B419" s="14" t="str">
        <f t="shared" ref="B419" si="192">IF(C421&gt;89,"6", IF(C421&gt;79,"5", IF(C421&gt;69,"4", IF(C421&gt;59,"3", IF(C421&gt;49,"2", IF(C421&lt;50,"1",IF(C421=0,"0")))))))</f>
        <v>1</v>
      </c>
      <c r="C419" s="3">
        <f t="shared" ref="C419" si="193">+SUM(I419:I427)</f>
        <v>896259</v>
      </c>
      <c r="F419" s="20">
        <v>0</v>
      </c>
      <c r="G419" s="20">
        <v>0</v>
      </c>
      <c r="H419" s="20">
        <v>0</v>
      </c>
      <c r="I419" s="8">
        <f t="shared" si="186"/>
        <v>0</v>
      </c>
      <c r="J419" s="8">
        <f t="shared" si="187"/>
        <v>0</v>
      </c>
    </row>
    <row r="420" spans="1:10" x14ac:dyDescent="0.35">
      <c r="A420" t="s">
        <v>723</v>
      </c>
      <c r="C420" s="3">
        <f t="shared" ref="C420" si="194">+SUM(J419:J427)</f>
        <v>226537</v>
      </c>
      <c r="F420" s="20">
        <v>61684</v>
      </c>
      <c r="G420" s="20">
        <v>3</v>
      </c>
      <c r="H420" s="20">
        <v>0</v>
      </c>
      <c r="I420" s="8">
        <f t="shared" si="186"/>
        <v>185052</v>
      </c>
      <c r="J420" s="8">
        <f t="shared" si="187"/>
        <v>0</v>
      </c>
    </row>
    <row r="421" spans="1:10" x14ac:dyDescent="0.35">
      <c r="A421" t="s">
        <v>723</v>
      </c>
      <c r="C421" s="3">
        <f t="shared" ref="C421" si="195">+(C420/C419)*100</f>
        <v>25.27584102363268</v>
      </c>
      <c r="F421" s="20">
        <v>30757</v>
      </c>
      <c r="G421" s="20">
        <v>8</v>
      </c>
      <c r="H421" s="20">
        <v>3</v>
      </c>
      <c r="I421" s="8">
        <f t="shared" si="186"/>
        <v>246056</v>
      </c>
      <c r="J421" s="8">
        <f t="shared" si="187"/>
        <v>92271</v>
      </c>
    </row>
    <row r="422" spans="1:10" x14ac:dyDescent="0.35">
      <c r="A422" t="s">
        <v>723</v>
      </c>
      <c r="C422">
        <v>0</v>
      </c>
      <c r="F422" s="20">
        <v>21281</v>
      </c>
      <c r="G422" s="20">
        <v>3</v>
      </c>
      <c r="H422" s="20">
        <v>1</v>
      </c>
      <c r="I422" s="8">
        <f t="shared" si="186"/>
        <v>63843</v>
      </c>
      <c r="J422" s="8">
        <f t="shared" si="187"/>
        <v>21281</v>
      </c>
    </row>
    <row r="423" spans="1:10" x14ac:dyDescent="0.35">
      <c r="A423" t="s">
        <v>723</v>
      </c>
      <c r="C423">
        <v>0</v>
      </c>
      <c r="F423" s="20">
        <v>17135</v>
      </c>
      <c r="G423" s="20">
        <v>5</v>
      </c>
      <c r="H423" s="20">
        <v>1</v>
      </c>
      <c r="I423" s="8">
        <f t="shared" si="186"/>
        <v>85675</v>
      </c>
      <c r="J423" s="8">
        <f t="shared" si="187"/>
        <v>17135</v>
      </c>
    </row>
    <row r="424" spans="1:10" x14ac:dyDescent="0.35">
      <c r="A424" t="s">
        <v>723</v>
      </c>
      <c r="C424">
        <v>0</v>
      </c>
      <c r="F424" s="20">
        <v>12668</v>
      </c>
      <c r="G424" s="20">
        <v>6</v>
      </c>
      <c r="H424" s="20">
        <v>0</v>
      </c>
      <c r="I424" s="8">
        <f t="shared" si="186"/>
        <v>76008</v>
      </c>
      <c r="J424" s="8">
        <f t="shared" si="187"/>
        <v>0</v>
      </c>
    </row>
    <row r="425" spans="1:10" x14ac:dyDescent="0.35">
      <c r="A425" t="s">
        <v>723</v>
      </c>
      <c r="C425">
        <v>0</v>
      </c>
      <c r="F425" s="20">
        <v>5325</v>
      </c>
      <c r="G425" s="20">
        <v>45</v>
      </c>
      <c r="H425" s="20">
        <v>18</v>
      </c>
      <c r="I425" s="8">
        <f t="shared" si="186"/>
        <v>239625</v>
      </c>
      <c r="J425" s="8">
        <f t="shared" si="187"/>
        <v>95850</v>
      </c>
    </row>
    <row r="426" spans="1:10" x14ac:dyDescent="0.35">
      <c r="A426" t="s">
        <v>723</v>
      </c>
      <c r="C426">
        <v>0</v>
      </c>
      <c r="F426" s="20">
        <v>0</v>
      </c>
      <c r="G426" s="20">
        <v>0</v>
      </c>
      <c r="H426" s="20">
        <v>0</v>
      </c>
      <c r="I426" s="8">
        <f t="shared" si="186"/>
        <v>0</v>
      </c>
      <c r="J426" s="8">
        <f t="shared" si="187"/>
        <v>0</v>
      </c>
    </row>
    <row r="427" spans="1:10" x14ac:dyDescent="0.35">
      <c r="A427" t="s">
        <v>723</v>
      </c>
      <c r="C427">
        <v>0</v>
      </c>
      <c r="F427" s="20">
        <v>0</v>
      </c>
      <c r="G427" s="20">
        <v>0</v>
      </c>
      <c r="H427" s="20">
        <v>0</v>
      </c>
      <c r="I427" s="8">
        <f t="shared" si="186"/>
        <v>0</v>
      </c>
      <c r="J427" s="8">
        <f t="shared" si="187"/>
        <v>0</v>
      </c>
    </row>
    <row r="428" spans="1:10" x14ac:dyDescent="0.35">
      <c r="A428" t="s">
        <v>716</v>
      </c>
      <c r="B428" s="14" t="str">
        <f t="shared" ref="B428" si="196">IF(C430&gt;89,"6", IF(C430&gt;79,"5", IF(C430&gt;69,"4", IF(C430&gt;59,"3", IF(C430&gt;49,"2", IF(C430&lt;50,"1",IF(C430=0,"0")))))))</f>
        <v>1</v>
      </c>
      <c r="C428" s="3">
        <f t="shared" ref="C428" si="197">+SUM(I428:I436)</f>
        <v>704437.60699999996</v>
      </c>
      <c r="F428" s="20">
        <v>99605.2</v>
      </c>
      <c r="G428" s="20">
        <v>0.6</v>
      </c>
      <c r="H428" s="20">
        <v>0</v>
      </c>
      <c r="I428" s="8">
        <f t="shared" si="186"/>
        <v>59763.119999999995</v>
      </c>
      <c r="J428" s="8">
        <f t="shared" si="187"/>
        <v>0</v>
      </c>
    </row>
    <row r="429" spans="1:10" x14ac:dyDescent="0.35">
      <c r="A429" t="s">
        <v>716</v>
      </c>
      <c r="C429" s="3">
        <f t="shared" ref="C429" si="198">+SUM(J428:J436)</f>
        <v>222463.84700000004</v>
      </c>
      <c r="F429" s="20">
        <v>0</v>
      </c>
      <c r="G429" s="20">
        <v>0</v>
      </c>
      <c r="H429" s="20">
        <v>0</v>
      </c>
      <c r="I429" s="8">
        <f t="shared" si="186"/>
        <v>0</v>
      </c>
      <c r="J429" s="8">
        <f t="shared" si="187"/>
        <v>0</v>
      </c>
    </row>
    <row r="430" spans="1:10" x14ac:dyDescent="0.35">
      <c r="A430" t="s">
        <v>716</v>
      </c>
      <c r="C430" s="3">
        <f t="shared" ref="C430" si="199">+(C429/C428)*100</f>
        <v>31.580347895878312</v>
      </c>
      <c r="F430" s="20">
        <v>31194.5</v>
      </c>
      <c r="G430" s="20">
        <v>4.5999999999999996</v>
      </c>
      <c r="H430" s="20">
        <v>0.6</v>
      </c>
      <c r="I430" s="8">
        <f t="shared" si="186"/>
        <v>143494.69999999998</v>
      </c>
      <c r="J430" s="8">
        <f t="shared" si="187"/>
        <v>18716.7</v>
      </c>
    </row>
    <row r="431" spans="1:10" x14ac:dyDescent="0.35">
      <c r="A431" t="s">
        <v>716</v>
      </c>
      <c r="C431">
        <v>0</v>
      </c>
      <c r="F431" s="20">
        <v>0</v>
      </c>
      <c r="G431" s="20">
        <v>0</v>
      </c>
      <c r="H431" s="20">
        <v>0</v>
      </c>
      <c r="I431" s="8">
        <f t="shared" si="186"/>
        <v>0</v>
      </c>
      <c r="J431" s="8">
        <f t="shared" si="187"/>
        <v>0</v>
      </c>
    </row>
    <row r="432" spans="1:10" x14ac:dyDescent="0.35">
      <c r="A432" t="s">
        <v>716</v>
      </c>
      <c r="C432">
        <v>0</v>
      </c>
      <c r="F432" s="20">
        <v>15383.39</v>
      </c>
      <c r="G432" s="20">
        <v>0.8</v>
      </c>
      <c r="H432" s="20">
        <v>0</v>
      </c>
      <c r="I432" s="8">
        <f t="shared" si="186"/>
        <v>12306.712</v>
      </c>
      <c r="J432" s="8">
        <f t="shared" si="187"/>
        <v>0</v>
      </c>
    </row>
    <row r="433" spans="1:10" x14ac:dyDescent="0.35">
      <c r="A433" t="s">
        <v>716</v>
      </c>
      <c r="C433">
        <v>0</v>
      </c>
      <c r="F433" s="20">
        <v>12409.4</v>
      </c>
      <c r="G433" s="20">
        <v>6.3</v>
      </c>
      <c r="H433" s="20">
        <v>1.5</v>
      </c>
      <c r="I433" s="8">
        <f t="shared" si="186"/>
        <v>78179.22</v>
      </c>
      <c r="J433" s="8">
        <f t="shared" si="187"/>
        <v>18614.099999999999</v>
      </c>
    </row>
    <row r="434" spans="1:10" x14ac:dyDescent="0.35">
      <c r="A434" t="s">
        <v>716</v>
      </c>
      <c r="C434">
        <v>0</v>
      </c>
      <c r="F434" s="20">
        <v>7612.47</v>
      </c>
      <c r="G434" s="20">
        <v>29.1</v>
      </c>
      <c r="H434" s="20">
        <v>9.1</v>
      </c>
      <c r="I434" s="8">
        <f t="shared" si="186"/>
        <v>221522.87700000001</v>
      </c>
      <c r="J434" s="8">
        <f t="shared" si="187"/>
        <v>69273.476999999999</v>
      </c>
    </row>
    <row r="435" spans="1:10" x14ac:dyDescent="0.35">
      <c r="A435" t="s">
        <v>716</v>
      </c>
      <c r="C435">
        <v>0</v>
      </c>
      <c r="F435" s="20">
        <v>3834.78</v>
      </c>
      <c r="G435" s="20">
        <v>44.1</v>
      </c>
      <c r="H435" s="20">
        <v>28</v>
      </c>
      <c r="I435" s="8">
        <f t="shared" si="186"/>
        <v>169113.79800000001</v>
      </c>
      <c r="J435" s="8">
        <f t="shared" si="187"/>
        <v>107373.84000000001</v>
      </c>
    </row>
    <row r="436" spans="1:10" x14ac:dyDescent="0.35">
      <c r="A436" t="s">
        <v>716</v>
      </c>
      <c r="C436">
        <v>0</v>
      </c>
      <c r="F436" s="20">
        <v>1542.86</v>
      </c>
      <c r="G436" s="20">
        <v>13</v>
      </c>
      <c r="H436" s="20">
        <v>5.5</v>
      </c>
      <c r="I436" s="8">
        <f t="shared" si="186"/>
        <v>20057.18</v>
      </c>
      <c r="J436" s="8">
        <f t="shared" si="187"/>
        <v>8485.73</v>
      </c>
    </row>
    <row r="437" spans="1:10" x14ac:dyDescent="0.35">
      <c r="A437" t="s">
        <v>717</v>
      </c>
      <c r="B437" s="14" t="str">
        <f t="shared" ref="B437" si="200">IF(C439&gt;89,"6", IF(C439&gt;79,"5", IF(C439&gt;69,"4", IF(C439&gt;59,"3", IF(C439&gt;49,"2", IF(C439&lt;50,"1",IF(C439=0,"0")))))))</f>
        <v>2</v>
      </c>
      <c r="C437" s="3">
        <f t="shared" ref="C437" si="201">+SUM(I437:I445)</f>
        <v>311100</v>
      </c>
      <c r="F437" s="20">
        <v>0</v>
      </c>
      <c r="G437" s="20">
        <v>0</v>
      </c>
      <c r="H437" s="20">
        <v>0</v>
      </c>
      <c r="I437" s="8">
        <f t="shared" si="186"/>
        <v>0</v>
      </c>
      <c r="J437" s="8">
        <f t="shared" si="187"/>
        <v>0</v>
      </c>
    </row>
    <row r="438" spans="1:10" x14ac:dyDescent="0.35">
      <c r="A438" t="s">
        <v>717</v>
      </c>
      <c r="C438" s="3">
        <f t="shared" ref="C438" si="202">+SUM(J437:J445)</f>
        <v>182100</v>
      </c>
      <c r="F438" s="20">
        <v>0</v>
      </c>
      <c r="G438" s="20">
        <v>0</v>
      </c>
      <c r="H438" s="20">
        <v>0</v>
      </c>
      <c r="I438" s="8">
        <f t="shared" si="186"/>
        <v>0</v>
      </c>
      <c r="J438" s="8">
        <f t="shared" si="187"/>
        <v>0</v>
      </c>
    </row>
    <row r="439" spans="1:10" x14ac:dyDescent="0.35">
      <c r="A439" t="s">
        <v>717</v>
      </c>
      <c r="C439" s="3">
        <f t="shared" ref="C439" si="203">+(C438/C437)*100</f>
        <v>58.534233365477341</v>
      </c>
      <c r="F439" s="20">
        <v>34000</v>
      </c>
      <c r="G439" s="20">
        <v>2</v>
      </c>
      <c r="H439" s="20">
        <v>0</v>
      </c>
      <c r="I439" s="8">
        <f t="shared" si="186"/>
        <v>68000</v>
      </c>
      <c r="J439" s="8">
        <f t="shared" si="187"/>
        <v>0</v>
      </c>
    </row>
    <row r="440" spans="1:10" x14ac:dyDescent="0.35">
      <c r="A440" t="s">
        <v>717</v>
      </c>
      <c r="C440">
        <v>0</v>
      </c>
      <c r="F440" s="20">
        <v>0</v>
      </c>
      <c r="G440" s="20">
        <v>0</v>
      </c>
      <c r="H440" s="20">
        <v>0</v>
      </c>
      <c r="I440" s="8">
        <f t="shared" si="186"/>
        <v>0</v>
      </c>
      <c r="J440" s="8">
        <f t="shared" si="187"/>
        <v>0</v>
      </c>
    </row>
    <row r="441" spans="1:10" x14ac:dyDescent="0.35">
      <c r="A441" t="s">
        <v>717</v>
      </c>
      <c r="C441">
        <v>0</v>
      </c>
      <c r="F441" s="20">
        <v>0</v>
      </c>
      <c r="G441" s="20">
        <v>0</v>
      </c>
      <c r="H441" s="20">
        <v>0</v>
      </c>
      <c r="I441" s="8">
        <f t="shared" si="186"/>
        <v>0</v>
      </c>
      <c r="J441" s="8">
        <f t="shared" si="187"/>
        <v>0</v>
      </c>
    </row>
    <row r="442" spans="1:10" x14ac:dyDescent="0.35">
      <c r="A442" t="s">
        <v>717</v>
      </c>
      <c r="C442">
        <v>0</v>
      </c>
      <c r="F442" s="20">
        <v>14000</v>
      </c>
      <c r="G442" s="20">
        <v>3</v>
      </c>
      <c r="H442" s="20">
        <v>1</v>
      </c>
      <c r="I442" s="8">
        <f t="shared" si="186"/>
        <v>42000</v>
      </c>
      <c r="J442" s="8">
        <f t="shared" si="187"/>
        <v>14000</v>
      </c>
    </row>
    <row r="443" spans="1:10" x14ac:dyDescent="0.35">
      <c r="A443" t="s">
        <v>717</v>
      </c>
      <c r="C443">
        <v>0</v>
      </c>
      <c r="F443" s="20">
        <v>9500</v>
      </c>
      <c r="G443" s="20">
        <v>8</v>
      </c>
      <c r="H443" s="20">
        <v>5</v>
      </c>
      <c r="I443" s="8">
        <f t="shared" si="186"/>
        <v>76000</v>
      </c>
      <c r="J443" s="8">
        <f t="shared" si="187"/>
        <v>47500</v>
      </c>
    </row>
    <row r="444" spans="1:10" x14ac:dyDescent="0.35">
      <c r="A444" t="s">
        <v>717</v>
      </c>
      <c r="C444">
        <v>0</v>
      </c>
      <c r="F444" s="20">
        <v>4500</v>
      </c>
      <c r="G444" s="20">
        <v>15</v>
      </c>
      <c r="H444" s="20">
        <v>14</v>
      </c>
      <c r="I444" s="8">
        <f t="shared" si="186"/>
        <v>67500</v>
      </c>
      <c r="J444" s="8">
        <f t="shared" si="187"/>
        <v>63000</v>
      </c>
    </row>
    <row r="445" spans="1:10" x14ac:dyDescent="0.35">
      <c r="A445" t="s">
        <v>717</v>
      </c>
      <c r="C445">
        <v>0</v>
      </c>
      <c r="F445" s="20">
        <v>2400</v>
      </c>
      <c r="G445" s="20">
        <v>24</v>
      </c>
      <c r="H445" s="20">
        <v>24</v>
      </c>
      <c r="I445" s="8">
        <f t="shared" si="186"/>
        <v>57600</v>
      </c>
      <c r="J445" s="8">
        <f t="shared" si="187"/>
        <v>57600</v>
      </c>
    </row>
    <row r="446" spans="1:10" x14ac:dyDescent="0.35">
      <c r="A446" t="s">
        <v>719</v>
      </c>
      <c r="B446" s="14" t="str">
        <f t="shared" ref="B446" si="204">IF(C448&gt;89,"6", IF(C448&gt;79,"5", IF(C448&gt;69,"4", IF(C448&gt;59,"3", IF(C448&gt;49,"2", IF(C448&lt;50,"1",IF(C448=0,"0")))))))</f>
        <v>1</v>
      </c>
      <c r="C446" s="3">
        <f t="shared" ref="C446" si="205">+SUM(I446:I454)</f>
        <v>136474.728</v>
      </c>
      <c r="F446" s="20">
        <v>99605.2</v>
      </c>
      <c r="G446" s="20">
        <v>0.3</v>
      </c>
      <c r="H446" s="20">
        <v>0</v>
      </c>
      <c r="I446" s="8">
        <f t="shared" si="186"/>
        <v>29881.559999999998</v>
      </c>
      <c r="J446" s="8">
        <f t="shared" si="187"/>
        <v>0</v>
      </c>
    </row>
    <row r="447" spans="1:10" x14ac:dyDescent="0.35">
      <c r="A447" t="s">
        <v>719</v>
      </c>
      <c r="C447" s="3">
        <f t="shared" ref="C447" si="206">+SUM(J446:J454)</f>
        <v>17768.106</v>
      </c>
      <c r="F447" s="20">
        <v>0</v>
      </c>
      <c r="G447" s="20">
        <v>0</v>
      </c>
      <c r="H447" s="20">
        <v>0</v>
      </c>
      <c r="I447" s="8">
        <f t="shared" si="186"/>
        <v>0</v>
      </c>
      <c r="J447" s="8">
        <f t="shared" si="187"/>
        <v>0</v>
      </c>
    </row>
    <row r="448" spans="1:10" x14ac:dyDescent="0.35">
      <c r="A448" t="s">
        <v>719</v>
      </c>
      <c r="C448" s="3">
        <f t="shared" ref="C448" si="207">+(C447/C446)*100</f>
        <v>13.019337909946227</v>
      </c>
      <c r="F448" s="20">
        <v>36484.47</v>
      </c>
      <c r="G448" s="20">
        <v>0.9</v>
      </c>
      <c r="H448" s="20">
        <v>0.3</v>
      </c>
      <c r="I448" s="8">
        <f t="shared" si="186"/>
        <v>32836.023000000001</v>
      </c>
      <c r="J448" s="8">
        <f t="shared" si="187"/>
        <v>10945.341</v>
      </c>
    </row>
    <row r="449" spans="1:10" x14ac:dyDescent="0.35">
      <c r="A449" t="s">
        <v>719</v>
      </c>
      <c r="C449">
        <v>0</v>
      </c>
      <c r="F449" s="20">
        <v>0</v>
      </c>
      <c r="G449" s="20">
        <v>0</v>
      </c>
      <c r="H449" s="20">
        <v>0</v>
      </c>
      <c r="I449" s="8">
        <f t="shared" si="186"/>
        <v>0</v>
      </c>
      <c r="J449" s="8">
        <f t="shared" si="187"/>
        <v>0</v>
      </c>
    </row>
    <row r="450" spans="1:10" x14ac:dyDescent="0.35">
      <c r="A450" t="s">
        <v>719</v>
      </c>
      <c r="C450">
        <v>0</v>
      </c>
      <c r="F450" s="20">
        <v>0</v>
      </c>
      <c r="G450" s="20">
        <v>0</v>
      </c>
      <c r="H450" s="20">
        <v>0</v>
      </c>
      <c r="I450" s="8">
        <f t="shared" si="186"/>
        <v>0</v>
      </c>
      <c r="J450" s="8">
        <f t="shared" si="187"/>
        <v>0</v>
      </c>
    </row>
    <row r="451" spans="1:10" x14ac:dyDescent="0.35">
      <c r="A451" t="s">
        <v>719</v>
      </c>
      <c r="C451">
        <v>0</v>
      </c>
      <c r="F451" s="20">
        <v>11732.1</v>
      </c>
      <c r="G451" s="20">
        <v>0.9</v>
      </c>
      <c r="H451" s="20">
        <v>0</v>
      </c>
      <c r="I451" s="8">
        <f t="shared" si="186"/>
        <v>10558.890000000001</v>
      </c>
      <c r="J451" s="8">
        <f t="shared" si="187"/>
        <v>0</v>
      </c>
    </row>
    <row r="452" spans="1:10" x14ac:dyDescent="0.35">
      <c r="A452" t="s">
        <v>719</v>
      </c>
      <c r="C452">
        <v>0</v>
      </c>
      <c r="F452" s="20">
        <v>8751.48</v>
      </c>
      <c r="G452" s="20">
        <v>6.9</v>
      </c>
      <c r="H452" s="20">
        <v>0.6</v>
      </c>
      <c r="I452" s="8">
        <f t="shared" si="186"/>
        <v>60385.212</v>
      </c>
      <c r="J452" s="8">
        <f t="shared" si="187"/>
        <v>5250.8879999999999</v>
      </c>
    </row>
    <row r="453" spans="1:10" x14ac:dyDescent="0.35">
      <c r="A453" t="s">
        <v>719</v>
      </c>
      <c r="C453">
        <v>0</v>
      </c>
      <c r="F453" s="20">
        <v>3170.98</v>
      </c>
      <c r="G453" s="20">
        <v>0.3</v>
      </c>
      <c r="H453" s="20">
        <v>0.3</v>
      </c>
      <c r="I453" s="8">
        <f t="shared" si="186"/>
        <v>951.29399999999998</v>
      </c>
      <c r="J453" s="8">
        <f t="shared" si="187"/>
        <v>951.29399999999998</v>
      </c>
    </row>
    <row r="454" spans="1:10" x14ac:dyDescent="0.35">
      <c r="A454" t="s">
        <v>719</v>
      </c>
      <c r="C454">
        <v>0</v>
      </c>
      <c r="F454" s="20">
        <v>2068.61</v>
      </c>
      <c r="G454" s="20">
        <v>0.9</v>
      </c>
      <c r="H454" s="20">
        <v>0.3</v>
      </c>
      <c r="I454" s="8">
        <f t="shared" si="186"/>
        <v>1861.7490000000003</v>
      </c>
      <c r="J454" s="8">
        <f t="shared" si="187"/>
        <v>620.58299999999997</v>
      </c>
    </row>
    <row r="455" spans="1:10" x14ac:dyDescent="0.35">
      <c r="A455" t="s">
        <v>720</v>
      </c>
      <c r="B455" s="14" t="str">
        <f t="shared" ref="B455" si="208">IF(C457&gt;89,"6", IF(C457&gt;79,"5", IF(C457&gt;69,"4", IF(C457&gt;59,"3", IF(C457&gt;49,"2", IF(C457&lt;50,"1",IF(C457=0,"0")))))))</f>
        <v>1</v>
      </c>
      <c r="C455" s="3">
        <f t="shared" ref="C455" si="209">+SUM(I455:I463)</f>
        <v>53639.11</v>
      </c>
      <c r="F455" s="20">
        <v>99605.2</v>
      </c>
      <c r="G455" s="20">
        <v>0.1</v>
      </c>
      <c r="H455" s="20">
        <v>0</v>
      </c>
      <c r="I455" s="8">
        <f t="shared" si="186"/>
        <v>9960.52</v>
      </c>
      <c r="J455" s="8">
        <f t="shared" si="187"/>
        <v>0</v>
      </c>
    </row>
    <row r="456" spans="1:10" x14ac:dyDescent="0.35">
      <c r="A456" t="s">
        <v>720</v>
      </c>
      <c r="C456" s="3">
        <f t="shared" ref="C456" si="210">+SUM(J455:J463)</f>
        <v>6663.201</v>
      </c>
      <c r="F456" s="20">
        <v>0</v>
      </c>
      <c r="G456" s="20">
        <v>0</v>
      </c>
      <c r="H456" s="20">
        <v>0</v>
      </c>
      <c r="I456" s="8">
        <f t="shared" si="186"/>
        <v>0</v>
      </c>
      <c r="J456" s="8">
        <f t="shared" si="187"/>
        <v>0</v>
      </c>
    </row>
    <row r="457" spans="1:10" x14ac:dyDescent="0.35">
      <c r="A457" t="s">
        <v>720</v>
      </c>
      <c r="C457" s="3">
        <f t="shared" ref="C457" si="211">+(C456/C455)*100</f>
        <v>12.422281055744586</v>
      </c>
      <c r="F457" s="20">
        <v>36484.47</v>
      </c>
      <c r="G457" s="20">
        <v>0.4</v>
      </c>
      <c r="H457" s="20">
        <v>0.1</v>
      </c>
      <c r="I457" s="8">
        <f t="shared" si="186"/>
        <v>14593.788</v>
      </c>
      <c r="J457" s="8">
        <f t="shared" si="187"/>
        <v>3648.4470000000001</v>
      </c>
    </row>
    <row r="458" spans="1:10" x14ac:dyDescent="0.35">
      <c r="A458" t="s">
        <v>720</v>
      </c>
      <c r="C458">
        <v>0</v>
      </c>
      <c r="F458" s="20">
        <v>0</v>
      </c>
      <c r="G458" s="20">
        <v>0</v>
      </c>
      <c r="H458" s="20">
        <v>0</v>
      </c>
      <c r="I458" s="8">
        <f t="shared" si="186"/>
        <v>0</v>
      </c>
      <c r="J458" s="8">
        <f t="shared" si="187"/>
        <v>0</v>
      </c>
    </row>
    <row r="459" spans="1:10" x14ac:dyDescent="0.35">
      <c r="A459" t="s">
        <v>720</v>
      </c>
      <c r="C459">
        <v>0</v>
      </c>
      <c r="F459" s="20">
        <v>0</v>
      </c>
      <c r="G459" s="20">
        <v>0</v>
      </c>
      <c r="H459" s="20">
        <v>0</v>
      </c>
      <c r="I459" s="8">
        <f t="shared" si="186"/>
        <v>0</v>
      </c>
      <c r="J459" s="8">
        <f t="shared" si="187"/>
        <v>0</v>
      </c>
    </row>
    <row r="460" spans="1:10" x14ac:dyDescent="0.35">
      <c r="A460" t="s">
        <v>720</v>
      </c>
      <c r="C460">
        <v>0</v>
      </c>
      <c r="F460" s="20">
        <v>11732.1</v>
      </c>
      <c r="G460" s="20">
        <v>0.4</v>
      </c>
      <c r="H460" s="20">
        <v>0</v>
      </c>
      <c r="I460" s="8">
        <f t="shared" si="186"/>
        <v>4692.84</v>
      </c>
      <c r="J460" s="8">
        <f t="shared" si="187"/>
        <v>0</v>
      </c>
    </row>
    <row r="461" spans="1:10" x14ac:dyDescent="0.35">
      <c r="A461" t="s">
        <v>720</v>
      </c>
      <c r="C461">
        <v>0</v>
      </c>
      <c r="F461" s="20">
        <v>8302.65</v>
      </c>
      <c r="G461" s="20">
        <v>2.8</v>
      </c>
      <c r="H461" s="20">
        <v>0.3</v>
      </c>
      <c r="I461" s="8">
        <f t="shared" si="186"/>
        <v>23247.42</v>
      </c>
      <c r="J461" s="8">
        <f t="shared" si="187"/>
        <v>2490.7949999999996</v>
      </c>
    </row>
    <row r="462" spans="1:10" x14ac:dyDescent="0.35">
      <c r="A462" t="s">
        <v>720</v>
      </c>
      <c r="C462">
        <v>0</v>
      </c>
      <c r="F462" s="20">
        <v>3170.98</v>
      </c>
      <c r="G462" s="20">
        <v>0.1</v>
      </c>
      <c r="H462" s="20">
        <v>0.1</v>
      </c>
      <c r="I462" s="8">
        <f t="shared" si="186"/>
        <v>317.09800000000001</v>
      </c>
      <c r="J462" s="8">
        <f t="shared" si="187"/>
        <v>317.09800000000001</v>
      </c>
    </row>
    <row r="463" spans="1:10" x14ac:dyDescent="0.35">
      <c r="A463" t="s">
        <v>720</v>
      </c>
      <c r="C463">
        <v>0</v>
      </c>
      <c r="F463" s="20">
        <v>2068.61</v>
      </c>
      <c r="G463" s="20">
        <v>0.4</v>
      </c>
      <c r="H463" s="20">
        <v>0.1</v>
      </c>
      <c r="I463" s="8">
        <f t="shared" si="186"/>
        <v>827.44400000000007</v>
      </c>
      <c r="J463" s="8">
        <f t="shared" si="187"/>
        <v>206.86100000000002</v>
      </c>
    </row>
    <row r="464" spans="1:10" x14ac:dyDescent="0.35">
      <c r="A464" t="s">
        <v>721</v>
      </c>
      <c r="B464" s="14" t="str">
        <f t="shared" ref="B464" si="212">IF(C466&gt;89,"6", IF(C466&gt;79,"5", IF(C466&gt;69,"4", IF(C466&gt;59,"3", IF(C466&gt;49,"2", IF(C466&lt;50,"1",IF(C466=0,"0")))))))</f>
        <v>1</v>
      </c>
      <c r="C464" s="3">
        <f t="shared" ref="C464" si="213">+SUM(I464:I472)</f>
        <v>540033.56999999995</v>
      </c>
      <c r="F464" s="20">
        <v>224377</v>
      </c>
      <c r="G464" s="20">
        <v>1</v>
      </c>
      <c r="H464" s="20">
        <v>0</v>
      </c>
      <c r="I464" s="8">
        <f t="shared" si="186"/>
        <v>224377</v>
      </c>
      <c r="J464" s="8">
        <f t="shared" si="187"/>
        <v>0</v>
      </c>
    </row>
    <row r="465" spans="1:10" x14ac:dyDescent="0.35">
      <c r="A465" t="s">
        <v>721</v>
      </c>
      <c r="C465" s="3">
        <f t="shared" ref="C465" si="214">+SUM(J464:J472)</f>
        <v>32731.120000000003</v>
      </c>
      <c r="F465" s="20">
        <v>0</v>
      </c>
      <c r="G465" s="20">
        <v>0</v>
      </c>
      <c r="H465" s="20">
        <v>0</v>
      </c>
      <c r="I465" s="8">
        <f t="shared" si="186"/>
        <v>0</v>
      </c>
      <c r="J465" s="8">
        <f t="shared" si="187"/>
        <v>0</v>
      </c>
    </row>
    <row r="466" spans="1:10" x14ac:dyDescent="0.35">
      <c r="A466" t="s">
        <v>721</v>
      </c>
      <c r="C466" s="3">
        <f t="shared" ref="C466" si="215">+(C465/C464)*100</f>
        <v>6.0609417299743065</v>
      </c>
      <c r="F466" s="20">
        <v>0</v>
      </c>
      <c r="G466" s="20">
        <v>0</v>
      </c>
      <c r="H466" s="20">
        <v>0</v>
      </c>
      <c r="I466" s="8">
        <f t="shared" si="186"/>
        <v>0</v>
      </c>
      <c r="J466" s="8">
        <f t="shared" si="187"/>
        <v>0</v>
      </c>
    </row>
    <row r="467" spans="1:10" x14ac:dyDescent="0.35">
      <c r="A467" t="s">
        <v>721</v>
      </c>
      <c r="C467">
        <v>0</v>
      </c>
      <c r="F467" s="20">
        <v>23750.6</v>
      </c>
      <c r="G467" s="20">
        <v>2</v>
      </c>
      <c r="H467" s="20">
        <v>0</v>
      </c>
      <c r="I467" s="8">
        <f t="shared" si="186"/>
        <v>47501.2</v>
      </c>
      <c r="J467" s="8">
        <f t="shared" si="187"/>
        <v>0</v>
      </c>
    </row>
    <row r="468" spans="1:10" x14ac:dyDescent="0.35">
      <c r="A468" t="s">
        <v>721</v>
      </c>
      <c r="C468">
        <v>0</v>
      </c>
      <c r="F468" s="20">
        <v>0</v>
      </c>
      <c r="G468" s="20">
        <v>0</v>
      </c>
      <c r="H468" s="20">
        <v>0</v>
      </c>
      <c r="I468" s="8">
        <f t="shared" si="186"/>
        <v>0</v>
      </c>
      <c r="J468" s="8">
        <f t="shared" si="187"/>
        <v>0</v>
      </c>
    </row>
    <row r="469" spans="1:10" x14ac:dyDescent="0.35">
      <c r="A469" t="s">
        <v>721</v>
      </c>
      <c r="C469">
        <v>0</v>
      </c>
      <c r="F469" s="20">
        <v>10483.19</v>
      </c>
      <c r="G469" s="20">
        <v>2</v>
      </c>
      <c r="H469" s="20">
        <v>0</v>
      </c>
      <c r="I469" s="8">
        <f t="shared" si="186"/>
        <v>20966.38</v>
      </c>
      <c r="J469" s="8">
        <f t="shared" si="187"/>
        <v>0</v>
      </c>
    </row>
    <row r="470" spans="1:10" x14ac:dyDescent="0.35">
      <c r="A470" t="s">
        <v>721</v>
      </c>
      <c r="C470">
        <v>0</v>
      </c>
      <c r="F470" s="20">
        <v>7414.25</v>
      </c>
      <c r="G470" s="20">
        <v>18</v>
      </c>
      <c r="H470" s="20">
        <v>2</v>
      </c>
      <c r="I470" s="8">
        <f t="shared" si="186"/>
        <v>133456.5</v>
      </c>
      <c r="J470" s="8">
        <f t="shared" si="187"/>
        <v>14828.5</v>
      </c>
    </row>
    <row r="471" spans="1:10" x14ac:dyDescent="0.35">
      <c r="A471" t="s">
        <v>721</v>
      </c>
      <c r="C471">
        <v>0</v>
      </c>
      <c r="F471" s="20">
        <v>3817.02</v>
      </c>
      <c r="G471" s="20">
        <v>26</v>
      </c>
      <c r="H471" s="20">
        <v>4</v>
      </c>
      <c r="I471" s="8">
        <f t="shared" ref="I471:I534" si="216">F471*G471</f>
        <v>99242.52</v>
      </c>
      <c r="J471" s="8">
        <f t="shared" ref="J471:J534" si="217">H471*F471</f>
        <v>15268.08</v>
      </c>
    </row>
    <row r="472" spans="1:10" x14ac:dyDescent="0.35">
      <c r="A472" t="s">
        <v>721</v>
      </c>
      <c r="C472">
        <v>0</v>
      </c>
      <c r="F472" s="20">
        <v>1317.27</v>
      </c>
      <c r="G472" s="20">
        <v>11</v>
      </c>
      <c r="H472" s="20">
        <v>2</v>
      </c>
      <c r="I472" s="8">
        <f t="shared" si="216"/>
        <v>14489.97</v>
      </c>
      <c r="J472" s="8">
        <f t="shared" si="217"/>
        <v>2634.54</v>
      </c>
    </row>
    <row r="473" spans="1:10" x14ac:dyDescent="0.35">
      <c r="A473" t="s">
        <v>727</v>
      </c>
      <c r="B473" s="14" t="str">
        <f t="shared" ref="B473" si="218">IF(C475&gt;89,"6", IF(C475&gt;79,"5", IF(C475&gt;69,"4", IF(C475&gt;59,"3", IF(C475&gt;49,"2", IF(C475&lt;50,"1",IF(C475=0,"0")))))))</f>
        <v>1</v>
      </c>
      <c r="C473" s="3">
        <f t="shared" ref="C473" si="219">+SUM(I473:I481)</f>
        <v>1857577</v>
      </c>
      <c r="F473" s="20">
        <v>110419</v>
      </c>
      <c r="G473" s="20">
        <v>1</v>
      </c>
      <c r="H473" s="20">
        <v>0</v>
      </c>
      <c r="I473" s="8">
        <f t="shared" si="216"/>
        <v>110419</v>
      </c>
      <c r="J473" s="8">
        <f t="shared" si="217"/>
        <v>0</v>
      </c>
    </row>
    <row r="474" spans="1:10" x14ac:dyDescent="0.35">
      <c r="A474" t="s">
        <v>727</v>
      </c>
      <c r="C474" s="3">
        <f t="shared" ref="C474" si="220">+SUM(J473:J481)</f>
        <v>112137</v>
      </c>
      <c r="F474" s="20">
        <v>112137</v>
      </c>
      <c r="G474" s="20">
        <v>2</v>
      </c>
      <c r="H474" s="20">
        <v>1</v>
      </c>
      <c r="I474" s="8">
        <f t="shared" si="216"/>
        <v>224274</v>
      </c>
      <c r="J474" s="8">
        <f t="shared" si="217"/>
        <v>112137</v>
      </c>
    </row>
    <row r="475" spans="1:10" x14ac:dyDescent="0.35">
      <c r="A475" t="s">
        <v>727</v>
      </c>
      <c r="C475" s="3">
        <f t="shared" ref="C475" si="221">+(C474/C473)*100</f>
        <v>6.0367349509603105</v>
      </c>
      <c r="F475" s="20">
        <v>253814</v>
      </c>
      <c r="G475" s="20">
        <v>6</v>
      </c>
      <c r="H475" s="20">
        <v>0</v>
      </c>
      <c r="I475" s="8">
        <f t="shared" si="216"/>
        <v>1522884</v>
      </c>
      <c r="J475" s="8">
        <f t="shared" si="217"/>
        <v>0</v>
      </c>
    </row>
    <row r="476" spans="1:10" x14ac:dyDescent="0.35">
      <c r="A476" t="s">
        <v>727</v>
      </c>
      <c r="C476">
        <v>0</v>
      </c>
      <c r="F476" s="20">
        <v>0</v>
      </c>
      <c r="G476" s="20">
        <v>0</v>
      </c>
      <c r="H476" s="20">
        <v>0</v>
      </c>
      <c r="I476" s="8">
        <f t="shared" si="216"/>
        <v>0</v>
      </c>
      <c r="J476" s="8">
        <f t="shared" si="217"/>
        <v>0</v>
      </c>
    </row>
    <row r="477" spans="1:10" x14ac:dyDescent="0.35">
      <c r="A477" t="s">
        <v>727</v>
      </c>
      <c r="C477">
        <v>0</v>
      </c>
      <c r="F477" s="20">
        <v>0</v>
      </c>
      <c r="G477" s="20">
        <v>0</v>
      </c>
      <c r="H477" s="20">
        <v>0</v>
      </c>
      <c r="I477" s="8">
        <f t="shared" si="216"/>
        <v>0</v>
      </c>
      <c r="J477" s="8">
        <f t="shared" si="217"/>
        <v>0</v>
      </c>
    </row>
    <row r="478" spans="1:10" x14ac:dyDescent="0.35">
      <c r="A478" t="s">
        <v>727</v>
      </c>
      <c r="C478">
        <v>0</v>
      </c>
      <c r="F478" s="20">
        <v>0</v>
      </c>
      <c r="G478" s="20">
        <v>0</v>
      </c>
      <c r="H478" s="20">
        <v>0</v>
      </c>
      <c r="I478" s="8">
        <f t="shared" si="216"/>
        <v>0</v>
      </c>
      <c r="J478" s="8">
        <f t="shared" si="217"/>
        <v>0</v>
      </c>
    </row>
    <row r="479" spans="1:10" x14ac:dyDescent="0.35">
      <c r="A479" t="s">
        <v>727</v>
      </c>
      <c r="C479">
        <v>0</v>
      </c>
      <c r="F479" s="20">
        <v>0</v>
      </c>
      <c r="G479" s="20">
        <v>0</v>
      </c>
      <c r="H479" s="20">
        <v>0</v>
      </c>
      <c r="I479" s="8">
        <f t="shared" si="216"/>
        <v>0</v>
      </c>
      <c r="J479" s="8">
        <f t="shared" si="217"/>
        <v>0</v>
      </c>
    </row>
    <row r="480" spans="1:10" x14ac:dyDescent="0.35">
      <c r="A480" t="s">
        <v>727</v>
      </c>
      <c r="C480">
        <v>0</v>
      </c>
      <c r="F480" s="20">
        <v>0</v>
      </c>
      <c r="G480" s="20">
        <v>0</v>
      </c>
      <c r="H480" s="20">
        <v>0</v>
      </c>
      <c r="I480" s="8">
        <f t="shared" si="216"/>
        <v>0</v>
      </c>
      <c r="J480" s="8">
        <f t="shared" si="217"/>
        <v>0</v>
      </c>
    </row>
    <row r="481" spans="1:10" x14ac:dyDescent="0.35">
      <c r="A481" t="s">
        <v>727</v>
      </c>
      <c r="C481">
        <v>0</v>
      </c>
      <c r="F481" s="20">
        <v>0</v>
      </c>
      <c r="G481" s="20">
        <v>0</v>
      </c>
      <c r="H481" s="20">
        <v>0</v>
      </c>
      <c r="I481" s="8">
        <f t="shared" si="216"/>
        <v>0</v>
      </c>
      <c r="J481" s="8">
        <f t="shared" si="217"/>
        <v>0</v>
      </c>
    </row>
    <row r="482" spans="1:10" x14ac:dyDescent="0.35">
      <c r="A482" t="s">
        <v>702</v>
      </c>
      <c r="B482" s="14" t="e">
        <f t="shared" ref="B482" si="222">IF(C484&gt;89,"6", IF(C484&gt;79,"5", IF(C484&gt;69,"4", IF(C484&gt;59,"3", IF(C484&gt;49,"2", IF(C484&lt;50,"1",IF(C484=0,"0")))))))</f>
        <v>#DIV/0!</v>
      </c>
      <c r="C482" s="3">
        <f t="shared" ref="C482" si="223">+SUM(I482:I490)</f>
        <v>0</v>
      </c>
      <c r="F482" s="20">
        <v>0</v>
      </c>
      <c r="G482" s="20">
        <v>0</v>
      </c>
      <c r="H482" s="20">
        <v>0</v>
      </c>
      <c r="I482" s="8">
        <f t="shared" si="216"/>
        <v>0</v>
      </c>
      <c r="J482" s="8">
        <f t="shared" si="217"/>
        <v>0</v>
      </c>
    </row>
    <row r="483" spans="1:10" x14ac:dyDescent="0.35">
      <c r="A483" t="s">
        <v>702</v>
      </c>
      <c r="C483" s="3">
        <f t="shared" ref="C483" si="224">+SUM(J482:J490)</f>
        <v>0</v>
      </c>
      <c r="F483" s="20">
        <v>0</v>
      </c>
      <c r="G483" s="20">
        <v>0</v>
      </c>
      <c r="H483" s="20">
        <v>0</v>
      </c>
      <c r="I483" s="8">
        <f t="shared" si="216"/>
        <v>0</v>
      </c>
      <c r="J483" s="8">
        <f t="shared" si="217"/>
        <v>0</v>
      </c>
    </row>
    <row r="484" spans="1:10" x14ac:dyDescent="0.35">
      <c r="A484" t="s">
        <v>702</v>
      </c>
      <c r="C484" s="3" t="e">
        <f t="shared" ref="C484" si="225">+(C483/C482)*100</f>
        <v>#DIV/0!</v>
      </c>
      <c r="F484" s="20">
        <v>0</v>
      </c>
      <c r="G484" s="20">
        <v>0</v>
      </c>
      <c r="H484" s="20">
        <v>0</v>
      </c>
      <c r="I484" s="8">
        <f t="shared" si="216"/>
        <v>0</v>
      </c>
      <c r="J484" s="8">
        <f t="shared" si="217"/>
        <v>0</v>
      </c>
    </row>
    <row r="485" spans="1:10" x14ac:dyDescent="0.35">
      <c r="A485" t="s">
        <v>702</v>
      </c>
      <c r="C485">
        <v>0</v>
      </c>
      <c r="F485" s="20">
        <v>0</v>
      </c>
      <c r="G485" s="20">
        <v>0</v>
      </c>
      <c r="H485" s="20">
        <v>0</v>
      </c>
      <c r="I485" s="8">
        <f t="shared" si="216"/>
        <v>0</v>
      </c>
      <c r="J485" s="8">
        <f t="shared" si="217"/>
        <v>0</v>
      </c>
    </row>
    <row r="486" spans="1:10" x14ac:dyDescent="0.35">
      <c r="A486" t="s">
        <v>702</v>
      </c>
      <c r="C486">
        <v>0</v>
      </c>
      <c r="F486" s="20">
        <v>0</v>
      </c>
      <c r="G486" s="20">
        <v>0</v>
      </c>
      <c r="H486" s="20">
        <v>0</v>
      </c>
      <c r="I486" s="8">
        <f t="shared" si="216"/>
        <v>0</v>
      </c>
      <c r="J486" s="8">
        <f t="shared" si="217"/>
        <v>0</v>
      </c>
    </row>
    <row r="487" spans="1:10" x14ac:dyDescent="0.35">
      <c r="A487" t="s">
        <v>702</v>
      </c>
      <c r="C487">
        <v>0</v>
      </c>
      <c r="F487" s="20">
        <v>0</v>
      </c>
      <c r="G487" s="20">
        <v>0</v>
      </c>
      <c r="H487" s="20">
        <v>0</v>
      </c>
      <c r="I487" s="8">
        <f t="shared" si="216"/>
        <v>0</v>
      </c>
      <c r="J487" s="8">
        <f t="shared" si="217"/>
        <v>0</v>
      </c>
    </row>
    <row r="488" spans="1:10" x14ac:dyDescent="0.35">
      <c r="A488" t="s">
        <v>702</v>
      </c>
      <c r="C488">
        <v>0</v>
      </c>
      <c r="F488" s="20">
        <v>0</v>
      </c>
      <c r="G488" s="20">
        <v>0</v>
      </c>
      <c r="H488" s="20">
        <v>0</v>
      </c>
      <c r="I488" s="8">
        <f t="shared" si="216"/>
        <v>0</v>
      </c>
      <c r="J488" s="8">
        <f t="shared" si="217"/>
        <v>0</v>
      </c>
    </row>
    <row r="489" spans="1:10" x14ac:dyDescent="0.35">
      <c r="A489" t="s">
        <v>702</v>
      </c>
      <c r="C489">
        <v>0</v>
      </c>
      <c r="F489" s="20">
        <v>0</v>
      </c>
      <c r="G489" s="20">
        <v>0</v>
      </c>
      <c r="H489" s="20">
        <v>0</v>
      </c>
      <c r="I489" s="8">
        <f t="shared" si="216"/>
        <v>0</v>
      </c>
      <c r="J489" s="8">
        <f t="shared" si="217"/>
        <v>0</v>
      </c>
    </row>
    <row r="490" spans="1:10" x14ac:dyDescent="0.35">
      <c r="A490" t="s">
        <v>702</v>
      </c>
      <c r="C490">
        <v>0</v>
      </c>
      <c r="F490" s="20">
        <v>0</v>
      </c>
      <c r="G490" s="20">
        <v>0</v>
      </c>
      <c r="H490" s="20">
        <v>0</v>
      </c>
      <c r="I490" s="8">
        <f t="shared" si="216"/>
        <v>0</v>
      </c>
      <c r="J490" s="8">
        <f t="shared" si="217"/>
        <v>0</v>
      </c>
    </row>
    <row r="491" spans="1:10" x14ac:dyDescent="0.35">
      <c r="A491" t="s">
        <v>728</v>
      </c>
      <c r="B491" s="14" t="str">
        <f t="shared" ref="B491" si="226">IF(C493&gt;89,"6", IF(C493&gt;79,"5", IF(C493&gt;69,"4", IF(C493&gt;59,"3", IF(C493&gt;49,"2", IF(C493&lt;50,"1",IF(C493=0,"0")))))))</f>
        <v>1</v>
      </c>
      <c r="C491" s="3">
        <f t="shared" ref="C491" si="227">+SUM(I491:I499)</f>
        <v>67127.16</v>
      </c>
      <c r="F491" s="20">
        <v>0</v>
      </c>
      <c r="G491" s="20">
        <v>0</v>
      </c>
      <c r="H491" s="20">
        <v>0</v>
      </c>
      <c r="I491" s="8">
        <f t="shared" si="216"/>
        <v>0</v>
      </c>
      <c r="J491" s="8">
        <f t="shared" si="217"/>
        <v>0</v>
      </c>
    </row>
    <row r="492" spans="1:10" x14ac:dyDescent="0.35">
      <c r="A492" t="s">
        <v>728</v>
      </c>
      <c r="C492" s="3">
        <f t="shared" ref="C492" si="228">+SUM(J491:J499)</f>
        <v>0</v>
      </c>
      <c r="F492" s="20">
        <v>0</v>
      </c>
      <c r="G492" s="20">
        <v>0</v>
      </c>
      <c r="H492" s="20">
        <v>0</v>
      </c>
      <c r="I492" s="8">
        <f t="shared" si="216"/>
        <v>0</v>
      </c>
      <c r="J492" s="8">
        <f t="shared" si="217"/>
        <v>0</v>
      </c>
    </row>
    <row r="493" spans="1:10" x14ac:dyDescent="0.35">
      <c r="A493" t="s">
        <v>728</v>
      </c>
      <c r="C493" s="3">
        <f t="shared" ref="C493" si="229">+(C492/C491)*100</f>
        <v>0</v>
      </c>
      <c r="F493" s="20">
        <v>0</v>
      </c>
      <c r="G493" s="20">
        <v>0</v>
      </c>
      <c r="H493" s="20">
        <v>0</v>
      </c>
      <c r="I493" s="8">
        <f t="shared" si="216"/>
        <v>0</v>
      </c>
      <c r="J493" s="8">
        <f t="shared" si="217"/>
        <v>0</v>
      </c>
    </row>
    <row r="494" spans="1:10" x14ac:dyDescent="0.35">
      <c r="A494" t="s">
        <v>728</v>
      </c>
      <c r="C494">
        <v>0</v>
      </c>
      <c r="F494" s="20">
        <v>0</v>
      </c>
      <c r="G494" s="20">
        <v>0</v>
      </c>
      <c r="H494" s="20">
        <v>0</v>
      </c>
      <c r="I494" s="8">
        <f t="shared" si="216"/>
        <v>0</v>
      </c>
      <c r="J494" s="8">
        <f t="shared" si="217"/>
        <v>0</v>
      </c>
    </row>
    <row r="495" spans="1:10" x14ac:dyDescent="0.35">
      <c r="A495" t="s">
        <v>728</v>
      </c>
      <c r="C495">
        <v>0</v>
      </c>
      <c r="F495" s="20">
        <v>18214.29</v>
      </c>
      <c r="G495" s="20">
        <v>2</v>
      </c>
      <c r="H495" s="20">
        <v>0</v>
      </c>
      <c r="I495" s="8">
        <f t="shared" si="216"/>
        <v>36428.58</v>
      </c>
      <c r="J495" s="8">
        <f t="shared" si="217"/>
        <v>0</v>
      </c>
    </row>
    <row r="496" spans="1:10" x14ac:dyDescent="0.35">
      <c r="A496" t="s">
        <v>728</v>
      </c>
      <c r="C496">
        <v>0</v>
      </c>
      <c r="F496" s="20">
        <v>0</v>
      </c>
      <c r="G496" s="20">
        <v>0</v>
      </c>
      <c r="H496" s="20">
        <v>0</v>
      </c>
      <c r="I496" s="8">
        <f t="shared" si="216"/>
        <v>0</v>
      </c>
      <c r="J496" s="8">
        <f t="shared" si="217"/>
        <v>0</v>
      </c>
    </row>
    <row r="497" spans="1:10" x14ac:dyDescent="0.35">
      <c r="A497" t="s">
        <v>728</v>
      </c>
      <c r="C497">
        <v>0</v>
      </c>
      <c r="F497" s="20">
        <v>0</v>
      </c>
      <c r="G497" s="20">
        <v>0</v>
      </c>
      <c r="H497" s="20">
        <v>0</v>
      </c>
      <c r="I497" s="8">
        <f t="shared" si="216"/>
        <v>0</v>
      </c>
      <c r="J497" s="8">
        <f t="shared" si="217"/>
        <v>0</v>
      </c>
    </row>
    <row r="498" spans="1:10" x14ac:dyDescent="0.35">
      <c r="A498" t="s">
        <v>728</v>
      </c>
      <c r="C498">
        <v>0</v>
      </c>
      <c r="F498" s="20">
        <v>4470</v>
      </c>
      <c r="G498" s="20">
        <v>6</v>
      </c>
      <c r="H498" s="20">
        <v>0</v>
      </c>
      <c r="I498" s="8">
        <f t="shared" si="216"/>
        <v>26820</v>
      </c>
      <c r="J498" s="8">
        <f t="shared" si="217"/>
        <v>0</v>
      </c>
    </row>
    <row r="499" spans="1:10" x14ac:dyDescent="0.35">
      <c r="A499" t="s">
        <v>728</v>
      </c>
      <c r="C499">
        <v>0</v>
      </c>
      <c r="F499" s="20">
        <v>1939.29</v>
      </c>
      <c r="G499" s="20">
        <v>2</v>
      </c>
      <c r="H499" s="20">
        <v>0</v>
      </c>
      <c r="I499" s="8">
        <f t="shared" si="216"/>
        <v>3878.58</v>
      </c>
      <c r="J499" s="8">
        <f t="shared" si="217"/>
        <v>0</v>
      </c>
    </row>
    <row r="500" spans="1:10" x14ac:dyDescent="0.35">
      <c r="A500" t="s">
        <v>729</v>
      </c>
      <c r="B500" s="14" t="e">
        <f t="shared" ref="B500" si="230">IF(C502&gt;89,"6", IF(C502&gt;79,"5", IF(C502&gt;69,"4", IF(C502&gt;59,"3", IF(C502&gt;49,"2", IF(C502&lt;50,"1",IF(C502=0,"0")))))))</f>
        <v>#VALUE!</v>
      </c>
      <c r="C500" s="3" t="e">
        <f t="shared" ref="C500" si="231">+SUM(I500:I508)</f>
        <v>#VALUE!</v>
      </c>
      <c r="F500" t="s">
        <v>645</v>
      </c>
      <c r="I500" s="8" t="e">
        <f t="shared" si="216"/>
        <v>#VALUE!</v>
      </c>
      <c r="J500" s="8" t="e">
        <f t="shared" si="217"/>
        <v>#VALUE!</v>
      </c>
    </row>
    <row r="501" spans="1:10" x14ac:dyDescent="0.35">
      <c r="A501" t="s">
        <v>729</v>
      </c>
      <c r="C501" s="3" t="e">
        <f t="shared" ref="C501" si="232">+SUM(J500:J508)</f>
        <v>#VALUE!</v>
      </c>
      <c r="F501" t="s">
        <v>645</v>
      </c>
      <c r="I501" s="8" t="e">
        <f t="shared" si="216"/>
        <v>#VALUE!</v>
      </c>
      <c r="J501" s="8" t="e">
        <f t="shared" si="217"/>
        <v>#VALUE!</v>
      </c>
    </row>
    <row r="502" spans="1:10" x14ac:dyDescent="0.35">
      <c r="A502" t="s">
        <v>729</v>
      </c>
      <c r="C502" s="3" t="e">
        <f t="shared" ref="C502" si="233">+(C501/C500)*100</f>
        <v>#VALUE!</v>
      </c>
      <c r="F502" t="s">
        <v>645</v>
      </c>
      <c r="I502" s="8" t="e">
        <f t="shared" si="216"/>
        <v>#VALUE!</v>
      </c>
      <c r="J502" s="8" t="e">
        <f t="shared" si="217"/>
        <v>#VALUE!</v>
      </c>
    </row>
    <row r="503" spans="1:10" x14ac:dyDescent="0.35">
      <c r="A503" t="s">
        <v>729</v>
      </c>
      <c r="C503">
        <v>0</v>
      </c>
      <c r="F503" t="s">
        <v>645</v>
      </c>
      <c r="I503" s="8" t="e">
        <f t="shared" si="216"/>
        <v>#VALUE!</v>
      </c>
      <c r="J503" s="8" t="e">
        <f t="shared" si="217"/>
        <v>#VALUE!</v>
      </c>
    </row>
    <row r="504" spans="1:10" x14ac:dyDescent="0.35">
      <c r="A504" t="s">
        <v>729</v>
      </c>
      <c r="C504">
        <v>0</v>
      </c>
      <c r="F504" t="s">
        <v>645</v>
      </c>
      <c r="I504" s="8" t="e">
        <f t="shared" si="216"/>
        <v>#VALUE!</v>
      </c>
      <c r="J504" s="8" t="e">
        <f t="shared" si="217"/>
        <v>#VALUE!</v>
      </c>
    </row>
    <row r="505" spans="1:10" x14ac:dyDescent="0.35">
      <c r="A505" t="s">
        <v>729</v>
      </c>
      <c r="C505">
        <v>0</v>
      </c>
      <c r="F505" t="s">
        <v>645</v>
      </c>
      <c r="I505" s="8" t="e">
        <f t="shared" si="216"/>
        <v>#VALUE!</v>
      </c>
      <c r="J505" s="8" t="e">
        <f t="shared" si="217"/>
        <v>#VALUE!</v>
      </c>
    </row>
    <row r="506" spans="1:10" x14ac:dyDescent="0.35">
      <c r="A506" t="s">
        <v>729</v>
      </c>
      <c r="C506">
        <v>0</v>
      </c>
      <c r="F506" t="s">
        <v>645</v>
      </c>
      <c r="I506" s="8" t="e">
        <f t="shared" si="216"/>
        <v>#VALUE!</v>
      </c>
      <c r="J506" s="8" t="e">
        <f t="shared" si="217"/>
        <v>#VALUE!</v>
      </c>
    </row>
    <row r="507" spans="1:10" x14ac:dyDescent="0.35">
      <c r="A507" t="s">
        <v>729</v>
      </c>
      <c r="C507">
        <v>0</v>
      </c>
      <c r="F507" t="s">
        <v>645</v>
      </c>
      <c r="I507" s="8" t="e">
        <f t="shared" si="216"/>
        <v>#VALUE!</v>
      </c>
      <c r="J507" s="8" t="e">
        <f t="shared" si="217"/>
        <v>#VALUE!</v>
      </c>
    </row>
    <row r="508" spans="1:10" x14ac:dyDescent="0.35">
      <c r="A508" t="s">
        <v>729</v>
      </c>
      <c r="C508">
        <v>0</v>
      </c>
      <c r="F508" t="s">
        <v>645</v>
      </c>
      <c r="I508" s="8" t="e">
        <f t="shared" si="216"/>
        <v>#VALUE!</v>
      </c>
      <c r="J508" s="8" t="e">
        <f t="shared" si="217"/>
        <v>#VALUE!</v>
      </c>
    </row>
    <row r="509" spans="1:10" x14ac:dyDescent="0.35">
      <c r="A509" t="s">
        <v>730</v>
      </c>
      <c r="B509" s="14" t="str">
        <f t="shared" ref="B509" si="234">IF(C511&gt;89,"6", IF(C511&gt;79,"5", IF(C511&gt;69,"4", IF(C511&gt;59,"3", IF(C511&gt;49,"2", IF(C511&lt;50,"1",IF(C511=0,"0")))))))</f>
        <v>1</v>
      </c>
      <c r="C509" s="3">
        <f t="shared" ref="C509" si="235">+SUM(I509:I517)</f>
        <v>30000</v>
      </c>
      <c r="I509" s="8">
        <f t="shared" si="216"/>
        <v>0</v>
      </c>
      <c r="J509" s="8">
        <f t="shared" si="217"/>
        <v>0</v>
      </c>
    </row>
    <row r="510" spans="1:10" x14ac:dyDescent="0.35">
      <c r="A510" t="s">
        <v>730</v>
      </c>
      <c r="C510" s="3">
        <f t="shared" ref="C510" si="236">+SUM(J509:J517)</f>
        <v>0</v>
      </c>
      <c r="I510" s="8">
        <f t="shared" si="216"/>
        <v>0</v>
      </c>
      <c r="J510" s="8">
        <f t="shared" si="217"/>
        <v>0</v>
      </c>
    </row>
    <row r="511" spans="1:10" x14ac:dyDescent="0.35">
      <c r="A511" t="s">
        <v>730</v>
      </c>
      <c r="C511" s="3">
        <f t="shared" ref="C511" si="237">+(C510/C509)*100</f>
        <v>0</v>
      </c>
      <c r="I511" s="8">
        <f t="shared" si="216"/>
        <v>0</v>
      </c>
      <c r="J511" s="8">
        <f t="shared" si="217"/>
        <v>0</v>
      </c>
    </row>
    <row r="512" spans="1:10" x14ac:dyDescent="0.35">
      <c r="A512" t="s">
        <v>730</v>
      </c>
      <c r="C512">
        <v>0</v>
      </c>
      <c r="I512" s="8">
        <f t="shared" si="216"/>
        <v>0</v>
      </c>
      <c r="J512" s="8">
        <f t="shared" si="217"/>
        <v>0</v>
      </c>
    </row>
    <row r="513" spans="1:10" x14ac:dyDescent="0.35">
      <c r="A513" t="s">
        <v>730</v>
      </c>
      <c r="C513">
        <v>0</v>
      </c>
      <c r="I513" s="8">
        <f t="shared" si="216"/>
        <v>0</v>
      </c>
      <c r="J513" s="8">
        <f t="shared" si="217"/>
        <v>0</v>
      </c>
    </row>
    <row r="514" spans="1:10" x14ac:dyDescent="0.35">
      <c r="A514" t="s">
        <v>730</v>
      </c>
      <c r="C514">
        <v>0</v>
      </c>
      <c r="F514" s="20">
        <v>15000</v>
      </c>
      <c r="G514" s="20">
        <v>1</v>
      </c>
      <c r="I514" s="8">
        <f t="shared" si="216"/>
        <v>15000</v>
      </c>
      <c r="J514" s="8">
        <f t="shared" si="217"/>
        <v>0</v>
      </c>
    </row>
    <row r="515" spans="1:10" x14ac:dyDescent="0.35">
      <c r="A515" t="s">
        <v>730</v>
      </c>
      <c r="C515">
        <v>0</v>
      </c>
      <c r="F515" s="20">
        <v>10000</v>
      </c>
      <c r="G515" s="20">
        <v>1</v>
      </c>
      <c r="I515" s="8">
        <f t="shared" si="216"/>
        <v>10000</v>
      </c>
      <c r="J515" s="8">
        <f t="shared" si="217"/>
        <v>0</v>
      </c>
    </row>
    <row r="516" spans="1:10" x14ac:dyDescent="0.35">
      <c r="A516" t="s">
        <v>730</v>
      </c>
      <c r="C516">
        <v>0</v>
      </c>
      <c r="I516" s="8">
        <f t="shared" si="216"/>
        <v>0</v>
      </c>
      <c r="J516" s="8">
        <f t="shared" si="217"/>
        <v>0</v>
      </c>
    </row>
    <row r="517" spans="1:10" x14ac:dyDescent="0.35">
      <c r="A517" t="s">
        <v>730</v>
      </c>
      <c r="C517">
        <v>0</v>
      </c>
      <c r="F517" s="20">
        <v>1000</v>
      </c>
      <c r="G517" s="20">
        <v>5</v>
      </c>
      <c r="I517" s="8">
        <f t="shared" si="216"/>
        <v>5000</v>
      </c>
      <c r="J517" s="8">
        <f t="shared" si="217"/>
        <v>0</v>
      </c>
    </row>
    <row r="518" spans="1:10" x14ac:dyDescent="0.35">
      <c r="A518" t="s">
        <v>731</v>
      </c>
      <c r="B518" s="14" t="e">
        <f t="shared" ref="B518" si="238">IF(C520&gt;89,"6", IF(C520&gt;79,"5", IF(C520&gt;69,"4", IF(C520&gt;59,"3", IF(C520&gt;49,"2", IF(C520&lt;50,"1",IF(C520=0,"0")))))))</f>
        <v>#DIV/0!</v>
      </c>
      <c r="C518" s="3">
        <f t="shared" ref="C518" si="239">+SUM(I518:I526)</f>
        <v>0</v>
      </c>
      <c r="F518" s="20">
        <v>0</v>
      </c>
      <c r="G518" s="20">
        <v>0</v>
      </c>
      <c r="H518" s="20">
        <v>0</v>
      </c>
      <c r="I518" s="8">
        <f t="shared" si="216"/>
        <v>0</v>
      </c>
      <c r="J518" s="8">
        <f t="shared" si="217"/>
        <v>0</v>
      </c>
    </row>
    <row r="519" spans="1:10" x14ac:dyDescent="0.35">
      <c r="A519" t="s">
        <v>731</v>
      </c>
      <c r="C519" s="3">
        <f t="shared" ref="C519" si="240">+SUM(J518:J526)</f>
        <v>0</v>
      </c>
      <c r="F519" s="20">
        <v>0</v>
      </c>
      <c r="G519" s="20">
        <v>0</v>
      </c>
      <c r="H519" s="20">
        <v>0</v>
      </c>
      <c r="I519" s="8">
        <f t="shared" si="216"/>
        <v>0</v>
      </c>
      <c r="J519" s="8">
        <f t="shared" si="217"/>
        <v>0</v>
      </c>
    </row>
    <row r="520" spans="1:10" x14ac:dyDescent="0.35">
      <c r="A520" t="s">
        <v>731</v>
      </c>
      <c r="C520" s="3" t="e">
        <f t="shared" ref="C520" si="241">+(C519/C518)*100</f>
        <v>#DIV/0!</v>
      </c>
      <c r="F520" s="20">
        <v>0</v>
      </c>
      <c r="G520" s="20">
        <v>0</v>
      </c>
      <c r="H520" s="20">
        <v>0</v>
      </c>
      <c r="I520" s="8">
        <f t="shared" si="216"/>
        <v>0</v>
      </c>
      <c r="J520" s="8">
        <f t="shared" si="217"/>
        <v>0</v>
      </c>
    </row>
    <row r="521" spans="1:10" x14ac:dyDescent="0.35">
      <c r="A521" t="s">
        <v>731</v>
      </c>
      <c r="C521">
        <v>0</v>
      </c>
      <c r="F521" s="20">
        <v>0</v>
      </c>
      <c r="G521" s="20">
        <v>0</v>
      </c>
      <c r="H521" s="20">
        <v>0</v>
      </c>
      <c r="I521" s="8">
        <f t="shared" si="216"/>
        <v>0</v>
      </c>
      <c r="J521" s="8">
        <f t="shared" si="217"/>
        <v>0</v>
      </c>
    </row>
    <row r="522" spans="1:10" x14ac:dyDescent="0.35">
      <c r="A522" t="s">
        <v>731</v>
      </c>
      <c r="C522">
        <v>0</v>
      </c>
      <c r="F522" s="20">
        <v>0</v>
      </c>
      <c r="G522" s="20">
        <v>0</v>
      </c>
      <c r="H522" s="20">
        <v>0</v>
      </c>
      <c r="I522" s="8">
        <f t="shared" si="216"/>
        <v>0</v>
      </c>
      <c r="J522" s="8">
        <f t="shared" si="217"/>
        <v>0</v>
      </c>
    </row>
    <row r="523" spans="1:10" x14ac:dyDescent="0.35">
      <c r="A523" t="s">
        <v>731</v>
      </c>
      <c r="C523">
        <v>0</v>
      </c>
      <c r="F523" s="20">
        <v>0</v>
      </c>
      <c r="G523" s="20">
        <v>0</v>
      </c>
      <c r="H523" s="20">
        <v>0</v>
      </c>
      <c r="I523" s="8">
        <f t="shared" si="216"/>
        <v>0</v>
      </c>
      <c r="J523" s="8">
        <f t="shared" si="217"/>
        <v>0</v>
      </c>
    </row>
    <row r="524" spans="1:10" x14ac:dyDescent="0.35">
      <c r="A524" t="s">
        <v>731</v>
      </c>
      <c r="C524">
        <v>0</v>
      </c>
      <c r="F524" s="20">
        <v>0</v>
      </c>
      <c r="G524" s="20">
        <v>0</v>
      </c>
      <c r="H524" s="20">
        <v>0</v>
      </c>
      <c r="I524" s="8">
        <f t="shared" si="216"/>
        <v>0</v>
      </c>
      <c r="J524" s="8">
        <f t="shared" si="217"/>
        <v>0</v>
      </c>
    </row>
    <row r="525" spans="1:10" x14ac:dyDescent="0.35">
      <c r="A525" t="s">
        <v>731</v>
      </c>
      <c r="C525">
        <v>0</v>
      </c>
      <c r="F525" s="20">
        <v>0</v>
      </c>
      <c r="G525" s="20">
        <v>0</v>
      </c>
      <c r="H525" s="20">
        <v>0</v>
      </c>
      <c r="I525" s="8">
        <f t="shared" si="216"/>
        <v>0</v>
      </c>
      <c r="J525" s="8">
        <f t="shared" si="217"/>
        <v>0</v>
      </c>
    </row>
    <row r="526" spans="1:10" x14ac:dyDescent="0.35">
      <c r="A526" t="s">
        <v>731</v>
      </c>
      <c r="C526">
        <v>0</v>
      </c>
      <c r="F526" s="20">
        <v>0</v>
      </c>
      <c r="G526" s="20">
        <v>0</v>
      </c>
      <c r="H526" s="20">
        <v>0</v>
      </c>
      <c r="I526" s="8">
        <f t="shared" si="216"/>
        <v>0</v>
      </c>
      <c r="J526" s="8">
        <f t="shared" si="217"/>
        <v>0</v>
      </c>
    </row>
    <row r="527" spans="1:10" x14ac:dyDescent="0.35">
      <c r="A527" t="s">
        <v>732</v>
      </c>
      <c r="B527" s="14" t="e">
        <f t="shared" ref="B527" si="242">IF(C529&gt;89,"6", IF(C529&gt;79,"5", IF(C529&gt;69,"4", IF(C529&gt;59,"3", IF(C529&gt;49,"2", IF(C529&lt;50,"1",IF(C529=0,"0")))))))</f>
        <v>#DIV/0!</v>
      </c>
      <c r="C527" s="3">
        <f t="shared" ref="C527" si="243">+SUM(I527:I535)</f>
        <v>0</v>
      </c>
      <c r="F527" s="20">
        <v>0</v>
      </c>
      <c r="G527" s="20">
        <v>0</v>
      </c>
      <c r="H527" s="20">
        <v>0</v>
      </c>
      <c r="I527" s="8">
        <f t="shared" si="216"/>
        <v>0</v>
      </c>
      <c r="J527" s="8">
        <f t="shared" si="217"/>
        <v>0</v>
      </c>
    </row>
    <row r="528" spans="1:10" x14ac:dyDescent="0.35">
      <c r="A528" t="s">
        <v>732</v>
      </c>
      <c r="C528" s="3">
        <f t="shared" ref="C528" si="244">+SUM(J527:J535)</f>
        <v>0</v>
      </c>
      <c r="F528" s="20">
        <v>0</v>
      </c>
      <c r="G528" s="20">
        <v>0</v>
      </c>
      <c r="H528" s="20">
        <v>0</v>
      </c>
      <c r="I528" s="8">
        <f t="shared" si="216"/>
        <v>0</v>
      </c>
      <c r="J528" s="8">
        <f t="shared" si="217"/>
        <v>0</v>
      </c>
    </row>
    <row r="529" spans="1:10" x14ac:dyDescent="0.35">
      <c r="A529" t="s">
        <v>732</v>
      </c>
      <c r="C529" s="3" t="e">
        <f t="shared" ref="C529" si="245">+(C528/C527)*100</f>
        <v>#DIV/0!</v>
      </c>
      <c r="F529" s="20">
        <v>0</v>
      </c>
      <c r="G529" s="20">
        <v>0</v>
      </c>
      <c r="H529" s="20">
        <v>0</v>
      </c>
      <c r="I529" s="8">
        <f t="shared" si="216"/>
        <v>0</v>
      </c>
      <c r="J529" s="8">
        <f t="shared" si="217"/>
        <v>0</v>
      </c>
    </row>
    <row r="530" spans="1:10" x14ac:dyDescent="0.35">
      <c r="A530" t="s">
        <v>732</v>
      </c>
      <c r="C530">
        <v>0</v>
      </c>
      <c r="F530" s="20">
        <v>0</v>
      </c>
      <c r="G530" s="20">
        <v>0</v>
      </c>
      <c r="H530" s="20">
        <v>0</v>
      </c>
      <c r="I530" s="8">
        <f t="shared" si="216"/>
        <v>0</v>
      </c>
      <c r="J530" s="8">
        <f t="shared" si="217"/>
        <v>0</v>
      </c>
    </row>
    <row r="531" spans="1:10" x14ac:dyDescent="0.35">
      <c r="A531" t="s">
        <v>732</v>
      </c>
      <c r="C531">
        <v>0</v>
      </c>
      <c r="F531" s="20">
        <v>0</v>
      </c>
      <c r="G531" s="20">
        <v>0</v>
      </c>
      <c r="H531" s="20">
        <v>0</v>
      </c>
      <c r="I531" s="8">
        <f t="shared" si="216"/>
        <v>0</v>
      </c>
      <c r="J531" s="8">
        <f t="shared" si="217"/>
        <v>0</v>
      </c>
    </row>
    <row r="532" spans="1:10" x14ac:dyDescent="0.35">
      <c r="A532" t="s">
        <v>732</v>
      </c>
      <c r="C532">
        <v>0</v>
      </c>
      <c r="F532" s="20">
        <v>0</v>
      </c>
      <c r="G532" s="20">
        <v>0</v>
      </c>
      <c r="H532" s="20">
        <v>0</v>
      </c>
      <c r="I532" s="8">
        <f t="shared" si="216"/>
        <v>0</v>
      </c>
      <c r="J532" s="8">
        <f t="shared" si="217"/>
        <v>0</v>
      </c>
    </row>
    <row r="533" spans="1:10" x14ac:dyDescent="0.35">
      <c r="A533" t="s">
        <v>732</v>
      </c>
      <c r="C533">
        <v>0</v>
      </c>
      <c r="F533" s="20">
        <v>0</v>
      </c>
      <c r="G533" s="20">
        <v>0</v>
      </c>
      <c r="H533" s="20">
        <v>0</v>
      </c>
      <c r="I533" s="8">
        <f t="shared" si="216"/>
        <v>0</v>
      </c>
      <c r="J533" s="8">
        <f t="shared" si="217"/>
        <v>0</v>
      </c>
    </row>
    <row r="534" spans="1:10" x14ac:dyDescent="0.35">
      <c r="A534" t="s">
        <v>732</v>
      </c>
      <c r="C534">
        <v>0</v>
      </c>
      <c r="F534" s="20">
        <v>0</v>
      </c>
      <c r="G534" s="20">
        <v>0</v>
      </c>
      <c r="H534" s="20">
        <v>0</v>
      </c>
      <c r="I534" s="8">
        <f t="shared" si="216"/>
        <v>0</v>
      </c>
      <c r="J534" s="8">
        <f t="shared" si="217"/>
        <v>0</v>
      </c>
    </row>
    <row r="535" spans="1:10" x14ac:dyDescent="0.35">
      <c r="A535" t="s">
        <v>732</v>
      </c>
      <c r="C535">
        <v>0</v>
      </c>
      <c r="F535" s="20">
        <v>0</v>
      </c>
      <c r="G535" s="20">
        <v>0</v>
      </c>
      <c r="H535" s="20">
        <v>0</v>
      </c>
      <c r="I535" s="8">
        <f t="shared" ref="I535:I598" si="246">F535*G535</f>
        <v>0</v>
      </c>
      <c r="J535" s="8">
        <f t="shared" ref="J535:J598" si="247">H535*F535</f>
        <v>0</v>
      </c>
    </row>
    <row r="536" spans="1:10" x14ac:dyDescent="0.35">
      <c r="A536" t="s">
        <v>733</v>
      </c>
      <c r="B536" s="14" t="str">
        <f t="shared" ref="B536" si="248">IF(C538&gt;89,"6", IF(C538&gt;79,"5", IF(C538&gt;69,"4", IF(C538&gt;59,"3", IF(C538&gt;49,"2", IF(C538&lt;50,"1",IF(C538=0,"0")))))))</f>
        <v>1</v>
      </c>
      <c r="C536" s="3">
        <f t="shared" ref="C536" si="249">+SUM(I536:I544)</f>
        <v>50068.810000000005</v>
      </c>
      <c r="F536" s="20">
        <v>0</v>
      </c>
      <c r="G536" s="20">
        <v>0</v>
      </c>
      <c r="H536" s="20">
        <v>0</v>
      </c>
      <c r="I536" s="8">
        <f t="shared" si="246"/>
        <v>0</v>
      </c>
      <c r="J536" s="8">
        <f t="shared" si="247"/>
        <v>0</v>
      </c>
    </row>
    <row r="537" spans="1:10" x14ac:dyDescent="0.35">
      <c r="A537" t="s">
        <v>733</v>
      </c>
      <c r="C537" s="3">
        <f t="shared" ref="C537" si="250">+SUM(J536:J544)</f>
        <v>0</v>
      </c>
      <c r="F537" s="20">
        <v>0</v>
      </c>
      <c r="G537" s="20">
        <v>0</v>
      </c>
      <c r="H537" s="20">
        <v>0</v>
      </c>
      <c r="I537" s="8">
        <f t="shared" si="246"/>
        <v>0</v>
      </c>
      <c r="J537" s="8">
        <f t="shared" si="247"/>
        <v>0</v>
      </c>
    </row>
    <row r="538" spans="1:10" x14ac:dyDescent="0.35">
      <c r="A538" t="s">
        <v>733</v>
      </c>
      <c r="C538" s="3">
        <f t="shared" ref="C538" si="251">+(C537/C536)*100</f>
        <v>0</v>
      </c>
      <c r="F538" s="20">
        <v>32769.9</v>
      </c>
      <c r="G538" s="20">
        <v>1</v>
      </c>
      <c r="H538" s="20">
        <v>0</v>
      </c>
      <c r="I538" s="8">
        <f t="shared" si="246"/>
        <v>32769.9</v>
      </c>
      <c r="J538" s="8">
        <f t="shared" si="247"/>
        <v>0</v>
      </c>
    </row>
    <row r="539" spans="1:10" x14ac:dyDescent="0.35">
      <c r="A539" t="s">
        <v>733</v>
      </c>
      <c r="C539">
        <v>0</v>
      </c>
      <c r="F539" s="20">
        <v>0</v>
      </c>
      <c r="G539" s="20">
        <v>0</v>
      </c>
      <c r="H539" s="20">
        <v>0</v>
      </c>
      <c r="I539" s="8">
        <f t="shared" si="246"/>
        <v>0</v>
      </c>
      <c r="J539" s="8">
        <f t="shared" si="247"/>
        <v>0</v>
      </c>
    </row>
    <row r="540" spans="1:10" x14ac:dyDescent="0.35">
      <c r="A540" t="s">
        <v>733</v>
      </c>
      <c r="C540">
        <v>0</v>
      </c>
      <c r="F540" s="20">
        <v>0</v>
      </c>
      <c r="G540" s="20">
        <v>0</v>
      </c>
      <c r="H540" s="20">
        <v>0</v>
      </c>
      <c r="I540" s="8">
        <f t="shared" si="246"/>
        <v>0</v>
      </c>
      <c r="J540" s="8">
        <f t="shared" si="247"/>
        <v>0</v>
      </c>
    </row>
    <row r="541" spans="1:10" x14ac:dyDescent="0.35">
      <c r="A541" t="s">
        <v>733</v>
      </c>
      <c r="C541">
        <v>0</v>
      </c>
      <c r="F541" s="20">
        <v>13734.11</v>
      </c>
      <c r="G541" s="20">
        <v>1</v>
      </c>
      <c r="H541" s="20">
        <v>0</v>
      </c>
      <c r="I541" s="8">
        <f t="shared" si="246"/>
        <v>13734.11</v>
      </c>
      <c r="J541" s="8">
        <f t="shared" si="247"/>
        <v>0</v>
      </c>
    </row>
    <row r="542" spans="1:10" x14ac:dyDescent="0.35">
      <c r="A542" t="s">
        <v>733</v>
      </c>
      <c r="C542">
        <v>0</v>
      </c>
      <c r="F542" s="20">
        <v>0</v>
      </c>
      <c r="G542" s="20">
        <v>0</v>
      </c>
      <c r="H542" s="20">
        <v>0</v>
      </c>
      <c r="I542" s="8">
        <f t="shared" si="246"/>
        <v>0</v>
      </c>
      <c r="J542" s="8">
        <f t="shared" si="247"/>
        <v>0</v>
      </c>
    </row>
    <row r="543" spans="1:10" x14ac:dyDescent="0.35">
      <c r="A543" t="s">
        <v>733</v>
      </c>
      <c r="C543">
        <v>0</v>
      </c>
      <c r="F543" s="20">
        <v>3564.8</v>
      </c>
      <c r="G543" s="20">
        <v>1</v>
      </c>
      <c r="H543" s="20">
        <v>0</v>
      </c>
      <c r="I543" s="8">
        <f t="shared" si="246"/>
        <v>3564.8</v>
      </c>
      <c r="J543" s="8">
        <f t="shared" si="247"/>
        <v>0</v>
      </c>
    </row>
    <row r="544" spans="1:10" x14ac:dyDescent="0.35">
      <c r="A544" t="s">
        <v>733</v>
      </c>
      <c r="C544">
        <v>0</v>
      </c>
      <c r="F544" s="20">
        <v>0</v>
      </c>
      <c r="G544" s="20">
        <v>0</v>
      </c>
      <c r="H544" s="20">
        <v>0</v>
      </c>
      <c r="I544" s="8">
        <f t="shared" si="246"/>
        <v>0</v>
      </c>
      <c r="J544" s="8">
        <f t="shared" si="247"/>
        <v>0</v>
      </c>
    </row>
    <row r="545" spans="1:10" x14ac:dyDescent="0.35">
      <c r="A545" t="s">
        <v>734</v>
      </c>
      <c r="B545" s="14" t="str">
        <f t="shared" ref="B545" si="252">IF(C547&gt;89,"6", IF(C547&gt;79,"5", IF(C547&gt;69,"4", IF(C547&gt;59,"3", IF(C547&gt;49,"2", IF(C547&lt;50,"1",IF(C547=0,"0")))))))</f>
        <v>1</v>
      </c>
      <c r="C545" s="3">
        <f t="shared" ref="C545" si="253">+SUM(I545:I553)</f>
        <v>26920</v>
      </c>
      <c r="F545" s="20">
        <v>0</v>
      </c>
      <c r="G545" s="20">
        <v>0</v>
      </c>
      <c r="H545" s="20">
        <v>0</v>
      </c>
      <c r="I545" s="8">
        <f t="shared" si="246"/>
        <v>0</v>
      </c>
      <c r="J545" s="8">
        <f t="shared" si="247"/>
        <v>0</v>
      </c>
    </row>
    <row r="546" spans="1:10" x14ac:dyDescent="0.35">
      <c r="A546" t="s">
        <v>734</v>
      </c>
      <c r="C546" s="3">
        <f t="shared" ref="C546" si="254">+SUM(J545:J553)</f>
        <v>0</v>
      </c>
      <c r="F546" s="20">
        <v>0</v>
      </c>
      <c r="G546" s="20">
        <v>0</v>
      </c>
      <c r="H546" s="20">
        <v>0</v>
      </c>
      <c r="I546" s="8">
        <f t="shared" si="246"/>
        <v>0</v>
      </c>
      <c r="J546" s="8">
        <f t="shared" si="247"/>
        <v>0</v>
      </c>
    </row>
    <row r="547" spans="1:10" x14ac:dyDescent="0.35">
      <c r="A547" t="s">
        <v>734</v>
      </c>
      <c r="C547" s="3">
        <f t="shared" ref="C547" si="255">+(C546/C545)*100</f>
        <v>0</v>
      </c>
      <c r="F547" s="20">
        <v>0</v>
      </c>
      <c r="G547" s="20">
        <v>0</v>
      </c>
      <c r="H547" s="20">
        <v>0</v>
      </c>
      <c r="I547" s="8">
        <f t="shared" si="246"/>
        <v>0</v>
      </c>
      <c r="J547" s="8">
        <f t="shared" si="247"/>
        <v>0</v>
      </c>
    </row>
    <row r="548" spans="1:10" x14ac:dyDescent="0.35">
      <c r="A548" t="s">
        <v>734</v>
      </c>
      <c r="C548">
        <v>0</v>
      </c>
      <c r="F548" s="20">
        <v>0</v>
      </c>
      <c r="G548" s="20">
        <v>0</v>
      </c>
      <c r="H548" s="20">
        <v>0</v>
      </c>
      <c r="I548" s="8">
        <f t="shared" si="246"/>
        <v>0</v>
      </c>
      <c r="J548" s="8">
        <f t="shared" si="247"/>
        <v>0</v>
      </c>
    </row>
    <row r="549" spans="1:10" x14ac:dyDescent="0.35">
      <c r="A549" t="s">
        <v>734</v>
      </c>
      <c r="C549">
        <v>0</v>
      </c>
      <c r="F549" s="20">
        <v>0</v>
      </c>
      <c r="G549" s="20">
        <v>0</v>
      </c>
      <c r="H549" s="20">
        <v>0</v>
      </c>
      <c r="I549" s="8">
        <f t="shared" si="246"/>
        <v>0</v>
      </c>
      <c r="J549" s="8">
        <f t="shared" si="247"/>
        <v>0</v>
      </c>
    </row>
    <row r="550" spans="1:10" x14ac:dyDescent="0.35">
      <c r="A550" t="s">
        <v>734</v>
      </c>
      <c r="C550">
        <v>0</v>
      </c>
      <c r="F550" s="20">
        <v>0</v>
      </c>
      <c r="G550" s="20">
        <v>0</v>
      </c>
      <c r="H550" s="20">
        <v>0</v>
      </c>
      <c r="I550" s="8">
        <f t="shared" si="246"/>
        <v>0</v>
      </c>
      <c r="J550" s="8">
        <f t="shared" si="247"/>
        <v>0</v>
      </c>
    </row>
    <row r="551" spans="1:10" x14ac:dyDescent="0.35">
      <c r="A551" t="s">
        <v>734</v>
      </c>
      <c r="C551">
        <v>0</v>
      </c>
      <c r="F551" s="20">
        <v>8014</v>
      </c>
      <c r="G551" s="20">
        <v>1</v>
      </c>
      <c r="H551" s="20">
        <v>0</v>
      </c>
      <c r="I551" s="8">
        <f t="shared" si="246"/>
        <v>8014</v>
      </c>
      <c r="J551" s="8">
        <f t="shared" si="247"/>
        <v>0</v>
      </c>
    </row>
    <row r="552" spans="1:10" x14ac:dyDescent="0.35">
      <c r="A552" t="s">
        <v>734</v>
      </c>
      <c r="C552">
        <v>0</v>
      </c>
      <c r="F552" s="20">
        <v>4928</v>
      </c>
      <c r="G552" s="20">
        <v>2</v>
      </c>
      <c r="H552" s="20">
        <v>0</v>
      </c>
      <c r="I552" s="8">
        <f t="shared" si="246"/>
        <v>9856</v>
      </c>
      <c r="J552" s="8">
        <f t="shared" si="247"/>
        <v>0</v>
      </c>
    </row>
    <row r="553" spans="1:10" x14ac:dyDescent="0.35">
      <c r="A553" t="s">
        <v>734</v>
      </c>
      <c r="C553">
        <v>0</v>
      </c>
      <c r="F553" s="20">
        <v>1810</v>
      </c>
      <c r="G553" s="20">
        <v>5</v>
      </c>
      <c r="H553" s="20">
        <v>0</v>
      </c>
      <c r="I553" s="8">
        <f t="shared" si="246"/>
        <v>9050</v>
      </c>
      <c r="J553" s="8">
        <f t="shared" si="247"/>
        <v>0</v>
      </c>
    </row>
    <row r="554" spans="1:10" x14ac:dyDescent="0.35">
      <c r="A554" t="s">
        <v>735</v>
      </c>
      <c r="B554" s="14" t="e">
        <f t="shared" ref="B554" si="256">IF(C556&gt;89,"6", IF(C556&gt;79,"5", IF(C556&gt;69,"4", IF(C556&gt;59,"3", IF(C556&gt;49,"2", IF(C556&lt;50,"1",IF(C556=0,"0")))))))</f>
        <v>#DIV/0!</v>
      </c>
      <c r="C554" s="3">
        <f t="shared" ref="C554" si="257">+SUM(I554:I562)</f>
        <v>0</v>
      </c>
      <c r="I554" s="8">
        <f t="shared" si="246"/>
        <v>0</v>
      </c>
      <c r="J554" s="8">
        <f t="shared" si="247"/>
        <v>0</v>
      </c>
    </row>
    <row r="555" spans="1:10" x14ac:dyDescent="0.35">
      <c r="A555" t="s">
        <v>735</v>
      </c>
      <c r="C555" s="3">
        <f t="shared" ref="C555" si="258">+SUM(J554:J562)</f>
        <v>0</v>
      </c>
      <c r="I555" s="8">
        <f t="shared" si="246"/>
        <v>0</v>
      </c>
      <c r="J555" s="8">
        <f t="shared" si="247"/>
        <v>0</v>
      </c>
    </row>
    <row r="556" spans="1:10" x14ac:dyDescent="0.35">
      <c r="A556" t="s">
        <v>735</v>
      </c>
      <c r="C556" s="3" t="e">
        <f t="shared" ref="C556" si="259">+(C555/C554)*100</f>
        <v>#DIV/0!</v>
      </c>
      <c r="I556" s="8">
        <f t="shared" si="246"/>
        <v>0</v>
      </c>
      <c r="J556" s="8">
        <f t="shared" si="247"/>
        <v>0</v>
      </c>
    </row>
    <row r="557" spans="1:10" x14ac:dyDescent="0.35">
      <c r="A557" t="s">
        <v>735</v>
      </c>
      <c r="C557">
        <v>0</v>
      </c>
      <c r="I557" s="8">
        <f t="shared" si="246"/>
        <v>0</v>
      </c>
      <c r="J557" s="8">
        <f t="shared" si="247"/>
        <v>0</v>
      </c>
    </row>
    <row r="558" spans="1:10" x14ac:dyDescent="0.35">
      <c r="A558" t="s">
        <v>735</v>
      </c>
      <c r="C558">
        <v>0</v>
      </c>
      <c r="I558" s="8">
        <f t="shared" si="246"/>
        <v>0</v>
      </c>
      <c r="J558" s="8">
        <f t="shared" si="247"/>
        <v>0</v>
      </c>
    </row>
    <row r="559" spans="1:10" x14ac:dyDescent="0.35">
      <c r="A559" t="s">
        <v>735</v>
      </c>
      <c r="C559">
        <v>0</v>
      </c>
      <c r="I559" s="8">
        <f t="shared" si="246"/>
        <v>0</v>
      </c>
      <c r="J559" s="8">
        <f t="shared" si="247"/>
        <v>0</v>
      </c>
    </row>
    <row r="560" spans="1:10" x14ac:dyDescent="0.35">
      <c r="A560" t="s">
        <v>735</v>
      </c>
      <c r="C560">
        <v>0</v>
      </c>
      <c r="I560" s="8">
        <f t="shared" si="246"/>
        <v>0</v>
      </c>
      <c r="J560" s="8">
        <f t="shared" si="247"/>
        <v>0</v>
      </c>
    </row>
    <row r="561" spans="1:10" x14ac:dyDescent="0.35">
      <c r="A561" t="s">
        <v>735</v>
      </c>
      <c r="C561">
        <v>0</v>
      </c>
      <c r="I561" s="8">
        <f t="shared" si="246"/>
        <v>0</v>
      </c>
      <c r="J561" s="8">
        <f t="shared" si="247"/>
        <v>0</v>
      </c>
    </row>
    <row r="562" spans="1:10" x14ac:dyDescent="0.35">
      <c r="A562" t="s">
        <v>735</v>
      </c>
      <c r="C562">
        <v>0</v>
      </c>
      <c r="I562" s="8">
        <f t="shared" si="246"/>
        <v>0</v>
      </c>
      <c r="J562" s="8">
        <f t="shared" si="247"/>
        <v>0</v>
      </c>
    </row>
    <row r="563" spans="1:10" x14ac:dyDescent="0.35">
      <c r="A563" t="s">
        <v>744</v>
      </c>
      <c r="B563" s="14" t="e">
        <f t="shared" ref="B563" si="260">IF(C565&gt;89,"6", IF(C565&gt;79,"5", IF(C565&gt;69,"4", IF(C565&gt;59,"3", IF(C565&gt;49,"2", IF(C565&lt;50,"1",IF(C565=0,"0")))))))</f>
        <v>#DIV/0!</v>
      </c>
      <c r="C563" s="3">
        <f t="shared" ref="C563" si="261">+SUM(I563:I571)</f>
        <v>0</v>
      </c>
      <c r="F563" s="20">
        <v>0</v>
      </c>
      <c r="G563" s="20">
        <v>0</v>
      </c>
      <c r="H563" s="20">
        <v>0</v>
      </c>
      <c r="I563" s="8">
        <f t="shared" si="246"/>
        <v>0</v>
      </c>
      <c r="J563" s="8">
        <f t="shared" si="247"/>
        <v>0</v>
      </c>
    </row>
    <row r="564" spans="1:10" x14ac:dyDescent="0.35">
      <c r="A564" t="s">
        <v>744</v>
      </c>
      <c r="C564" s="3">
        <f t="shared" ref="C564" si="262">+SUM(J563:J571)</f>
        <v>0</v>
      </c>
      <c r="F564" s="20">
        <v>0</v>
      </c>
      <c r="G564" s="20">
        <v>0</v>
      </c>
      <c r="H564" s="20">
        <v>0</v>
      </c>
      <c r="I564" s="8">
        <f t="shared" si="246"/>
        <v>0</v>
      </c>
      <c r="J564" s="8">
        <f t="shared" si="247"/>
        <v>0</v>
      </c>
    </row>
    <row r="565" spans="1:10" x14ac:dyDescent="0.35">
      <c r="A565" t="s">
        <v>744</v>
      </c>
      <c r="C565" s="3" t="e">
        <f t="shared" ref="C565" si="263">+(C564/C563)*100</f>
        <v>#DIV/0!</v>
      </c>
      <c r="F565" s="20">
        <v>0</v>
      </c>
      <c r="G565" s="20">
        <v>0</v>
      </c>
      <c r="H565" s="20">
        <v>0</v>
      </c>
      <c r="I565" s="8">
        <f t="shared" si="246"/>
        <v>0</v>
      </c>
      <c r="J565" s="8">
        <f t="shared" si="247"/>
        <v>0</v>
      </c>
    </row>
    <row r="566" spans="1:10" x14ac:dyDescent="0.35">
      <c r="A566" t="s">
        <v>744</v>
      </c>
      <c r="C566">
        <v>0</v>
      </c>
      <c r="F566" s="20">
        <v>0</v>
      </c>
      <c r="G566" s="20">
        <v>0</v>
      </c>
      <c r="H566" s="20">
        <v>0</v>
      </c>
      <c r="I566" s="8">
        <f t="shared" si="246"/>
        <v>0</v>
      </c>
      <c r="J566" s="8">
        <f t="shared" si="247"/>
        <v>0</v>
      </c>
    </row>
    <row r="567" spans="1:10" x14ac:dyDescent="0.35">
      <c r="A567" t="s">
        <v>744</v>
      </c>
      <c r="C567">
        <v>0</v>
      </c>
      <c r="F567" s="20">
        <v>0</v>
      </c>
      <c r="G567" s="20">
        <v>0</v>
      </c>
      <c r="H567" s="20">
        <v>0</v>
      </c>
      <c r="I567" s="8">
        <f t="shared" si="246"/>
        <v>0</v>
      </c>
      <c r="J567" s="8">
        <f t="shared" si="247"/>
        <v>0</v>
      </c>
    </row>
    <row r="568" spans="1:10" x14ac:dyDescent="0.35">
      <c r="A568" t="s">
        <v>744</v>
      </c>
      <c r="C568">
        <v>0</v>
      </c>
      <c r="F568" s="20">
        <v>0</v>
      </c>
      <c r="G568" s="20">
        <v>0</v>
      </c>
      <c r="H568" s="20">
        <v>0</v>
      </c>
      <c r="I568" s="8">
        <f t="shared" si="246"/>
        <v>0</v>
      </c>
      <c r="J568" s="8">
        <f t="shared" si="247"/>
        <v>0</v>
      </c>
    </row>
    <row r="569" spans="1:10" x14ac:dyDescent="0.35">
      <c r="A569" t="s">
        <v>744</v>
      </c>
      <c r="C569">
        <v>0</v>
      </c>
      <c r="F569" s="20">
        <v>0</v>
      </c>
      <c r="G569" s="20">
        <v>0</v>
      </c>
      <c r="H569" s="20">
        <v>0</v>
      </c>
      <c r="I569" s="8">
        <f t="shared" si="246"/>
        <v>0</v>
      </c>
      <c r="J569" s="8">
        <f t="shared" si="247"/>
        <v>0</v>
      </c>
    </row>
    <row r="570" spans="1:10" x14ac:dyDescent="0.35">
      <c r="A570" t="s">
        <v>744</v>
      </c>
      <c r="C570">
        <v>0</v>
      </c>
      <c r="F570" s="20">
        <v>0</v>
      </c>
      <c r="G570" s="20">
        <v>0</v>
      </c>
      <c r="H570" s="20">
        <v>0</v>
      </c>
      <c r="I570" s="8">
        <f t="shared" si="246"/>
        <v>0</v>
      </c>
      <c r="J570" s="8">
        <f t="shared" si="247"/>
        <v>0</v>
      </c>
    </row>
    <row r="571" spans="1:10" x14ac:dyDescent="0.35">
      <c r="A571" t="s">
        <v>744</v>
      </c>
      <c r="C571">
        <v>0</v>
      </c>
      <c r="F571" s="20">
        <v>0</v>
      </c>
      <c r="G571" s="20">
        <v>0</v>
      </c>
      <c r="H571" s="20">
        <v>0</v>
      </c>
      <c r="I571" s="8">
        <f t="shared" si="246"/>
        <v>0</v>
      </c>
      <c r="J571" s="8">
        <f t="shared" si="247"/>
        <v>0</v>
      </c>
    </row>
    <row r="572" spans="1:10" x14ac:dyDescent="0.35">
      <c r="A572" t="s">
        <v>736</v>
      </c>
      <c r="B572" s="14" t="e">
        <f t="shared" ref="B572" si="264">IF(C574&gt;89,"6", IF(C574&gt;79,"5", IF(C574&gt;69,"4", IF(C574&gt;59,"3", IF(C574&gt;49,"2", IF(C574&lt;50,"1",IF(C574=0,"0")))))))</f>
        <v>#DIV/0!</v>
      </c>
      <c r="C572" s="3">
        <f t="shared" ref="C572" si="265">+SUM(I572:I580)</f>
        <v>0</v>
      </c>
      <c r="I572" s="8">
        <f t="shared" si="246"/>
        <v>0</v>
      </c>
      <c r="J572" s="8">
        <f t="shared" si="247"/>
        <v>0</v>
      </c>
    </row>
    <row r="573" spans="1:10" x14ac:dyDescent="0.35">
      <c r="A573" t="s">
        <v>736</v>
      </c>
      <c r="C573" s="3">
        <f t="shared" ref="C573" si="266">+SUM(J572:J580)</f>
        <v>0</v>
      </c>
      <c r="I573" s="8">
        <f t="shared" si="246"/>
        <v>0</v>
      </c>
      <c r="J573" s="8">
        <f t="shared" si="247"/>
        <v>0</v>
      </c>
    </row>
    <row r="574" spans="1:10" x14ac:dyDescent="0.35">
      <c r="A574" t="s">
        <v>736</v>
      </c>
      <c r="C574" s="3" t="e">
        <f t="shared" ref="C574" si="267">+(C573/C572)*100</f>
        <v>#DIV/0!</v>
      </c>
      <c r="I574" s="8">
        <f t="shared" si="246"/>
        <v>0</v>
      </c>
      <c r="J574" s="8">
        <f t="shared" si="247"/>
        <v>0</v>
      </c>
    </row>
    <row r="575" spans="1:10" x14ac:dyDescent="0.35">
      <c r="A575" t="s">
        <v>736</v>
      </c>
      <c r="C575">
        <v>0</v>
      </c>
      <c r="I575" s="8">
        <f t="shared" si="246"/>
        <v>0</v>
      </c>
      <c r="J575" s="8">
        <f t="shared" si="247"/>
        <v>0</v>
      </c>
    </row>
    <row r="576" spans="1:10" x14ac:dyDescent="0.35">
      <c r="A576" t="s">
        <v>736</v>
      </c>
      <c r="C576">
        <v>0</v>
      </c>
      <c r="I576" s="8">
        <f t="shared" si="246"/>
        <v>0</v>
      </c>
      <c r="J576" s="8">
        <f t="shared" si="247"/>
        <v>0</v>
      </c>
    </row>
    <row r="577" spans="1:10" x14ac:dyDescent="0.35">
      <c r="A577" t="s">
        <v>736</v>
      </c>
      <c r="C577">
        <v>0</v>
      </c>
      <c r="I577" s="8">
        <f t="shared" si="246"/>
        <v>0</v>
      </c>
      <c r="J577" s="8">
        <f t="shared" si="247"/>
        <v>0</v>
      </c>
    </row>
    <row r="578" spans="1:10" x14ac:dyDescent="0.35">
      <c r="A578" t="s">
        <v>736</v>
      </c>
      <c r="C578">
        <v>0</v>
      </c>
      <c r="I578" s="8">
        <f t="shared" si="246"/>
        <v>0</v>
      </c>
      <c r="J578" s="8">
        <f t="shared" si="247"/>
        <v>0</v>
      </c>
    </row>
    <row r="579" spans="1:10" x14ac:dyDescent="0.35">
      <c r="A579" t="s">
        <v>736</v>
      </c>
      <c r="C579">
        <v>0</v>
      </c>
      <c r="I579" s="8">
        <f t="shared" si="246"/>
        <v>0</v>
      </c>
      <c r="J579" s="8">
        <f t="shared" si="247"/>
        <v>0</v>
      </c>
    </row>
    <row r="580" spans="1:10" x14ac:dyDescent="0.35">
      <c r="A580" t="s">
        <v>736</v>
      </c>
      <c r="C580">
        <v>0</v>
      </c>
      <c r="I580" s="8">
        <f t="shared" si="246"/>
        <v>0</v>
      </c>
      <c r="J580" s="8">
        <f t="shared" si="247"/>
        <v>0</v>
      </c>
    </row>
    <row r="581" spans="1:10" x14ac:dyDescent="0.35">
      <c r="A581" t="s">
        <v>738</v>
      </c>
      <c r="B581" s="14" t="e">
        <f t="shared" ref="B581" si="268">IF(C583&gt;89,"6", IF(C583&gt;79,"5", IF(C583&gt;69,"4", IF(C583&gt;59,"3", IF(C583&gt;49,"2", IF(C583&lt;50,"1",IF(C583=0,"0")))))))</f>
        <v>#DIV/0!</v>
      </c>
      <c r="C581" s="3">
        <f t="shared" ref="C581" si="269">+SUM(I581:I589)</f>
        <v>0</v>
      </c>
      <c r="I581" s="8">
        <f t="shared" si="246"/>
        <v>0</v>
      </c>
      <c r="J581" s="8">
        <f t="shared" si="247"/>
        <v>0</v>
      </c>
    </row>
    <row r="582" spans="1:10" x14ac:dyDescent="0.35">
      <c r="A582" t="s">
        <v>738</v>
      </c>
      <c r="C582" s="3">
        <f t="shared" ref="C582" si="270">+SUM(J581:J589)</f>
        <v>0</v>
      </c>
      <c r="I582" s="8">
        <f t="shared" si="246"/>
        <v>0</v>
      </c>
      <c r="J582" s="8">
        <f t="shared" si="247"/>
        <v>0</v>
      </c>
    </row>
    <row r="583" spans="1:10" x14ac:dyDescent="0.35">
      <c r="A583" t="s">
        <v>738</v>
      </c>
      <c r="C583" s="3" t="e">
        <f t="shared" ref="C583" si="271">+(C582/C581)*100</f>
        <v>#DIV/0!</v>
      </c>
      <c r="I583" s="8">
        <f t="shared" si="246"/>
        <v>0</v>
      </c>
      <c r="J583" s="8">
        <f t="shared" si="247"/>
        <v>0</v>
      </c>
    </row>
    <row r="584" spans="1:10" x14ac:dyDescent="0.35">
      <c r="A584" t="s">
        <v>738</v>
      </c>
      <c r="C584">
        <v>0</v>
      </c>
      <c r="I584" s="8">
        <f t="shared" si="246"/>
        <v>0</v>
      </c>
      <c r="J584" s="8">
        <f t="shared" si="247"/>
        <v>0</v>
      </c>
    </row>
    <row r="585" spans="1:10" x14ac:dyDescent="0.35">
      <c r="A585" t="s">
        <v>738</v>
      </c>
      <c r="C585">
        <v>0</v>
      </c>
      <c r="I585" s="8">
        <f t="shared" si="246"/>
        <v>0</v>
      </c>
      <c r="J585" s="8">
        <f t="shared" si="247"/>
        <v>0</v>
      </c>
    </row>
    <row r="586" spans="1:10" x14ac:dyDescent="0.35">
      <c r="A586" t="s">
        <v>738</v>
      </c>
      <c r="C586">
        <v>0</v>
      </c>
      <c r="I586" s="8">
        <f t="shared" si="246"/>
        <v>0</v>
      </c>
      <c r="J586" s="8">
        <f t="shared" si="247"/>
        <v>0</v>
      </c>
    </row>
    <row r="587" spans="1:10" x14ac:dyDescent="0.35">
      <c r="A587" t="s">
        <v>738</v>
      </c>
      <c r="C587">
        <v>0</v>
      </c>
      <c r="I587" s="8">
        <f t="shared" si="246"/>
        <v>0</v>
      </c>
      <c r="J587" s="8">
        <f t="shared" si="247"/>
        <v>0</v>
      </c>
    </row>
    <row r="588" spans="1:10" x14ac:dyDescent="0.35">
      <c r="A588" t="s">
        <v>738</v>
      </c>
      <c r="C588">
        <v>0</v>
      </c>
      <c r="I588" s="8">
        <f t="shared" si="246"/>
        <v>0</v>
      </c>
      <c r="J588" s="8">
        <f t="shared" si="247"/>
        <v>0</v>
      </c>
    </row>
    <row r="589" spans="1:10" x14ac:dyDescent="0.35">
      <c r="A589" t="s">
        <v>738</v>
      </c>
      <c r="C589">
        <v>0</v>
      </c>
      <c r="I589" s="8">
        <f t="shared" si="246"/>
        <v>0</v>
      </c>
      <c r="J589" s="8">
        <f t="shared" si="247"/>
        <v>0</v>
      </c>
    </row>
    <row r="590" spans="1:10" x14ac:dyDescent="0.35">
      <c r="A590" t="s">
        <v>739</v>
      </c>
      <c r="B590" s="14" t="e">
        <f t="shared" ref="B590" si="272">IF(C592&gt;89,"6", IF(C592&gt;79,"5", IF(C592&gt;69,"4", IF(C592&gt;59,"3", IF(C592&gt;49,"2", IF(C592&lt;50,"1",IF(C592=0,"0")))))))</f>
        <v>#DIV/0!</v>
      </c>
      <c r="C590" s="3">
        <f t="shared" ref="C590" si="273">+SUM(I590:I598)</f>
        <v>0</v>
      </c>
      <c r="I590" s="8">
        <f t="shared" si="246"/>
        <v>0</v>
      </c>
      <c r="J590" s="8">
        <f t="shared" si="247"/>
        <v>0</v>
      </c>
    </row>
    <row r="591" spans="1:10" x14ac:dyDescent="0.35">
      <c r="A591" t="s">
        <v>739</v>
      </c>
      <c r="C591" s="3">
        <f t="shared" ref="C591" si="274">+SUM(J590:J598)</f>
        <v>0</v>
      </c>
      <c r="I591" s="8">
        <f t="shared" si="246"/>
        <v>0</v>
      </c>
      <c r="J591" s="8">
        <f t="shared" si="247"/>
        <v>0</v>
      </c>
    </row>
    <row r="592" spans="1:10" x14ac:dyDescent="0.35">
      <c r="A592" t="s">
        <v>739</v>
      </c>
      <c r="C592" s="3" t="e">
        <f t="shared" ref="C592" si="275">+(C591/C590)*100</f>
        <v>#DIV/0!</v>
      </c>
      <c r="I592" s="8">
        <f t="shared" si="246"/>
        <v>0</v>
      </c>
      <c r="J592" s="8">
        <f t="shared" si="247"/>
        <v>0</v>
      </c>
    </row>
    <row r="593" spans="1:10" x14ac:dyDescent="0.35">
      <c r="A593" t="s">
        <v>739</v>
      </c>
      <c r="C593">
        <v>0</v>
      </c>
      <c r="I593" s="8">
        <f t="shared" si="246"/>
        <v>0</v>
      </c>
      <c r="J593" s="8">
        <f t="shared" si="247"/>
        <v>0</v>
      </c>
    </row>
    <row r="594" spans="1:10" x14ac:dyDescent="0.35">
      <c r="A594" t="s">
        <v>739</v>
      </c>
      <c r="C594">
        <v>0</v>
      </c>
      <c r="I594" s="8">
        <f t="shared" si="246"/>
        <v>0</v>
      </c>
      <c r="J594" s="8">
        <f t="shared" si="247"/>
        <v>0</v>
      </c>
    </row>
    <row r="595" spans="1:10" x14ac:dyDescent="0.35">
      <c r="A595" t="s">
        <v>739</v>
      </c>
      <c r="C595">
        <v>0</v>
      </c>
      <c r="I595" s="8">
        <f t="shared" si="246"/>
        <v>0</v>
      </c>
      <c r="J595" s="8">
        <f t="shared" si="247"/>
        <v>0</v>
      </c>
    </row>
    <row r="596" spans="1:10" x14ac:dyDescent="0.35">
      <c r="A596" t="s">
        <v>739</v>
      </c>
      <c r="C596">
        <v>0</v>
      </c>
      <c r="I596" s="8">
        <f t="shared" si="246"/>
        <v>0</v>
      </c>
      <c r="J596" s="8">
        <f t="shared" si="247"/>
        <v>0</v>
      </c>
    </row>
    <row r="597" spans="1:10" x14ac:dyDescent="0.35">
      <c r="A597" t="s">
        <v>739</v>
      </c>
      <c r="C597">
        <v>0</v>
      </c>
      <c r="I597" s="8">
        <f t="shared" si="246"/>
        <v>0</v>
      </c>
      <c r="J597" s="8">
        <f t="shared" si="247"/>
        <v>0</v>
      </c>
    </row>
    <row r="598" spans="1:10" x14ac:dyDescent="0.35">
      <c r="A598" t="s">
        <v>739</v>
      </c>
      <c r="C598">
        <v>0</v>
      </c>
      <c r="I598" s="8">
        <f t="shared" si="246"/>
        <v>0</v>
      </c>
      <c r="J598" s="8">
        <f t="shared" si="247"/>
        <v>0</v>
      </c>
    </row>
    <row r="599" spans="1:10" x14ac:dyDescent="0.35">
      <c r="A599" t="s">
        <v>740</v>
      </c>
      <c r="B599" s="14" t="str">
        <f t="shared" ref="B599" si="276">IF(C601&gt;89,"6", IF(C601&gt;79,"5", IF(C601&gt;69,"4", IF(C601&gt;59,"3", IF(C601&gt;49,"2", IF(C601&lt;50,"1",IF(C601=0,"0")))))))</f>
        <v>1</v>
      </c>
      <c r="C599" s="3">
        <f t="shared" ref="C599" si="277">+SUM(I599:I607)</f>
        <v>190500</v>
      </c>
      <c r="I599" s="8">
        <f t="shared" ref="I599:I625" si="278">F599*G599</f>
        <v>0</v>
      </c>
      <c r="J599" s="8">
        <f t="shared" ref="J599:J625" si="279">H599*F599</f>
        <v>0</v>
      </c>
    </row>
    <row r="600" spans="1:10" x14ac:dyDescent="0.35">
      <c r="A600" t="s">
        <v>740</v>
      </c>
      <c r="C600" s="3">
        <f t="shared" ref="C600" si="280">+SUM(J599:J607)</f>
        <v>0</v>
      </c>
      <c r="I600" s="8">
        <f t="shared" si="278"/>
        <v>0</v>
      </c>
      <c r="J600" s="8">
        <f t="shared" si="279"/>
        <v>0</v>
      </c>
    </row>
    <row r="601" spans="1:10" x14ac:dyDescent="0.35">
      <c r="A601" t="s">
        <v>740</v>
      </c>
      <c r="C601" s="3">
        <f t="shared" ref="C601" si="281">+(C600/C599)*100</f>
        <v>0</v>
      </c>
      <c r="F601" s="20">
        <v>33000</v>
      </c>
      <c r="G601" s="20">
        <v>1</v>
      </c>
      <c r="I601" s="8">
        <f t="shared" si="278"/>
        <v>33000</v>
      </c>
      <c r="J601" s="8">
        <f t="shared" si="279"/>
        <v>0</v>
      </c>
    </row>
    <row r="602" spans="1:10" x14ac:dyDescent="0.35">
      <c r="A602" t="s">
        <v>740</v>
      </c>
      <c r="C602">
        <v>0</v>
      </c>
      <c r="F602" s="20">
        <v>23000</v>
      </c>
      <c r="G602" s="20">
        <v>1</v>
      </c>
      <c r="I602" s="8">
        <f t="shared" si="278"/>
        <v>23000</v>
      </c>
      <c r="J602" s="8">
        <f t="shared" si="279"/>
        <v>0</v>
      </c>
    </row>
    <row r="603" spans="1:10" x14ac:dyDescent="0.35">
      <c r="A603" t="s">
        <v>740</v>
      </c>
      <c r="C603">
        <v>0</v>
      </c>
      <c r="I603" s="8">
        <f t="shared" si="278"/>
        <v>0</v>
      </c>
      <c r="J603" s="8">
        <f t="shared" si="279"/>
        <v>0</v>
      </c>
    </row>
    <row r="604" spans="1:10" x14ac:dyDescent="0.35">
      <c r="A604" t="s">
        <v>740</v>
      </c>
      <c r="C604">
        <v>0</v>
      </c>
      <c r="F604" s="20">
        <v>13500</v>
      </c>
      <c r="G604" s="20">
        <v>3</v>
      </c>
      <c r="I604" s="8">
        <f t="shared" si="278"/>
        <v>40500</v>
      </c>
      <c r="J604" s="8">
        <f t="shared" si="279"/>
        <v>0</v>
      </c>
    </row>
    <row r="605" spans="1:10" x14ac:dyDescent="0.35">
      <c r="A605" t="s">
        <v>740</v>
      </c>
      <c r="C605">
        <v>0</v>
      </c>
      <c r="F605" s="20">
        <v>6000</v>
      </c>
      <c r="G605" s="20">
        <v>7</v>
      </c>
      <c r="I605" s="8">
        <f t="shared" si="278"/>
        <v>42000</v>
      </c>
      <c r="J605" s="8">
        <f t="shared" si="279"/>
        <v>0</v>
      </c>
    </row>
    <row r="606" spans="1:10" x14ac:dyDescent="0.35">
      <c r="A606" t="s">
        <v>740</v>
      </c>
      <c r="C606">
        <v>0</v>
      </c>
      <c r="F606" s="20">
        <v>4000</v>
      </c>
      <c r="G606" s="20">
        <v>13</v>
      </c>
      <c r="I606" s="8">
        <f t="shared" si="278"/>
        <v>52000</v>
      </c>
      <c r="J606" s="8">
        <f t="shared" si="279"/>
        <v>0</v>
      </c>
    </row>
    <row r="607" spans="1:10" x14ac:dyDescent="0.35">
      <c r="A607" t="s">
        <v>740</v>
      </c>
      <c r="C607">
        <v>0</v>
      </c>
      <c r="I607" s="8">
        <f t="shared" si="278"/>
        <v>0</v>
      </c>
      <c r="J607" s="8">
        <f t="shared" si="279"/>
        <v>0</v>
      </c>
    </row>
    <row r="608" spans="1:10" x14ac:dyDescent="0.35">
      <c r="A608" t="s">
        <v>741</v>
      </c>
      <c r="B608" s="14" t="str">
        <f t="shared" ref="B608" si="282">IF(C610&gt;89,"6", IF(C610&gt;79,"5", IF(C610&gt;69,"4", IF(C610&gt;59,"3", IF(C610&gt;49,"2", IF(C610&lt;50,"1",IF(C610=0,"0")))))))</f>
        <v>1</v>
      </c>
      <c r="C608" s="3">
        <f t="shared" ref="C608" si="283">+SUM(I608:I616)</f>
        <v>190500</v>
      </c>
      <c r="I608" s="8">
        <f t="shared" si="278"/>
        <v>0</v>
      </c>
      <c r="J608" s="8">
        <f t="shared" si="279"/>
        <v>0</v>
      </c>
    </row>
    <row r="609" spans="1:10" x14ac:dyDescent="0.35">
      <c r="A609" t="s">
        <v>741</v>
      </c>
      <c r="C609" s="3">
        <f t="shared" ref="C609" si="284">+SUM(J608:J616)</f>
        <v>0</v>
      </c>
      <c r="I609" s="8">
        <f t="shared" si="278"/>
        <v>0</v>
      </c>
      <c r="J609" s="8">
        <f t="shared" si="279"/>
        <v>0</v>
      </c>
    </row>
    <row r="610" spans="1:10" x14ac:dyDescent="0.35">
      <c r="A610" t="s">
        <v>741</v>
      </c>
      <c r="C610" s="3">
        <f t="shared" ref="C610" si="285">+(C609/C608)*100</f>
        <v>0</v>
      </c>
      <c r="F610" s="20">
        <v>33000</v>
      </c>
      <c r="G610" s="20">
        <v>1</v>
      </c>
      <c r="I610" s="8">
        <f t="shared" si="278"/>
        <v>33000</v>
      </c>
      <c r="J610" s="8">
        <f t="shared" si="279"/>
        <v>0</v>
      </c>
    </row>
    <row r="611" spans="1:10" x14ac:dyDescent="0.35">
      <c r="A611" t="s">
        <v>741</v>
      </c>
      <c r="C611">
        <v>0</v>
      </c>
      <c r="F611" s="20">
        <v>23000</v>
      </c>
      <c r="G611" s="20">
        <v>1</v>
      </c>
      <c r="I611" s="8">
        <f t="shared" si="278"/>
        <v>23000</v>
      </c>
      <c r="J611" s="8">
        <f t="shared" si="279"/>
        <v>0</v>
      </c>
    </row>
    <row r="612" spans="1:10" x14ac:dyDescent="0.35">
      <c r="A612" t="s">
        <v>741</v>
      </c>
      <c r="C612">
        <v>0</v>
      </c>
      <c r="I612" s="8">
        <f t="shared" si="278"/>
        <v>0</v>
      </c>
      <c r="J612" s="8">
        <f t="shared" si="279"/>
        <v>0</v>
      </c>
    </row>
    <row r="613" spans="1:10" x14ac:dyDescent="0.35">
      <c r="A613" t="s">
        <v>741</v>
      </c>
      <c r="C613">
        <v>0</v>
      </c>
      <c r="F613" s="20">
        <v>13500</v>
      </c>
      <c r="G613" s="20">
        <v>3</v>
      </c>
      <c r="I613" s="8">
        <f t="shared" si="278"/>
        <v>40500</v>
      </c>
      <c r="J613" s="8">
        <f t="shared" si="279"/>
        <v>0</v>
      </c>
    </row>
    <row r="614" spans="1:10" x14ac:dyDescent="0.35">
      <c r="A614" t="s">
        <v>741</v>
      </c>
      <c r="C614">
        <v>0</v>
      </c>
      <c r="F614" s="20">
        <v>6000</v>
      </c>
      <c r="G614" s="20">
        <v>7</v>
      </c>
      <c r="I614" s="8">
        <f t="shared" si="278"/>
        <v>42000</v>
      </c>
      <c r="J614" s="8">
        <f t="shared" si="279"/>
        <v>0</v>
      </c>
    </row>
    <row r="615" spans="1:10" x14ac:dyDescent="0.35">
      <c r="A615" t="s">
        <v>741</v>
      </c>
      <c r="C615">
        <v>0</v>
      </c>
      <c r="F615" s="20">
        <v>4000</v>
      </c>
      <c r="G615" s="20">
        <v>13</v>
      </c>
      <c r="I615" s="8">
        <f t="shared" si="278"/>
        <v>52000</v>
      </c>
      <c r="J615" s="8">
        <f t="shared" si="279"/>
        <v>0</v>
      </c>
    </row>
    <row r="616" spans="1:10" x14ac:dyDescent="0.35">
      <c r="A616" t="s">
        <v>741</v>
      </c>
      <c r="C616">
        <v>0</v>
      </c>
      <c r="I616" s="8">
        <f t="shared" si="278"/>
        <v>0</v>
      </c>
      <c r="J616" s="8">
        <f t="shared" si="279"/>
        <v>0</v>
      </c>
    </row>
    <row r="617" spans="1:10" x14ac:dyDescent="0.35">
      <c r="A617" t="s">
        <v>742</v>
      </c>
      <c r="B617" s="14" t="e">
        <f t="shared" ref="B617" si="286">IF(C619&gt;89,"6", IF(C619&gt;79,"5", IF(C619&gt;69,"4", IF(C619&gt;59,"3", IF(C619&gt;49,"2", IF(C619&lt;50,"1",IF(C619=0,"0")))))))</f>
        <v>#DIV/0!</v>
      </c>
      <c r="C617" s="3">
        <f t="shared" ref="C617" si="287">+SUM(I617:I625)</f>
        <v>0</v>
      </c>
      <c r="I617" s="8">
        <f t="shared" si="278"/>
        <v>0</v>
      </c>
      <c r="J617" s="8">
        <f t="shared" si="279"/>
        <v>0</v>
      </c>
    </row>
    <row r="618" spans="1:10" x14ac:dyDescent="0.35">
      <c r="A618" t="s">
        <v>742</v>
      </c>
      <c r="C618" s="3">
        <f t="shared" ref="C618" si="288">+SUM(J617:J625)</f>
        <v>0</v>
      </c>
      <c r="I618" s="8">
        <f t="shared" si="278"/>
        <v>0</v>
      </c>
      <c r="J618" s="8">
        <f t="shared" si="279"/>
        <v>0</v>
      </c>
    </row>
    <row r="619" spans="1:10" x14ac:dyDescent="0.35">
      <c r="A619" t="s">
        <v>742</v>
      </c>
      <c r="C619" s="3" t="e">
        <f t="shared" ref="C619" si="289">+(C618/C617)*100</f>
        <v>#DIV/0!</v>
      </c>
      <c r="I619" s="8">
        <f t="shared" si="278"/>
        <v>0</v>
      </c>
      <c r="J619" s="8">
        <f t="shared" si="279"/>
        <v>0</v>
      </c>
    </row>
    <row r="620" spans="1:10" x14ac:dyDescent="0.35">
      <c r="A620" t="s">
        <v>742</v>
      </c>
      <c r="C620">
        <v>0</v>
      </c>
      <c r="I620" s="8">
        <f t="shared" si="278"/>
        <v>0</v>
      </c>
      <c r="J620" s="8">
        <f t="shared" si="279"/>
        <v>0</v>
      </c>
    </row>
    <row r="621" spans="1:10" x14ac:dyDescent="0.35">
      <c r="A621" t="s">
        <v>742</v>
      </c>
      <c r="C621">
        <v>0</v>
      </c>
      <c r="I621" s="8">
        <f t="shared" si="278"/>
        <v>0</v>
      </c>
      <c r="J621" s="8">
        <f t="shared" si="279"/>
        <v>0</v>
      </c>
    </row>
    <row r="622" spans="1:10" x14ac:dyDescent="0.35">
      <c r="A622" t="s">
        <v>742</v>
      </c>
      <c r="C622">
        <v>0</v>
      </c>
      <c r="I622" s="8">
        <f t="shared" si="278"/>
        <v>0</v>
      </c>
      <c r="J622" s="8">
        <f t="shared" si="279"/>
        <v>0</v>
      </c>
    </row>
    <row r="623" spans="1:10" x14ac:dyDescent="0.35">
      <c r="A623" t="s">
        <v>742</v>
      </c>
      <c r="C623">
        <v>0</v>
      </c>
      <c r="I623" s="8">
        <f t="shared" si="278"/>
        <v>0</v>
      </c>
      <c r="J623" s="8">
        <f t="shared" si="279"/>
        <v>0</v>
      </c>
    </row>
    <row r="624" spans="1:10" x14ac:dyDescent="0.35">
      <c r="A624" t="s">
        <v>742</v>
      </c>
      <c r="C624">
        <v>0</v>
      </c>
      <c r="I624" s="8">
        <f t="shared" si="278"/>
        <v>0</v>
      </c>
      <c r="J624" s="8">
        <f t="shared" si="279"/>
        <v>0</v>
      </c>
    </row>
    <row r="625" spans="1:10" x14ac:dyDescent="0.35">
      <c r="A625" t="s">
        <v>742</v>
      </c>
      <c r="C625">
        <v>0</v>
      </c>
      <c r="I625" s="8">
        <f t="shared" si="278"/>
        <v>0</v>
      </c>
      <c r="J625" s="8">
        <f t="shared" si="279"/>
        <v>0</v>
      </c>
    </row>
  </sheetData>
  <sheetProtection algorithmName="SHA-512" hashValue="jtoeJvchFO9xlDh8rmfVNEhi367j6f9+K8Ut0XMjDW86ibXl21GDarsSGxJ2IMoisSPiH19hKDITmnS7d7dcnQ==" saltValue="p95x+gZ4kognmvdv+DqiY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0AC03-A5DA-4399-84D1-3DB602BE5264}">
  <dimension ref="A1:J626"/>
  <sheetViews>
    <sheetView zoomScaleNormal="100" workbookViewId="0">
      <selection activeCell="B636" sqref="B636"/>
    </sheetView>
  </sheetViews>
  <sheetFormatPr defaultRowHeight="14.5" x14ac:dyDescent="0.35"/>
  <cols>
    <col min="1" max="1" width="13.6328125" customWidth="1"/>
    <col min="5" max="5" width="28.90625" customWidth="1"/>
    <col min="6" max="7" width="11.08984375" customWidth="1"/>
    <col min="8" max="8" width="16.7265625" customWidth="1"/>
    <col min="9" max="14" width="11.08984375" customWidth="1"/>
    <col min="16" max="16" width="21.7265625" bestFit="1" customWidth="1"/>
    <col min="17" max="17" width="9.453125" customWidth="1"/>
  </cols>
  <sheetData>
    <row r="1" spans="1:10" x14ac:dyDescent="0.35">
      <c r="A1" s="2" t="s">
        <v>672</v>
      </c>
    </row>
    <row r="2" spans="1:10" x14ac:dyDescent="0.35">
      <c r="E2" s="7" t="s">
        <v>28</v>
      </c>
      <c r="F2" s="7" t="s">
        <v>27</v>
      </c>
    </row>
    <row r="3" spans="1:10" x14ac:dyDescent="0.35">
      <c r="E3" s="9" t="s">
        <v>39</v>
      </c>
      <c r="F3" s="9">
        <v>0</v>
      </c>
    </row>
    <row r="4" spans="1:10" x14ac:dyDescent="0.35">
      <c r="E4" s="9" t="s">
        <v>41</v>
      </c>
      <c r="F4" s="9">
        <v>1</v>
      </c>
    </row>
    <row r="5" spans="1:10" x14ac:dyDescent="0.35">
      <c r="E5" s="9" t="s">
        <v>43</v>
      </c>
      <c r="F5" s="9">
        <v>2</v>
      </c>
    </row>
    <row r="6" spans="1:10" x14ac:dyDescent="0.35">
      <c r="E6" s="9" t="s">
        <v>45</v>
      </c>
      <c r="F6" s="9">
        <v>3</v>
      </c>
    </row>
    <row r="7" spans="1:10" x14ac:dyDescent="0.35">
      <c r="E7" s="9" t="s">
        <v>47</v>
      </c>
      <c r="F7" s="9">
        <v>4</v>
      </c>
    </row>
    <row r="8" spans="1:10" x14ac:dyDescent="0.35">
      <c r="E8" s="9" t="s">
        <v>49</v>
      </c>
      <c r="F8" s="7">
        <v>5</v>
      </c>
    </row>
    <row r="9" spans="1:10" x14ac:dyDescent="0.35">
      <c r="E9" s="9" t="s">
        <v>51</v>
      </c>
      <c r="F9" s="7">
        <v>6</v>
      </c>
    </row>
    <row r="13" spans="1:10" x14ac:dyDescent="0.35">
      <c r="D13" s="12" t="s">
        <v>66</v>
      </c>
    </row>
    <row r="14" spans="1:10" ht="43.5" x14ac:dyDescent="0.35">
      <c r="A14" s="2" t="s">
        <v>658</v>
      </c>
      <c r="B14" s="2" t="s">
        <v>27</v>
      </c>
      <c r="D14" s="1" t="s">
        <v>16</v>
      </c>
      <c r="E14" s="5"/>
      <c r="F14" s="6" t="s">
        <v>30</v>
      </c>
      <c r="G14" s="6" t="s">
        <v>17</v>
      </c>
      <c r="H14" s="6" t="s">
        <v>67</v>
      </c>
      <c r="I14" s="6" t="s">
        <v>36</v>
      </c>
      <c r="J14" s="6" t="s">
        <v>660</v>
      </c>
    </row>
    <row r="15" spans="1:10" x14ac:dyDescent="0.35">
      <c r="A15" t="s">
        <v>674</v>
      </c>
      <c r="B15" s="14" t="str">
        <f>IF(C17&gt;89,"6", IF(C17&gt;79,"5", IF(C17&gt;69,"4", IF(C17&gt;59,"3", IF(C17&gt;49,"2", IF(C17&lt;50,"1",IF(C17=0,"0")))))))</f>
        <v>1</v>
      </c>
      <c r="C15" s="3">
        <f>+SUM(I15:I23)</f>
        <v>2683100</v>
      </c>
      <c r="D15" s="1">
        <v>1</v>
      </c>
      <c r="E15" s="1" t="s">
        <v>38</v>
      </c>
      <c r="F15" s="20">
        <v>97500</v>
      </c>
      <c r="G15" s="20">
        <v>2</v>
      </c>
      <c r="H15" s="20">
        <v>0</v>
      </c>
      <c r="I15" s="8">
        <f t="shared" ref="I15:I23" si="0">F15*G15</f>
        <v>195000</v>
      </c>
      <c r="J15" s="8">
        <f>H15*F15</f>
        <v>0</v>
      </c>
    </row>
    <row r="16" spans="1:10" x14ac:dyDescent="0.35">
      <c r="A16" t="s">
        <v>674</v>
      </c>
      <c r="C16" s="3">
        <f>+SUM(J15:J23)</f>
        <v>0</v>
      </c>
      <c r="D16" s="1">
        <v>2</v>
      </c>
      <c r="E16" s="1" t="s">
        <v>40</v>
      </c>
      <c r="F16" s="20">
        <v>0</v>
      </c>
      <c r="G16" s="20">
        <v>0</v>
      </c>
      <c r="H16" s="20">
        <v>0</v>
      </c>
      <c r="I16" s="8">
        <f t="shared" si="0"/>
        <v>0</v>
      </c>
      <c r="J16" s="8">
        <f t="shared" ref="J16:J23" si="1">H16*F16</f>
        <v>0</v>
      </c>
    </row>
    <row r="17" spans="1:10" x14ac:dyDescent="0.35">
      <c r="A17" t="s">
        <v>674</v>
      </c>
      <c r="C17" s="3">
        <f>+(C16/C15)*100</f>
        <v>0</v>
      </c>
      <c r="D17" s="1">
        <v>3</v>
      </c>
      <c r="E17" s="1" t="s">
        <v>42</v>
      </c>
      <c r="F17" s="20">
        <v>35000</v>
      </c>
      <c r="G17" s="20">
        <v>17</v>
      </c>
      <c r="H17" s="20">
        <v>0</v>
      </c>
      <c r="I17" s="8">
        <f t="shared" si="0"/>
        <v>595000</v>
      </c>
      <c r="J17" s="8">
        <f t="shared" si="1"/>
        <v>0</v>
      </c>
    </row>
    <row r="18" spans="1:10" x14ac:dyDescent="0.35">
      <c r="A18" t="s">
        <v>674</v>
      </c>
      <c r="C18">
        <v>0</v>
      </c>
      <c r="D18" s="1">
        <v>4</v>
      </c>
      <c r="E18" s="1" t="s">
        <v>44</v>
      </c>
      <c r="F18" s="20">
        <v>23500</v>
      </c>
      <c r="G18" s="20">
        <v>15</v>
      </c>
      <c r="H18" s="20">
        <v>0</v>
      </c>
      <c r="I18" s="8">
        <f t="shared" si="0"/>
        <v>352500</v>
      </c>
      <c r="J18" s="8">
        <f t="shared" si="1"/>
        <v>0</v>
      </c>
    </row>
    <row r="19" spans="1:10" x14ac:dyDescent="0.35">
      <c r="A19" t="s">
        <v>674</v>
      </c>
      <c r="C19">
        <v>0</v>
      </c>
      <c r="D19" s="1">
        <v>5</v>
      </c>
      <c r="E19" s="1" t="s">
        <v>46</v>
      </c>
      <c r="F19" s="20">
        <v>18000</v>
      </c>
      <c r="G19" s="20">
        <v>30</v>
      </c>
      <c r="H19" s="20">
        <v>0</v>
      </c>
      <c r="I19" s="8">
        <f t="shared" si="0"/>
        <v>540000</v>
      </c>
      <c r="J19" s="8">
        <f t="shared" si="1"/>
        <v>0</v>
      </c>
    </row>
    <row r="20" spans="1:10" x14ac:dyDescent="0.35">
      <c r="A20" t="s">
        <v>674</v>
      </c>
      <c r="C20">
        <v>0</v>
      </c>
      <c r="D20" s="1">
        <v>6</v>
      </c>
      <c r="E20" s="1" t="s">
        <v>48</v>
      </c>
      <c r="F20" s="20">
        <v>13500</v>
      </c>
      <c r="G20" s="20">
        <v>43</v>
      </c>
      <c r="H20" s="20">
        <v>0</v>
      </c>
      <c r="I20" s="8">
        <f t="shared" si="0"/>
        <v>580500</v>
      </c>
      <c r="J20" s="8">
        <f t="shared" si="1"/>
        <v>0</v>
      </c>
    </row>
    <row r="21" spans="1:10" x14ac:dyDescent="0.35">
      <c r="A21" t="s">
        <v>674</v>
      </c>
      <c r="C21">
        <v>0</v>
      </c>
      <c r="D21" s="1">
        <v>7</v>
      </c>
      <c r="E21" s="1" t="s">
        <v>50</v>
      </c>
      <c r="F21" s="20">
        <v>7500</v>
      </c>
      <c r="G21" s="20">
        <v>37</v>
      </c>
      <c r="H21" s="20">
        <v>0</v>
      </c>
      <c r="I21" s="8">
        <f t="shared" si="0"/>
        <v>277500</v>
      </c>
      <c r="J21" s="8">
        <f t="shared" si="1"/>
        <v>0</v>
      </c>
    </row>
    <row r="22" spans="1:10" x14ac:dyDescent="0.35">
      <c r="A22" t="s">
        <v>674</v>
      </c>
      <c r="C22">
        <v>0</v>
      </c>
      <c r="D22" s="1">
        <v>8</v>
      </c>
      <c r="E22" s="1" t="s">
        <v>52</v>
      </c>
      <c r="F22" s="20">
        <v>4600</v>
      </c>
      <c r="G22" s="20">
        <v>31</v>
      </c>
      <c r="H22" s="20">
        <v>0</v>
      </c>
      <c r="I22" s="8">
        <f t="shared" si="0"/>
        <v>142600</v>
      </c>
      <c r="J22" s="8">
        <f t="shared" si="1"/>
        <v>0</v>
      </c>
    </row>
    <row r="23" spans="1:10" x14ac:dyDescent="0.35">
      <c r="A23" t="s">
        <v>674</v>
      </c>
      <c r="C23">
        <v>0</v>
      </c>
      <c r="D23" s="1">
        <v>9</v>
      </c>
      <c r="E23" s="1" t="s">
        <v>53</v>
      </c>
      <c r="F23" s="20">
        <v>0</v>
      </c>
      <c r="G23" s="20">
        <v>0</v>
      </c>
      <c r="H23" s="20">
        <v>0</v>
      </c>
      <c r="I23" s="8">
        <f t="shared" si="0"/>
        <v>0</v>
      </c>
      <c r="J23" s="8">
        <f t="shared" si="1"/>
        <v>0</v>
      </c>
    </row>
    <row r="24" spans="1:10" x14ac:dyDescent="0.35">
      <c r="A24" t="s">
        <v>683</v>
      </c>
      <c r="B24" s="14" t="str">
        <f t="shared" ref="B24" si="2">IF(C26&gt;89,"6", IF(C26&gt;79,"5", IF(C26&gt;69,"4", IF(C26&gt;59,"3", IF(C26&gt;49,"2", IF(C26&lt;50,"1",IF(C26=0,"0")))))))</f>
        <v>1</v>
      </c>
      <c r="C24" s="3">
        <f t="shared" ref="C24" si="3">+SUM(I24:I32)</f>
        <v>289567</v>
      </c>
      <c r="F24" s="20">
        <v>0</v>
      </c>
      <c r="G24" s="20">
        <v>0</v>
      </c>
      <c r="H24" s="20">
        <v>0</v>
      </c>
      <c r="I24" s="8">
        <f t="shared" ref="I24:I87" si="4">F24*G24</f>
        <v>0</v>
      </c>
      <c r="J24" s="8">
        <f t="shared" ref="J24:J87" si="5">H24*F24</f>
        <v>0</v>
      </c>
    </row>
    <row r="25" spans="1:10" x14ac:dyDescent="0.35">
      <c r="A25" t="s">
        <v>683</v>
      </c>
      <c r="C25" s="3">
        <f t="shared" ref="C25" si="6">+SUM(J24:J32)</f>
        <v>0</v>
      </c>
      <c r="F25" s="20">
        <v>0</v>
      </c>
      <c r="G25" s="20">
        <v>0</v>
      </c>
      <c r="H25" s="20">
        <v>0</v>
      </c>
      <c r="I25" s="8">
        <f t="shared" si="4"/>
        <v>0</v>
      </c>
      <c r="J25" s="8">
        <f t="shared" si="5"/>
        <v>0</v>
      </c>
    </row>
    <row r="26" spans="1:10" x14ac:dyDescent="0.35">
      <c r="A26" t="s">
        <v>683</v>
      </c>
      <c r="C26" s="3">
        <f t="shared" ref="C26" si="7">+(C25/C24)*100</f>
        <v>0</v>
      </c>
      <c r="F26" s="20">
        <v>27943</v>
      </c>
      <c r="G26" s="20">
        <v>1</v>
      </c>
      <c r="H26" s="20">
        <v>0</v>
      </c>
      <c r="I26" s="8">
        <f t="shared" si="4"/>
        <v>27943</v>
      </c>
      <c r="J26" s="8">
        <f t="shared" si="5"/>
        <v>0</v>
      </c>
    </row>
    <row r="27" spans="1:10" x14ac:dyDescent="0.35">
      <c r="A27" t="s">
        <v>683</v>
      </c>
      <c r="C27">
        <v>0</v>
      </c>
      <c r="F27" s="20">
        <v>0</v>
      </c>
      <c r="G27" s="20">
        <v>0</v>
      </c>
      <c r="H27" s="20">
        <v>0</v>
      </c>
      <c r="I27" s="8">
        <f t="shared" si="4"/>
        <v>0</v>
      </c>
      <c r="J27" s="8">
        <f t="shared" si="5"/>
        <v>0</v>
      </c>
    </row>
    <row r="28" spans="1:10" x14ac:dyDescent="0.35">
      <c r="A28" t="s">
        <v>683</v>
      </c>
      <c r="C28">
        <v>0</v>
      </c>
      <c r="F28" s="20">
        <v>0</v>
      </c>
      <c r="G28" s="20">
        <v>0</v>
      </c>
      <c r="H28" s="20">
        <v>0</v>
      </c>
      <c r="I28" s="8">
        <f t="shared" si="4"/>
        <v>0</v>
      </c>
      <c r="J28" s="8">
        <f t="shared" si="5"/>
        <v>0</v>
      </c>
    </row>
    <row r="29" spans="1:10" x14ac:dyDescent="0.35">
      <c r="A29" t="s">
        <v>683</v>
      </c>
      <c r="C29">
        <v>0</v>
      </c>
      <c r="F29" s="20">
        <v>10884</v>
      </c>
      <c r="G29" s="20">
        <v>5</v>
      </c>
      <c r="H29" s="20">
        <v>0</v>
      </c>
      <c r="I29" s="8">
        <f t="shared" si="4"/>
        <v>54420</v>
      </c>
      <c r="J29" s="8">
        <f t="shared" si="5"/>
        <v>0</v>
      </c>
    </row>
    <row r="30" spans="1:10" x14ac:dyDescent="0.35">
      <c r="A30" t="s">
        <v>683</v>
      </c>
      <c r="C30">
        <v>0</v>
      </c>
      <c r="F30" s="20">
        <v>0</v>
      </c>
      <c r="G30" s="20">
        <v>0</v>
      </c>
      <c r="H30" s="20">
        <v>0</v>
      </c>
      <c r="I30" s="8">
        <f t="shared" si="4"/>
        <v>0</v>
      </c>
      <c r="J30" s="8">
        <f t="shared" si="5"/>
        <v>0</v>
      </c>
    </row>
    <row r="31" spans="1:10" x14ac:dyDescent="0.35">
      <c r="A31" t="s">
        <v>683</v>
      </c>
      <c r="C31">
        <v>0</v>
      </c>
      <c r="F31" s="20">
        <v>3342</v>
      </c>
      <c r="G31" s="20">
        <v>62</v>
      </c>
      <c r="H31" s="20">
        <v>0</v>
      </c>
      <c r="I31" s="8">
        <f t="shared" si="4"/>
        <v>207204</v>
      </c>
      <c r="J31" s="8">
        <f t="shared" si="5"/>
        <v>0</v>
      </c>
    </row>
    <row r="32" spans="1:10" x14ac:dyDescent="0.35">
      <c r="A32" t="s">
        <v>683</v>
      </c>
      <c r="C32">
        <v>0</v>
      </c>
      <c r="F32" s="20">
        <v>0</v>
      </c>
      <c r="G32" s="20">
        <v>0</v>
      </c>
      <c r="H32" s="20">
        <v>0</v>
      </c>
      <c r="I32" s="8">
        <f t="shared" si="4"/>
        <v>0</v>
      </c>
      <c r="J32" s="8">
        <f t="shared" si="5"/>
        <v>0</v>
      </c>
    </row>
    <row r="33" spans="1:10" x14ac:dyDescent="0.35">
      <c r="A33" t="s">
        <v>692</v>
      </c>
      <c r="B33" s="14" t="str">
        <f t="shared" ref="B33" si="8">IF(C35&gt;89,"6", IF(C35&gt;79,"5", IF(C35&gt;69,"4", IF(C35&gt;59,"3", IF(C35&gt;49,"2", IF(C35&lt;50,"1",IF(C35=0,"0")))))))</f>
        <v>1</v>
      </c>
      <c r="C33" s="3">
        <f t="shared" ref="C33" si="9">+SUM(I33:I41)</f>
        <v>17873649.839999996</v>
      </c>
      <c r="F33" s="20">
        <v>119910</v>
      </c>
      <c r="G33" s="20">
        <v>6</v>
      </c>
      <c r="H33" s="20">
        <v>0</v>
      </c>
      <c r="I33" s="8">
        <f t="shared" si="4"/>
        <v>719460</v>
      </c>
      <c r="J33" s="8">
        <f t="shared" si="5"/>
        <v>0</v>
      </c>
    </row>
    <row r="34" spans="1:10" x14ac:dyDescent="0.35">
      <c r="A34" t="s">
        <v>692</v>
      </c>
      <c r="C34" s="3">
        <f t="shared" ref="C34" si="10">+SUM(J33:J41)</f>
        <v>0</v>
      </c>
      <c r="F34" s="20">
        <v>530963.77</v>
      </c>
      <c r="G34" s="20">
        <v>8</v>
      </c>
      <c r="H34" s="20">
        <v>0</v>
      </c>
      <c r="I34" s="8">
        <f t="shared" si="4"/>
        <v>4247710.16</v>
      </c>
      <c r="J34" s="8">
        <f t="shared" si="5"/>
        <v>0</v>
      </c>
    </row>
    <row r="35" spans="1:10" x14ac:dyDescent="0.35">
      <c r="A35" t="s">
        <v>692</v>
      </c>
      <c r="C35" s="3">
        <f t="shared" ref="C35" si="11">+(C34/C33)*100</f>
        <v>0</v>
      </c>
      <c r="F35" s="20">
        <v>310780.71000000002</v>
      </c>
      <c r="G35" s="20">
        <v>30</v>
      </c>
      <c r="H35" s="20">
        <v>0</v>
      </c>
      <c r="I35" s="8">
        <f t="shared" si="4"/>
        <v>9323421.3000000007</v>
      </c>
      <c r="J35" s="8">
        <f t="shared" si="5"/>
        <v>0</v>
      </c>
    </row>
    <row r="36" spans="1:10" x14ac:dyDescent="0.35">
      <c r="A36" t="s">
        <v>692</v>
      </c>
      <c r="C36">
        <v>0</v>
      </c>
      <c r="F36" s="20">
        <v>21856.99</v>
      </c>
      <c r="G36" s="20">
        <v>13</v>
      </c>
      <c r="H36" s="20">
        <v>0</v>
      </c>
      <c r="I36" s="8">
        <f t="shared" si="4"/>
        <v>284140.87</v>
      </c>
      <c r="J36" s="8">
        <f t="shared" si="5"/>
        <v>0</v>
      </c>
    </row>
    <row r="37" spans="1:10" x14ac:dyDescent="0.35">
      <c r="A37" t="s">
        <v>692</v>
      </c>
      <c r="C37">
        <v>0</v>
      </c>
      <c r="F37" s="20">
        <v>16799.38</v>
      </c>
      <c r="G37" s="20">
        <v>24</v>
      </c>
      <c r="H37" s="20">
        <v>0</v>
      </c>
      <c r="I37" s="8">
        <f t="shared" si="4"/>
        <v>403185.12</v>
      </c>
      <c r="J37" s="8">
        <f t="shared" si="5"/>
        <v>0</v>
      </c>
    </row>
    <row r="38" spans="1:10" x14ac:dyDescent="0.35">
      <c r="A38" t="s">
        <v>692</v>
      </c>
      <c r="C38">
        <v>0</v>
      </c>
      <c r="F38" s="20">
        <v>12090.02</v>
      </c>
      <c r="G38" s="20">
        <v>96</v>
      </c>
      <c r="H38" s="20">
        <v>0</v>
      </c>
      <c r="I38" s="8">
        <f t="shared" si="4"/>
        <v>1160641.92</v>
      </c>
      <c r="J38" s="8">
        <f t="shared" si="5"/>
        <v>0</v>
      </c>
    </row>
    <row r="39" spans="1:10" x14ac:dyDescent="0.35">
      <c r="A39" t="s">
        <v>692</v>
      </c>
      <c r="C39">
        <v>0</v>
      </c>
      <c r="F39" s="20">
        <v>8689.35</v>
      </c>
      <c r="G39" s="20">
        <v>138</v>
      </c>
      <c r="H39" s="20">
        <v>0</v>
      </c>
      <c r="I39" s="8">
        <f t="shared" si="4"/>
        <v>1199130.3</v>
      </c>
      <c r="J39" s="8">
        <f t="shared" si="5"/>
        <v>0</v>
      </c>
    </row>
    <row r="40" spans="1:10" x14ac:dyDescent="0.35">
      <c r="A40" t="s">
        <v>692</v>
      </c>
      <c r="C40">
        <v>0</v>
      </c>
      <c r="F40" s="20">
        <v>4154.7299999999996</v>
      </c>
      <c r="G40" s="20">
        <v>129</v>
      </c>
      <c r="H40" s="20">
        <v>0</v>
      </c>
      <c r="I40" s="8">
        <f t="shared" si="4"/>
        <v>535960.16999999993</v>
      </c>
      <c r="J40" s="8">
        <f t="shared" si="5"/>
        <v>0</v>
      </c>
    </row>
    <row r="41" spans="1:10" x14ac:dyDescent="0.35">
      <c r="A41" t="s">
        <v>692</v>
      </c>
      <c r="C41">
        <v>0</v>
      </c>
      <c r="F41" s="20">
        <v>0</v>
      </c>
      <c r="G41" s="20">
        <v>0</v>
      </c>
      <c r="H41" s="20">
        <v>0</v>
      </c>
      <c r="I41" s="8">
        <f t="shared" si="4"/>
        <v>0</v>
      </c>
      <c r="J41" s="8">
        <f t="shared" si="5"/>
        <v>0</v>
      </c>
    </row>
    <row r="42" spans="1:10" x14ac:dyDescent="0.35">
      <c r="A42" t="s">
        <v>693</v>
      </c>
      <c r="B42" s="14" t="str">
        <f t="shared" ref="B42" si="12">IF(C44&gt;89,"6", IF(C44&gt;79,"5", IF(C44&gt;69,"4", IF(C44&gt;59,"3", IF(C44&gt;49,"2", IF(C44&lt;50,"1",IF(C44=0,"0")))))))</f>
        <v>1</v>
      </c>
      <c r="C42" s="3">
        <f t="shared" ref="C42" si="13">+SUM(I42:I50)</f>
        <v>1458527.9859000002</v>
      </c>
      <c r="F42" s="20">
        <v>101714.21</v>
      </c>
      <c r="G42" s="20">
        <v>1</v>
      </c>
      <c r="H42" s="20">
        <v>0</v>
      </c>
      <c r="I42" s="8">
        <f t="shared" si="4"/>
        <v>101714.21</v>
      </c>
      <c r="J42" s="8">
        <f t="shared" si="5"/>
        <v>0</v>
      </c>
    </row>
    <row r="43" spans="1:10" x14ac:dyDescent="0.35">
      <c r="A43" t="s">
        <v>693</v>
      </c>
      <c r="C43" s="3">
        <f t="shared" ref="C43" si="14">+SUM(J42:J50)</f>
        <v>122516.95</v>
      </c>
      <c r="F43" s="20">
        <v>62542.64</v>
      </c>
      <c r="G43" s="20">
        <v>4.6500000000000004</v>
      </c>
      <c r="H43" s="20">
        <v>1</v>
      </c>
      <c r="I43" s="8">
        <f t="shared" si="4"/>
        <v>290823.27600000001</v>
      </c>
      <c r="J43" s="8">
        <f t="shared" si="5"/>
        <v>62542.64</v>
      </c>
    </row>
    <row r="44" spans="1:10" x14ac:dyDescent="0.35">
      <c r="A44" t="s">
        <v>693</v>
      </c>
      <c r="C44" s="3">
        <f t="shared" ref="C44" si="15">+(C43/C42)*100</f>
        <v>8.4000410814468953</v>
      </c>
      <c r="F44" s="20">
        <v>33034.51</v>
      </c>
      <c r="G44" s="20">
        <v>7.9</v>
      </c>
      <c r="H44" s="20">
        <v>1</v>
      </c>
      <c r="I44" s="8">
        <f t="shared" si="4"/>
        <v>260972.62900000002</v>
      </c>
      <c r="J44" s="8">
        <f t="shared" si="5"/>
        <v>33034.51</v>
      </c>
    </row>
    <row r="45" spans="1:10" x14ac:dyDescent="0.35">
      <c r="A45" t="s">
        <v>693</v>
      </c>
      <c r="C45">
        <v>0</v>
      </c>
      <c r="F45" s="20">
        <v>21891.86</v>
      </c>
      <c r="G45" s="20">
        <v>5.78</v>
      </c>
      <c r="H45" s="20">
        <v>0</v>
      </c>
      <c r="I45" s="8">
        <f t="shared" si="4"/>
        <v>126534.95080000001</v>
      </c>
      <c r="J45" s="8">
        <f t="shared" si="5"/>
        <v>0</v>
      </c>
    </row>
    <row r="46" spans="1:10" x14ac:dyDescent="0.35">
      <c r="A46" t="s">
        <v>693</v>
      </c>
      <c r="C46">
        <v>0</v>
      </c>
      <c r="F46" s="20">
        <v>17758.490000000002</v>
      </c>
      <c r="G46" s="20">
        <v>13.8</v>
      </c>
      <c r="H46" s="20">
        <v>0</v>
      </c>
      <c r="I46" s="8">
        <f t="shared" si="4"/>
        <v>245067.16200000004</v>
      </c>
      <c r="J46" s="8">
        <f t="shared" si="5"/>
        <v>0</v>
      </c>
    </row>
    <row r="47" spans="1:10" x14ac:dyDescent="0.35">
      <c r="A47" t="s">
        <v>693</v>
      </c>
      <c r="C47">
        <v>0</v>
      </c>
      <c r="F47" s="20">
        <v>12177.17</v>
      </c>
      <c r="G47" s="20">
        <v>16.14</v>
      </c>
      <c r="H47" s="20">
        <v>0</v>
      </c>
      <c r="I47" s="8">
        <f t="shared" si="4"/>
        <v>196539.5238</v>
      </c>
      <c r="J47" s="8">
        <f t="shared" si="5"/>
        <v>0</v>
      </c>
    </row>
    <row r="48" spans="1:10" x14ac:dyDescent="0.35">
      <c r="A48" t="s">
        <v>693</v>
      </c>
      <c r="C48">
        <v>0</v>
      </c>
      <c r="F48" s="20">
        <v>6734.95</v>
      </c>
      <c r="G48" s="20">
        <v>32</v>
      </c>
      <c r="H48" s="20">
        <v>4</v>
      </c>
      <c r="I48" s="8">
        <f t="shared" si="4"/>
        <v>215518.4</v>
      </c>
      <c r="J48" s="8">
        <f t="shared" si="5"/>
        <v>26939.8</v>
      </c>
    </row>
    <row r="49" spans="1:10" x14ac:dyDescent="0.35">
      <c r="A49" t="s">
        <v>693</v>
      </c>
      <c r="C49">
        <v>0</v>
      </c>
      <c r="F49" s="20">
        <v>4212.8100000000004</v>
      </c>
      <c r="G49" s="20">
        <v>4.51</v>
      </c>
      <c r="H49" s="20">
        <v>0</v>
      </c>
      <c r="I49" s="8">
        <f t="shared" si="4"/>
        <v>18999.773100000002</v>
      </c>
      <c r="J49" s="8">
        <f t="shared" si="5"/>
        <v>0</v>
      </c>
    </row>
    <row r="50" spans="1:10" x14ac:dyDescent="0.35">
      <c r="A50" t="s">
        <v>693</v>
      </c>
      <c r="C50">
        <v>0</v>
      </c>
      <c r="F50" s="20">
        <v>1708.74</v>
      </c>
      <c r="G50" s="20">
        <v>1.38</v>
      </c>
      <c r="H50" s="20">
        <v>0</v>
      </c>
      <c r="I50" s="8">
        <f t="shared" si="4"/>
        <v>2358.0611999999996</v>
      </c>
      <c r="J50" s="8">
        <f t="shared" si="5"/>
        <v>0</v>
      </c>
    </row>
    <row r="51" spans="1:10" x14ac:dyDescent="0.35">
      <c r="A51" t="s">
        <v>684</v>
      </c>
      <c r="B51" s="14" t="str">
        <f t="shared" ref="B51" si="16">IF(C53&gt;89,"6", IF(C53&gt;79,"5", IF(C53&gt;69,"4", IF(C53&gt;59,"3", IF(C53&gt;49,"2", IF(C53&lt;50,"1",IF(C53=0,"0")))))))</f>
        <v>1</v>
      </c>
      <c r="C51" s="3">
        <f t="shared" ref="C51" si="17">+SUM(I51:I59)</f>
        <v>230400</v>
      </c>
      <c r="F51" s="20">
        <v>0</v>
      </c>
      <c r="G51" s="20">
        <v>0</v>
      </c>
      <c r="H51" s="20">
        <v>0</v>
      </c>
      <c r="I51" s="8">
        <f t="shared" si="4"/>
        <v>0</v>
      </c>
      <c r="J51" s="8">
        <f t="shared" si="5"/>
        <v>0</v>
      </c>
    </row>
    <row r="52" spans="1:10" x14ac:dyDescent="0.35">
      <c r="A52" t="s">
        <v>684</v>
      </c>
      <c r="C52" s="3">
        <f t="shared" ref="C52" si="18">+SUM(J51:J59)</f>
        <v>0</v>
      </c>
      <c r="F52" s="20">
        <v>0</v>
      </c>
      <c r="G52" s="20">
        <v>0</v>
      </c>
      <c r="H52" s="20">
        <v>0</v>
      </c>
      <c r="I52" s="8">
        <f t="shared" si="4"/>
        <v>0</v>
      </c>
      <c r="J52" s="8">
        <f t="shared" si="5"/>
        <v>0</v>
      </c>
    </row>
    <row r="53" spans="1:10" x14ac:dyDescent="0.35">
      <c r="A53" t="s">
        <v>684</v>
      </c>
      <c r="C53" s="3">
        <f t="shared" ref="C53" si="19">+(C52/C51)*100</f>
        <v>0</v>
      </c>
      <c r="F53" s="20">
        <v>42500</v>
      </c>
      <c r="G53" s="20">
        <v>2</v>
      </c>
      <c r="H53" s="20">
        <v>0</v>
      </c>
      <c r="I53" s="8">
        <f t="shared" si="4"/>
        <v>85000</v>
      </c>
      <c r="J53" s="8">
        <f t="shared" si="5"/>
        <v>0</v>
      </c>
    </row>
    <row r="54" spans="1:10" x14ac:dyDescent="0.35">
      <c r="A54" t="s">
        <v>684</v>
      </c>
      <c r="C54">
        <v>0</v>
      </c>
      <c r="F54" s="20">
        <v>19000</v>
      </c>
      <c r="G54" s="20">
        <v>1</v>
      </c>
      <c r="H54" s="20">
        <v>0</v>
      </c>
      <c r="I54" s="8">
        <f t="shared" si="4"/>
        <v>19000</v>
      </c>
      <c r="J54" s="8">
        <f t="shared" si="5"/>
        <v>0</v>
      </c>
    </row>
    <row r="55" spans="1:10" x14ac:dyDescent="0.35">
      <c r="A55" t="s">
        <v>684</v>
      </c>
      <c r="C55">
        <v>0</v>
      </c>
      <c r="F55" s="20">
        <v>17600</v>
      </c>
      <c r="G55" s="20">
        <v>4</v>
      </c>
      <c r="H55" s="20">
        <v>0</v>
      </c>
      <c r="I55" s="8">
        <f t="shared" si="4"/>
        <v>70400</v>
      </c>
      <c r="J55" s="8">
        <f t="shared" si="5"/>
        <v>0</v>
      </c>
    </row>
    <row r="56" spans="1:10" x14ac:dyDescent="0.35">
      <c r="A56" t="s">
        <v>684</v>
      </c>
      <c r="C56">
        <v>0</v>
      </c>
      <c r="F56" s="20">
        <v>14000</v>
      </c>
      <c r="G56" s="20">
        <v>4</v>
      </c>
      <c r="H56" s="20">
        <v>0</v>
      </c>
      <c r="I56" s="8">
        <f t="shared" si="4"/>
        <v>56000</v>
      </c>
      <c r="J56" s="8">
        <f t="shared" si="5"/>
        <v>0</v>
      </c>
    </row>
    <row r="57" spans="1:10" x14ac:dyDescent="0.35">
      <c r="A57" t="s">
        <v>684</v>
      </c>
      <c r="C57">
        <v>0</v>
      </c>
      <c r="F57" s="20">
        <v>0</v>
      </c>
      <c r="G57" s="20">
        <v>0</v>
      </c>
      <c r="H57" s="20">
        <v>0</v>
      </c>
      <c r="I57" s="8">
        <f t="shared" si="4"/>
        <v>0</v>
      </c>
      <c r="J57" s="8">
        <f t="shared" si="5"/>
        <v>0</v>
      </c>
    </row>
    <row r="58" spans="1:10" x14ac:dyDescent="0.35">
      <c r="A58" t="s">
        <v>684</v>
      </c>
      <c r="C58">
        <v>0</v>
      </c>
      <c r="F58" s="20">
        <v>0</v>
      </c>
      <c r="G58" s="20">
        <v>0</v>
      </c>
      <c r="H58" s="20">
        <v>0</v>
      </c>
      <c r="I58" s="8">
        <f t="shared" si="4"/>
        <v>0</v>
      </c>
      <c r="J58" s="8">
        <f t="shared" si="5"/>
        <v>0</v>
      </c>
    </row>
    <row r="59" spans="1:10" x14ac:dyDescent="0.35">
      <c r="A59" t="s">
        <v>684</v>
      </c>
      <c r="C59">
        <v>0</v>
      </c>
      <c r="F59" s="20">
        <v>0</v>
      </c>
      <c r="G59" s="20">
        <v>0</v>
      </c>
      <c r="H59" s="20">
        <v>0</v>
      </c>
      <c r="I59" s="8">
        <f t="shared" si="4"/>
        <v>0</v>
      </c>
      <c r="J59" s="8">
        <f t="shared" si="5"/>
        <v>0</v>
      </c>
    </row>
    <row r="60" spans="1:10" x14ac:dyDescent="0.35">
      <c r="A60" t="s">
        <v>685</v>
      </c>
      <c r="B60" s="14" t="e">
        <f t="shared" ref="B60" si="20">IF(C62&gt;89,"6", IF(C62&gt;79,"5", IF(C62&gt;69,"4", IF(C62&gt;59,"3", IF(C62&gt;49,"2", IF(C62&lt;50,"1",IF(C62=0,"0")))))))</f>
        <v>#DIV/0!</v>
      </c>
      <c r="C60" s="3">
        <f t="shared" ref="C60" si="21">+SUM(I60:I68)</f>
        <v>0</v>
      </c>
      <c r="I60" s="8">
        <f t="shared" si="4"/>
        <v>0</v>
      </c>
      <c r="J60" s="8">
        <f t="shared" si="5"/>
        <v>0</v>
      </c>
    </row>
    <row r="61" spans="1:10" x14ac:dyDescent="0.35">
      <c r="A61" t="s">
        <v>685</v>
      </c>
      <c r="C61" s="3">
        <f t="shared" ref="C61" si="22">+SUM(J60:J68)</f>
        <v>0</v>
      </c>
      <c r="I61" s="8">
        <f t="shared" si="4"/>
        <v>0</v>
      </c>
      <c r="J61" s="8">
        <f t="shared" si="5"/>
        <v>0</v>
      </c>
    </row>
    <row r="62" spans="1:10" x14ac:dyDescent="0.35">
      <c r="A62" t="s">
        <v>685</v>
      </c>
      <c r="C62" s="3" t="e">
        <f t="shared" ref="C62" si="23">+(C61/C60)*100</f>
        <v>#DIV/0!</v>
      </c>
      <c r="I62" s="8">
        <f t="shared" si="4"/>
        <v>0</v>
      </c>
      <c r="J62" s="8">
        <f t="shared" si="5"/>
        <v>0</v>
      </c>
    </row>
    <row r="63" spans="1:10" x14ac:dyDescent="0.35">
      <c r="A63" t="s">
        <v>685</v>
      </c>
      <c r="C63">
        <v>0</v>
      </c>
      <c r="I63" s="8">
        <f t="shared" si="4"/>
        <v>0</v>
      </c>
      <c r="J63" s="8">
        <f t="shared" si="5"/>
        <v>0</v>
      </c>
    </row>
    <row r="64" spans="1:10" x14ac:dyDescent="0.35">
      <c r="A64" t="s">
        <v>685</v>
      </c>
      <c r="C64">
        <v>0</v>
      </c>
      <c r="I64" s="8">
        <f t="shared" si="4"/>
        <v>0</v>
      </c>
      <c r="J64" s="8">
        <f t="shared" si="5"/>
        <v>0</v>
      </c>
    </row>
    <row r="65" spans="1:10" x14ac:dyDescent="0.35">
      <c r="A65" t="s">
        <v>685</v>
      </c>
      <c r="C65">
        <v>0</v>
      </c>
      <c r="I65" s="8">
        <f t="shared" si="4"/>
        <v>0</v>
      </c>
      <c r="J65" s="8">
        <f t="shared" si="5"/>
        <v>0</v>
      </c>
    </row>
    <row r="66" spans="1:10" x14ac:dyDescent="0.35">
      <c r="A66" t="s">
        <v>685</v>
      </c>
      <c r="C66">
        <v>0</v>
      </c>
      <c r="I66" s="8">
        <f t="shared" si="4"/>
        <v>0</v>
      </c>
      <c r="J66" s="8">
        <f t="shared" si="5"/>
        <v>0</v>
      </c>
    </row>
    <row r="67" spans="1:10" x14ac:dyDescent="0.35">
      <c r="A67" t="s">
        <v>685</v>
      </c>
      <c r="C67">
        <v>0</v>
      </c>
      <c r="I67" s="8">
        <f t="shared" si="4"/>
        <v>0</v>
      </c>
      <c r="J67" s="8">
        <f t="shared" si="5"/>
        <v>0</v>
      </c>
    </row>
    <row r="68" spans="1:10" x14ac:dyDescent="0.35">
      <c r="A68" t="s">
        <v>685</v>
      </c>
      <c r="C68">
        <v>0</v>
      </c>
      <c r="I68" s="8">
        <f t="shared" si="4"/>
        <v>0</v>
      </c>
      <c r="J68" s="8">
        <f t="shared" si="5"/>
        <v>0</v>
      </c>
    </row>
    <row r="69" spans="1:10" x14ac:dyDescent="0.35">
      <c r="A69" t="s">
        <v>675</v>
      </c>
      <c r="B69" s="14" t="str">
        <f t="shared" ref="B69" si="24">IF(C71&gt;89,"6", IF(C71&gt;79,"5", IF(C71&gt;69,"4", IF(C71&gt;59,"3", IF(C71&gt;49,"2", IF(C71&lt;50,"1",IF(C71=0,"0")))))))</f>
        <v>1</v>
      </c>
      <c r="C69" s="3">
        <f t="shared" ref="C69" si="25">+SUM(I69:I77)</f>
        <v>44250</v>
      </c>
      <c r="F69" s="20">
        <v>0</v>
      </c>
      <c r="G69" s="20">
        <v>0</v>
      </c>
      <c r="H69" s="20">
        <v>0</v>
      </c>
      <c r="I69" s="8">
        <f t="shared" si="4"/>
        <v>0</v>
      </c>
      <c r="J69" s="8">
        <f t="shared" si="5"/>
        <v>0</v>
      </c>
    </row>
    <row r="70" spans="1:10" x14ac:dyDescent="0.35">
      <c r="A70" t="s">
        <v>675</v>
      </c>
      <c r="C70" s="3">
        <f t="shared" ref="C70" si="26">+SUM(J69:J77)</f>
        <v>3000</v>
      </c>
      <c r="F70" s="20">
        <v>0</v>
      </c>
      <c r="G70" s="20">
        <v>0</v>
      </c>
      <c r="H70" s="20">
        <v>0</v>
      </c>
      <c r="I70" s="8">
        <f t="shared" si="4"/>
        <v>0</v>
      </c>
      <c r="J70" s="8">
        <f t="shared" si="5"/>
        <v>0</v>
      </c>
    </row>
    <row r="71" spans="1:10" x14ac:dyDescent="0.35">
      <c r="A71" t="s">
        <v>675</v>
      </c>
      <c r="C71" s="3">
        <f t="shared" ref="C71" si="27">+(C70/C69)*100</f>
        <v>6.7796610169491522</v>
      </c>
      <c r="F71" s="20">
        <v>0</v>
      </c>
      <c r="G71" s="20">
        <v>0</v>
      </c>
      <c r="H71" s="20">
        <v>0</v>
      </c>
      <c r="I71" s="8">
        <f t="shared" si="4"/>
        <v>0</v>
      </c>
      <c r="J71" s="8">
        <f t="shared" si="5"/>
        <v>0</v>
      </c>
    </row>
    <row r="72" spans="1:10" x14ac:dyDescent="0.35">
      <c r="A72" t="s">
        <v>675</v>
      </c>
      <c r="C72">
        <v>0</v>
      </c>
      <c r="F72" s="20">
        <v>0</v>
      </c>
      <c r="G72" s="20">
        <v>0</v>
      </c>
      <c r="H72" s="20">
        <v>0</v>
      </c>
      <c r="I72" s="8">
        <f t="shared" si="4"/>
        <v>0</v>
      </c>
      <c r="J72" s="8">
        <f t="shared" si="5"/>
        <v>0</v>
      </c>
    </row>
    <row r="73" spans="1:10" x14ac:dyDescent="0.35">
      <c r="A73" t="s">
        <v>675</v>
      </c>
      <c r="C73">
        <v>0</v>
      </c>
      <c r="F73" s="20">
        <v>0</v>
      </c>
      <c r="G73" s="20">
        <v>0</v>
      </c>
      <c r="H73" s="20">
        <v>0</v>
      </c>
      <c r="I73" s="8">
        <f t="shared" si="4"/>
        <v>0</v>
      </c>
      <c r="J73" s="8">
        <f t="shared" si="5"/>
        <v>0</v>
      </c>
    </row>
    <row r="74" spans="1:10" x14ac:dyDescent="0.35">
      <c r="A74" t="s">
        <v>675</v>
      </c>
      <c r="C74">
        <v>0</v>
      </c>
      <c r="F74" s="20">
        <v>0</v>
      </c>
      <c r="G74" s="20">
        <v>0</v>
      </c>
      <c r="H74" s="20">
        <v>0</v>
      </c>
      <c r="I74" s="8">
        <f t="shared" si="4"/>
        <v>0</v>
      </c>
      <c r="J74" s="8">
        <f t="shared" si="5"/>
        <v>0</v>
      </c>
    </row>
    <row r="75" spans="1:10" x14ac:dyDescent="0.35">
      <c r="A75" t="s">
        <v>675</v>
      </c>
      <c r="C75">
        <v>0</v>
      </c>
      <c r="F75" s="20">
        <v>10000</v>
      </c>
      <c r="G75" s="20">
        <v>1</v>
      </c>
      <c r="H75" s="20">
        <v>0</v>
      </c>
      <c r="I75" s="8">
        <f t="shared" si="4"/>
        <v>10000</v>
      </c>
      <c r="J75" s="8">
        <f t="shared" si="5"/>
        <v>0</v>
      </c>
    </row>
    <row r="76" spans="1:10" x14ac:dyDescent="0.35">
      <c r="A76" t="s">
        <v>675</v>
      </c>
      <c r="C76">
        <v>0</v>
      </c>
      <c r="F76" s="20">
        <v>3000</v>
      </c>
      <c r="G76" s="20">
        <v>11</v>
      </c>
      <c r="H76" s="20">
        <v>1</v>
      </c>
      <c r="I76" s="8">
        <f t="shared" si="4"/>
        <v>33000</v>
      </c>
      <c r="J76" s="8">
        <f t="shared" si="5"/>
        <v>3000</v>
      </c>
    </row>
    <row r="77" spans="1:10" x14ac:dyDescent="0.35">
      <c r="A77" t="s">
        <v>675</v>
      </c>
      <c r="C77">
        <v>0</v>
      </c>
      <c r="F77" s="20">
        <v>625</v>
      </c>
      <c r="G77" s="20">
        <v>2</v>
      </c>
      <c r="H77" s="20">
        <v>0</v>
      </c>
      <c r="I77" s="8">
        <f t="shared" si="4"/>
        <v>1250</v>
      </c>
      <c r="J77" s="8">
        <f t="shared" si="5"/>
        <v>0</v>
      </c>
    </row>
    <row r="78" spans="1:10" x14ac:dyDescent="0.35">
      <c r="A78" t="s">
        <v>676</v>
      </c>
      <c r="B78" s="14" t="str">
        <f t="shared" ref="B78" si="28">IF(C80&gt;89,"6", IF(C80&gt;79,"5", IF(C80&gt;69,"4", IF(C80&gt;59,"3", IF(C80&gt;49,"2", IF(C80&lt;50,"1",IF(C80=0,"0")))))))</f>
        <v>1</v>
      </c>
      <c r="C78" s="3">
        <f t="shared" ref="C78" si="29">+SUM(I78:I86)</f>
        <v>1604282</v>
      </c>
      <c r="F78" s="20">
        <v>0</v>
      </c>
      <c r="G78" s="20">
        <v>0</v>
      </c>
      <c r="H78" s="20">
        <v>0</v>
      </c>
      <c r="I78" s="8">
        <f t="shared" si="4"/>
        <v>0</v>
      </c>
      <c r="J78" s="8">
        <f t="shared" si="5"/>
        <v>0</v>
      </c>
    </row>
    <row r="79" spans="1:10" x14ac:dyDescent="0.35">
      <c r="A79" t="s">
        <v>676</v>
      </c>
      <c r="C79" s="3">
        <f t="shared" ref="C79" si="30">+SUM(J78:J86)</f>
        <v>98138</v>
      </c>
      <c r="F79" s="20">
        <v>65078</v>
      </c>
      <c r="G79" s="20">
        <v>3</v>
      </c>
      <c r="H79" s="20">
        <v>0</v>
      </c>
      <c r="I79" s="8">
        <f t="shared" si="4"/>
        <v>195234</v>
      </c>
      <c r="J79" s="8">
        <f t="shared" si="5"/>
        <v>0</v>
      </c>
    </row>
    <row r="80" spans="1:10" x14ac:dyDescent="0.35">
      <c r="A80" t="s">
        <v>676</v>
      </c>
      <c r="C80" s="3">
        <f t="shared" ref="C80" si="31">+(C79/C78)*100</f>
        <v>6.1172536997859472</v>
      </c>
      <c r="F80" s="20">
        <v>32689</v>
      </c>
      <c r="G80" s="20">
        <v>12</v>
      </c>
      <c r="H80" s="20">
        <v>1</v>
      </c>
      <c r="I80" s="8">
        <f t="shared" si="4"/>
        <v>392268</v>
      </c>
      <c r="J80" s="8">
        <f t="shared" si="5"/>
        <v>32689</v>
      </c>
    </row>
    <row r="81" spans="1:10" x14ac:dyDescent="0.35">
      <c r="A81" t="s">
        <v>676</v>
      </c>
      <c r="C81">
        <v>0</v>
      </c>
      <c r="F81" s="20">
        <v>22239</v>
      </c>
      <c r="G81" s="20">
        <v>9</v>
      </c>
      <c r="H81" s="20">
        <v>1</v>
      </c>
      <c r="I81" s="8">
        <f t="shared" si="4"/>
        <v>200151</v>
      </c>
      <c r="J81" s="8">
        <f t="shared" si="5"/>
        <v>22239</v>
      </c>
    </row>
    <row r="82" spans="1:10" x14ac:dyDescent="0.35">
      <c r="A82" t="s">
        <v>676</v>
      </c>
      <c r="C82">
        <v>0</v>
      </c>
      <c r="F82" s="20">
        <v>16971</v>
      </c>
      <c r="G82" s="20">
        <v>29</v>
      </c>
      <c r="H82" s="20">
        <v>1</v>
      </c>
      <c r="I82" s="8">
        <f t="shared" si="4"/>
        <v>492159</v>
      </c>
      <c r="J82" s="8">
        <f t="shared" si="5"/>
        <v>16971</v>
      </c>
    </row>
    <row r="83" spans="1:10" x14ac:dyDescent="0.35">
      <c r="A83" t="s">
        <v>676</v>
      </c>
      <c r="C83">
        <v>0</v>
      </c>
      <c r="F83" s="20">
        <v>12059</v>
      </c>
      <c r="G83" s="20">
        <v>4</v>
      </c>
      <c r="H83" s="20">
        <v>1</v>
      </c>
      <c r="I83" s="8">
        <f t="shared" si="4"/>
        <v>48236</v>
      </c>
      <c r="J83" s="8">
        <f t="shared" si="5"/>
        <v>12059</v>
      </c>
    </row>
    <row r="84" spans="1:10" x14ac:dyDescent="0.35">
      <c r="A84" t="s">
        <v>676</v>
      </c>
      <c r="C84">
        <v>0</v>
      </c>
      <c r="F84" s="20">
        <v>7090</v>
      </c>
      <c r="G84" s="20">
        <v>35</v>
      </c>
      <c r="H84" s="20">
        <v>2</v>
      </c>
      <c r="I84" s="8">
        <f t="shared" si="4"/>
        <v>248150</v>
      </c>
      <c r="J84" s="8">
        <f t="shared" si="5"/>
        <v>14180</v>
      </c>
    </row>
    <row r="85" spans="1:10" x14ac:dyDescent="0.35">
      <c r="A85" t="s">
        <v>676</v>
      </c>
      <c r="C85">
        <v>0</v>
      </c>
      <c r="F85" s="20">
        <v>4012</v>
      </c>
      <c r="G85" s="20">
        <v>7</v>
      </c>
      <c r="H85" s="20">
        <v>0</v>
      </c>
      <c r="I85" s="8">
        <f t="shared" si="4"/>
        <v>28084</v>
      </c>
      <c r="J85" s="8">
        <f t="shared" si="5"/>
        <v>0</v>
      </c>
    </row>
    <row r="86" spans="1:10" x14ac:dyDescent="0.35">
      <c r="A86" t="s">
        <v>676</v>
      </c>
      <c r="C86">
        <v>0</v>
      </c>
      <c r="F86" s="20">
        <v>0</v>
      </c>
      <c r="G86" s="20">
        <v>0</v>
      </c>
      <c r="H86" s="20">
        <v>0</v>
      </c>
      <c r="I86" s="8">
        <f t="shared" si="4"/>
        <v>0</v>
      </c>
      <c r="J86" s="8">
        <f t="shared" si="5"/>
        <v>0</v>
      </c>
    </row>
    <row r="87" spans="1:10" x14ac:dyDescent="0.35">
      <c r="A87" t="s">
        <v>677</v>
      </c>
      <c r="B87" s="14" t="str">
        <f t="shared" ref="B87" si="32">IF(C89&gt;89,"6", IF(C89&gt;79,"5", IF(C89&gt;69,"4", IF(C89&gt;59,"3", IF(C89&gt;49,"2", IF(C89&lt;50,"1",IF(C89=0,"0")))))))</f>
        <v>1</v>
      </c>
      <c r="C87" s="3">
        <f t="shared" ref="C87" si="33">+SUM(I87:I95)</f>
        <v>51500</v>
      </c>
      <c r="F87" s="20">
        <v>0</v>
      </c>
      <c r="G87" s="20">
        <v>0</v>
      </c>
      <c r="H87" s="20">
        <v>0</v>
      </c>
      <c r="I87" s="8">
        <f t="shared" si="4"/>
        <v>0</v>
      </c>
      <c r="J87" s="8">
        <f t="shared" si="5"/>
        <v>0</v>
      </c>
    </row>
    <row r="88" spans="1:10" x14ac:dyDescent="0.35">
      <c r="A88" t="s">
        <v>677</v>
      </c>
      <c r="C88" s="3">
        <f t="shared" ref="C88" si="34">+SUM(J87:J95)</f>
        <v>4000</v>
      </c>
      <c r="F88" s="20">
        <v>0</v>
      </c>
      <c r="G88" s="20">
        <v>0</v>
      </c>
      <c r="H88" s="20">
        <v>0</v>
      </c>
      <c r="I88" s="8">
        <f t="shared" ref="I88:I151" si="35">F88*G88</f>
        <v>0</v>
      </c>
      <c r="J88" s="8">
        <f t="shared" ref="J88:J151" si="36">H88*F88</f>
        <v>0</v>
      </c>
    </row>
    <row r="89" spans="1:10" x14ac:dyDescent="0.35">
      <c r="A89" t="s">
        <v>677</v>
      </c>
      <c r="C89" s="3">
        <f t="shared" ref="C89" si="37">+(C88/C87)*100</f>
        <v>7.7669902912621351</v>
      </c>
      <c r="F89" s="20">
        <v>0</v>
      </c>
      <c r="G89" s="20">
        <v>0</v>
      </c>
      <c r="H89" s="20">
        <v>0</v>
      </c>
      <c r="I89" s="8">
        <f t="shared" si="35"/>
        <v>0</v>
      </c>
      <c r="J89" s="8">
        <f t="shared" si="36"/>
        <v>0</v>
      </c>
    </row>
    <row r="90" spans="1:10" x14ac:dyDescent="0.35">
      <c r="A90" t="s">
        <v>677</v>
      </c>
      <c r="C90">
        <v>0</v>
      </c>
      <c r="F90" s="20">
        <v>0</v>
      </c>
      <c r="G90" s="20">
        <v>0</v>
      </c>
      <c r="H90" s="20">
        <v>0</v>
      </c>
      <c r="I90" s="8">
        <f t="shared" si="35"/>
        <v>0</v>
      </c>
      <c r="J90" s="8">
        <f t="shared" si="36"/>
        <v>0</v>
      </c>
    </row>
    <row r="91" spans="1:10" x14ac:dyDescent="0.35">
      <c r="A91" t="s">
        <v>677</v>
      </c>
      <c r="C91">
        <v>0</v>
      </c>
      <c r="F91" s="20">
        <v>0</v>
      </c>
      <c r="G91" s="20">
        <v>0</v>
      </c>
      <c r="H91" s="20">
        <v>0</v>
      </c>
      <c r="I91" s="8">
        <f t="shared" si="35"/>
        <v>0</v>
      </c>
      <c r="J91" s="8">
        <f t="shared" si="36"/>
        <v>0</v>
      </c>
    </row>
    <row r="92" spans="1:10" x14ac:dyDescent="0.35">
      <c r="A92" t="s">
        <v>677</v>
      </c>
      <c r="C92">
        <v>0</v>
      </c>
      <c r="F92" s="20">
        <v>0</v>
      </c>
      <c r="G92" s="20">
        <v>0</v>
      </c>
      <c r="H92" s="20">
        <v>0</v>
      </c>
      <c r="I92" s="8">
        <f t="shared" si="35"/>
        <v>0</v>
      </c>
      <c r="J92" s="8">
        <f t="shared" si="36"/>
        <v>0</v>
      </c>
    </row>
    <row r="93" spans="1:10" x14ac:dyDescent="0.35">
      <c r="A93" t="s">
        <v>677</v>
      </c>
      <c r="C93">
        <v>0</v>
      </c>
      <c r="F93" s="20">
        <v>7500</v>
      </c>
      <c r="G93" s="20">
        <v>1</v>
      </c>
      <c r="H93" s="20">
        <v>0</v>
      </c>
      <c r="I93" s="8">
        <f t="shared" si="35"/>
        <v>7500</v>
      </c>
      <c r="J93" s="8">
        <f t="shared" si="36"/>
        <v>0</v>
      </c>
    </row>
    <row r="94" spans="1:10" x14ac:dyDescent="0.35">
      <c r="A94" t="s">
        <v>677</v>
      </c>
      <c r="C94">
        <v>0</v>
      </c>
      <c r="F94" s="20">
        <v>4000</v>
      </c>
      <c r="G94" s="20">
        <v>11</v>
      </c>
      <c r="H94" s="20">
        <v>1</v>
      </c>
      <c r="I94" s="8">
        <f t="shared" si="35"/>
        <v>44000</v>
      </c>
      <c r="J94" s="8">
        <f t="shared" si="36"/>
        <v>4000</v>
      </c>
    </row>
    <row r="95" spans="1:10" x14ac:dyDescent="0.35">
      <c r="A95" t="s">
        <v>677</v>
      </c>
      <c r="C95">
        <v>0</v>
      </c>
      <c r="F95" s="20">
        <v>0</v>
      </c>
      <c r="G95" s="20">
        <v>0</v>
      </c>
      <c r="H95" s="20">
        <v>0</v>
      </c>
      <c r="I95" s="8">
        <f t="shared" si="35"/>
        <v>0</v>
      </c>
      <c r="J95" s="8">
        <f t="shared" si="36"/>
        <v>0</v>
      </c>
    </row>
    <row r="96" spans="1:10" x14ac:dyDescent="0.35">
      <c r="A96" t="s">
        <v>686</v>
      </c>
      <c r="B96" s="14" t="e">
        <f t="shared" ref="B96" si="38">IF(C98&gt;89,"6", IF(C98&gt;79,"5", IF(C98&gt;69,"4", IF(C98&gt;59,"3", IF(C98&gt;49,"2", IF(C98&lt;50,"1",IF(C98=0,"0")))))))</f>
        <v>#DIV/0!</v>
      </c>
      <c r="C96" s="3">
        <f t="shared" ref="C96" si="39">+SUM(I96:I104)</f>
        <v>0</v>
      </c>
      <c r="I96" s="8">
        <f t="shared" si="35"/>
        <v>0</v>
      </c>
      <c r="J96" s="8">
        <f t="shared" si="36"/>
        <v>0</v>
      </c>
    </row>
    <row r="97" spans="1:10" x14ac:dyDescent="0.35">
      <c r="A97" t="s">
        <v>686</v>
      </c>
      <c r="C97" s="3">
        <f t="shared" ref="C97" si="40">+SUM(J96:J104)</f>
        <v>0</v>
      </c>
      <c r="I97" s="8">
        <f t="shared" si="35"/>
        <v>0</v>
      </c>
      <c r="J97" s="8">
        <f t="shared" si="36"/>
        <v>0</v>
      </c>
    </row>
    <row r="98" spans="1:10" x14ac:dyDescent="0.35">
      <c r="A98" t="s">
        <v>686</v>
      </c>
      <c r="C98" s="3" t="e">
        <f t="shared" ref="C98" si="41">+(C97/C96)*100</f>
        <v>#DIV/0!</v>
      </c>
      <c r="I98" s="8">
        <f t="shared" si="35"/>
        <v>0</v>
      </c>
      <c r="J98" s="8">
        <f t="shared" si="36"/>
        <v>0</v>
      </c>
    </row>
    <row r="99" spans="1:10" x14ac:dyDescent="0.35">
      <c r="A99" t="s">
        <v>686</v>
      </c>
      <c r="C99">
        <v>0</v>
      </c>
      <c r="I99" s="8">
        <f t="shared" si="35"/>
        <v>0</v>
      </c>
      <c r="J99" s="8">
        <f t="shared" si="36"/>
        <v>0</v>
      </c>
    </row>
    <row r="100" spans="1:10" x14ac:dyDescent="0.35">
      <c r="A100" t="s">
        <v>686</v>
      </c>
      <c r="C100">
        <v>0</v>
      </c>
      <c r="I100" s="8">
        <f t="shared" si="35"/>
        <v>0</v>
      </c>
      <c r="J100" s="8">
        <f t="shared" si="36"/>
        <v>0</v>
      </c>
    </row>
    <row r="101" spans="1:10" x14ac:dyDescent="0.35">
      <c r="A101" t="s">
        <v>686</v>
      </c>
      <c r="C101">
        <v>0</v>
      </c>
      <c r="I101" s="8">
        <f t="shared" si="35"/>
        <v>0</v>
      </c>
      <c r="J101" s="8">
        <f t="shared" si="36"/>
        <v>0</v>
      </c>
    </row>
    <row r="102" spans="1:10" x14ac:dyDescent="0.35">
      <c r="A102" t="s">
        <v>686</v>
      </c>
      <c r="C102">
        <v>0</v>
      </c>
      <c r="I102" s="8">
        <f t="shared" si="35"/>
        <v>0</v>
      </c>
      <c r="J102" s="8">
        <f t="shared" si="36"/>
        <v>0</v>
      </c>
    </row>
    <row r="103" spans="1:10" x14ac:dyDescent="0.35">
      <c r="A103" t="s">
        <v>686</v>
      </c>
      <c r="C103">
        <v>0</v>
      </c>
      <c r="I103" s="8">
        <f t="shared" si="35"/>
        <v>0</v>
      </c>
      <c r="J103" s="8">
        <f t="shared" si="36"/>
        <v>0</v>
      </c>
    </row>
    <row r="104" spans="1:10" x14ac:dyDescent="0.35">
      <c r="A104" t="s">
        <v>686</v>
      </c>
      <c r="C104">
        <v>0</v>
      </c>
      <c r="I104" s="8">
        <f t="shared" si="35"/>
        <v>0</v>
      </c>
      <c r="J104" s="8">
        <f t="shared" si="36"/>
        <v>0</v>
      </c>
    </row>
    <row r="105" spans="1:10" x14ac:dyDescent="0.35">
      <c r="A105" t="s">
        <v>678</v>
      </c>
      <c r="B105" s="14" t="str">
        <f t="shared" ref="B105" si="42">IF(C107&gt;89,"6", IF(C107&gt;79,"5", IF(C107&gt;69,"4", IF(C107&gt;59,"3", IF(C107&gt;49,"2", IF(C107&lt;50,"1",IF(C107=0,"0")))))))</f>
        <v>1</v>
      </c>
      <c r="C105" s="3">
        <f t="shared" ref="C105" si="43">+SUM(I105:I113)</f>
        <v>672335</v>
      </c>
      <c r="I105" s="8">
        <f t="shared" si="35"/>
        <v>0</v>
      </c>
      <c r="J105" s="8">
        <f t="shared" si="36"/>
        <v>0</v>
      </c>
    </row>
    <row r="106" spans="1:10" x14ac:dyDescent="0.35">
      <c r="A106" t="s">
        <v>678</v>
      </c>
      <c r="C106" s="3">
        <f t="shared" ref="C106" si="44">+SUM(J105:J113)</f>
        <v>7348</v>
      </c>
      <c r="F106" s="20">
        <v>63758</v>
      </c>
      <c r="G106" s="20">
        <v>1</v>
      </c>
      <c r="I106" s="8">
        <f t="shared" si="35"/>
        <v>63758</v>
      </c>
      <c r="J106" s="8">
        <f t="shared" si="36"/>
        <v>0</v>
      </c>
    </row>
    <row r="107" spans="1:10" x14ac:dyDescent="0.35">
      <c r="A107" t="s">
        <v>678</v>
      </c>
      <c r="C107" s="3">
        <f t="shared" ref="C107" si="45">+(C106/C105)*100</f>
        <v>1.0929075535261439</v>
      </c>
      <c r="F107" s="20">
        <v>35290</v>
      </c>
      <c r="G107" s="20">
        <v>6</v>
      </c>
      <c r="I107" s="8">
        <f t="shared" si="35"/>
        <v>211740</v>
      </c>
      <c r="J107" s="8">
        <f t="shared" si="36"/>
        <v>0</v>
      </c>
    </row>
    <row r="108" spans="1:10" x14ac:dyDescent="0.35">
      <c r="A108" t="s">
        <v>678</v>
      </c>
      <c r="C108">
        <v>0</v>
      </c>
      <c r="F108" s="20">
        <v>21307</v>
      </c>
      <c r="G108" s="20">
        <v>2</v>
      </c>
      <c r="I108" s="8">
        <f t="shared" si="35"/>
        <v>42614</v>
      </c>
      <c r="J108" s="8">
        <f t="shared" si="36"/>
        <v>0</v>
      </c>
    </row>
    <row r="109" spans="1:10" x14ac:dyDescent="0.35">
      <c r="A109" t="s">
        <v>678</v>
      </c>
      <c r="C109">
        <v>0</v>
      </c>
      <c r="F109" s="20">
        <v>17716</v>
      </c>
      <c r="G109" s="20">
        <v>2</v>
      </c>
      <c r="I109" s="8">
        <f t="shared" si="35"/>
        <v>35432</v>
      </c>
      <c r="J109" s="8">
        <f t="shared" si="36"/>
        <v>0</v>
      </c>
    </row>
    <row r="110" spans="1:10" x14ac:dyDescent="0.35">
      <c r="A110" t="s">
        <v>678</v>
      </c>
      <c r="C110">
        <v>0</v>
      </c>
      <c r="F110" s="20">
        <v>11006</v>
      </c>
      <c r="G110" s="20">
        <v>3</v>
      </c>
      <c r="I110" s="8">
        <f t="shared" si="35"/>
        <v>33018</v>
      </c>
      <c r="J110" s="8">
        <f t="shared" si="36"/>
        <v>0</v>
      </c>
    </row>
    <row r="111" spans="1:10" x14ac:dyDescent="0.35">
      <c r="A111" t="s">
        <v>678</v>
      </c>
      <c r="C111">
        <v>0</v>
      </c>
      <c r="F111" s="20">
        <v>7348</v>
      </c>
      <c r="G111" s="20">
        <v>29</v>
      </c>
      <c r="H111" s="20">
        <v>1</v>
      </c>
      <c r="I111" s="8">
        <f t="shared" si="35"/>
        <v>213092</v>
      </c>
      <c r="J111" s="8">
        <f t="shared" si="36"/>
        <v>7348</v>
      </c>
    </row>
    <row r="112" spans="1:10" x14ac:dyDescent="0.35">
      <c r="A112" t="s">
        <v>678</v>
      </c>
      <c r="C112">
        <v>0</v>
      </c>
      <c r="F112" s="20">
        <v>4166</v>
      </c>
      <c r="G112" s="20">
        <v>17</v>
      </c>
      <c r="I112" s="8">
        <f t="shared" si="35"/>
        <v>70822</v>
      </c>
      <c r="J112" s="8">
        <f t="shared" si="36"/>
        <v>0</v>
      </c>
    </row>
    <row r="113" spans="1:10" x14ac:dyDescent="0.35">
      <c r="A113" t="s">
        <v>678</v>
      </c>
      <c r="C113">
        <v>0</v>
      </c>
      <c r="F113" s="20">
        <v>1859</v>
      </c>
      <c r="G113" s="20">
        <v>1</v>
      </c>
      <c r="I113" s="8">
        <f t="shared" si="35"/>
        <v>1859</v>
      </c>
      <c r="J113" s="8">
        <f t="shared" si="36"/>
        <v>0</v>
      </c>
    </row>
    <row r="114" spans="1:10" x14ac:dyDescent="0.35">
      <c r="A114" t="s">
        <v>696</v>
      </c>
      <c r="B114" s="14" t="str">
        <f t="shared" ref="B114" si="46">IF(C116&gt;89,"6", IF(C116&gt;79,"5", IF(C116&gt;69,"4", IF(C116&gt;59,"3", IF(C116&gt;49,"2", IF(C116&lt;50,"1",IF(C116=0,"0")))))))</f>
        <v>1</v>
      </c>
      <c r="C114" s="3">
        <f t="shared" ref="C114" si="47">+SUM(I114:I122)</f>
        <v>859498</v>
      </c>
      <c r="F114" s="20">
        <v>117668</v>
      </c>
      <c r="G114" s="20">
        <v>3</v>
      </c>
      <c r="H114" s="20">
        <v>0</v>
      </c>
      <c r="I114" s="8">
        <f t="shared" si="35"/>
        <v>353004</v>
      </c>
      <c r="J114" s="8">
        <f t="shared" si="36"/>
        <v>0</v>
      </c>
    </row>
    <row r="115" spans="1:10" x14ac:dyDescent="0.35">
      <c r="A115" t="s">
        <v>696</v>
      </c>
      <c r="C115" s="3">
        <f t="shared" ref="C115" si="48">+SUM(J114:J122)</f>
        <v>16588</v>
      </c>
      <c r="F115" s="20">
        <v>58429</v>
      </c>
      <c r="G115" s="20">
        <v>2</v>
      </c>
      <c r="H115" s="20">
        <v>0</v>
      </c>
      <c r="I115" s="8">
        <f t="shared" si="35"/>
        <v>116858</v>
      </c>
      <c r="J115" s="8">
        <f t="shared" si="36"/>
        <v>0</v>
      </c>
    </row>
    <row r="116" spans="1:10" x14ac:dyDescent="0.35">
      <c r="A116" t="s">
        <v>696</v>
      </c>
      <c r="C116" s="3">
        <f t="shared" ref="C116" si="49">+(C115/C114)*100</f>
        <v>1.929963769549202</v>
      </c>
      <c r="F116" s="20">
        <v>27500</v>
      </c>
      <c r="G116" s="20">
        <v>1</v>
      </c>
      <c r="H116" s="20">
        <v>0</v>
      </c>
      <c r="I116" s="8">
        <f t="shared" si="35"/>
        <v>27500</v>
      </c>
      <c r="J116" s="8">
        <f t="shared" si="36"/>
        <v>0</v>
      </c>
    </row>
    <row r="117" spans="1:10" x14ac:dyDescent="0.35">
      <c r="A117" t="s">
        <v>696</v>
      </c>
      <c r="C117">
        <v>0</v>
      </c>
      <c r="F117" s="20">
        <v>20000</v>
      </c>
      <c r="G117" s="20">
        <v>2</v>
      </c>
      <c r="H117" s="20">
        <v>0</v>
      </c>
      <c r="I117" s="8">
        <f t="shared" si="35"/>
        <v>40000</v>
      </c>
      <c r="J117" s="8">
        <f t="shared" si="36"/>
        <v>0</v>
      </c>
    </row>
    <row r="118" spans="1:10" x14ac:dyDescent="0.35">
      <c r="A118" t="s">
        <v>696</v>
      </c>
      <c r="C118">
        <v>0</v>
      </c>
      <c r="F118" s="20">
        <v>16800</v>
      </c>
      <c r="G118" s="20">
        <v>4</v>
      </c>
      <c r="H118" s="20">
        <v>0</v>
      </c>
      <c r="I118" s="8">
        <f t="shared" si="35"/>
        <v>67200</v>
      </c>
      <c r="J118" s="8">
        <f t="shared" si="36"/>
        <v>0</v>
      </c>
    </row>
    <row r="119" spans="1:10" x14ac:dyDescent="0.35">
      <c r="A119" t="s">
        <v>696</v>
      </c>
      <c r="C119">
        <v>0</v>
      </c>
      <c r="F119" s="20">
        <v>12200</v>
      </c>
      <c r="G119" s="20">
        <v>5</v>
      </c>
      <c r="H119" s="20">
        <v>0</v>
      </c>
      <c r="I119" s="8">
        <f t="shared" si="35"/>
        <v>61000</v>
      </c>
      <c r="J119" s="8">
        <f t="shared" si="36"/>
        <v>0</v>
      </c>
    </row>
    <row r="120" spans="1:10" x14ac:dyDescent="0.35">
      <c r="A120" t="s">
        <v>696</v>
      </c>
      <c r="C120">
        <v>0</v>
      </c>
      <c r="F120" s="20">
        <v>7838</v>
      </c>
      <c r="G120" s="20">
        <v>13</v>
      </c>
      <c r="H120" s="20">
        <v>0</v>
      </c>
      <c r="I120" s="8">
        <f t="shared" si="35"/>
        <v>101894</v>
      </c>
      <c r="J120" s="8">
        <f t="shared" si="36"/>
        <v>0</v>
      </c>
    </row>
    <row r="121" spans="1:10" x14ac:dyDescent="0.35">
      <c r="A121" t="s">
        <v>696</v>
      </c>
      <c r="C121">
        <v>0</v>
      </c>
      <c r="F121" s="20">
        <v>4147</v>
      </c>
      <c r="G121" s="20">
        <v>22</v>
      </c>
      <c r="H121" s="20">
        <v>4</v>
      </c>
      <c r="I121" s="8">
        <f t="shared" si="35"/>
        <v>91234</v>
      </c>
      <c r="J121" s="8">
        <f t="shared" si="36"/>
        <v>16588</v>
      </c>
    </row>
    <row r="122" spans="1:10" x14ac:dyDescent="0.35">
      <c r="A122" t="s">
        <v>696</v>
      </c>
      <c r="C122">
        <v>0</v>
      </c>
      <c r="F122" s="20">
        <v>808</v>
      </c>
      <c r="G122" s="20">
        <v>1</v>
      </c>
      <c r="H122" s="20">
        <v>0</v>
      </c>
      <c r="I122" s="8">
        <f t="shared" si="35"/>
        <v>808</v>
      </c>
      <c r="J122" s="8">
        <f t="shared" si="36"/>
        <v>0</v>
      </c>
    </row>
    <row r="123" spans="1:10" x14ac:dyDescent="0.35">
      <c r="A123" t="s">
        <v>697</v>
      </c>
      <c r="B123" s="14" t="str">
        <f t="shared" ref="B123" si="50">IF(C125&gt;89,"6", IF(C125&gt;79,"5", IF(C125&gt;69,"4", IF(C125&gt;59,"3", IF(C125&gt;49,"2", IF(C125&lt;50,"1",IF(C125=0,"0")))))))</f>
        <v>1</v>
      </c>
      <c r="C123" s="3">
        <f t="shared" ref="C123" si="51">+SUM(I123:I131)</f>
        <v>762431</v>
      </c>
      <c r="F123" s="20">
        <v>133249</v>
      </c>
      <c r="G123" s="20">
        <v>1</v>
      </c>
      <c r="I123" s="8">
        <f t="shared" si="35"/>
        <v>133249</v>
      </c>
      <c r="J123" s="8">
        <f t="shared" si="36"/>
        <v>0</v>
      </c>
    </row>
    <row r="124" spans="1:10" x14ac:dyDescent="0.35">
      <c r="A124" t="s">
        <v>697</v>
      </c>
      <c r="C124" s="3">
        <f t="shared" ref="C124" si="52">+SUM(J123:J131)</f>
        <v>21913</v>
      </c>
      <c r="F124" s="20">
        <v>61030</v>
      </c>
      <c r="G124" s="20">
        <v>2</v>
      </c>
      <c r="I124" s="8">
        <f t="shared" si="35"/>
        <v>122060</v>
      </c>
      <c r="J124" s="8">
        <f t="shared" si="36"/>
        <v>0</v>
      </c>
    </row>
    <row r="125" spans="1:10" x14ac:dyDescent="0.35">
      <c r="A125" t="s">
        <v>697</v>
      </c>
      <c r="C125" s="3">
        <f t="shared" ref="C125" si="53">+(C124/C123)*100</f>
        <v>2.8740961477169735</v>
      </c>
      <c r="F125" s="20">
        <v>33993</v>
      </c>
      <c r="G125" s="20">
        <v>3</v>
      </c>
      <c r="I125" s="8">
        <f t="shared" si="35"/>
        <v>101979</v>
      </c>
      <c r="J125" s="8">
        <f t="shared" si="36"/>
        <v>0</v>
      </c>
    </row>
    <row r="126" spans="1:10" x14ac:dyDescent="0.35">
      <c r="A126" t="s">
        <v>697</v>
      </c>
      <c r="C126">
        <v>0</v>
      </c>
      <c r="F126" s="20">
        <v>21913</v>
      </c>
      <c r="G126" s="20">
        <v>2</v>
      </c>
      <c r="H126" s="20">
        <v>1</v>
      </c>
      <c r="I126" s="8">
        <f t="shared" si="35"/>
        <v>43826</v>
      </c>
      <c r="J126" s="8">
        <f t="shared" si="36"/>
        <v>21913</v>
      </c>
    </row>
    <row r="127" spans="1:10" x14ac:dyDescent="0.35">
      <c r="A127" t="s">
        <v>697</v>
      </c>
      <c r="C127">
        <v>0</v>
      </c>
      <c r="F127" s="20">
        <v>16135</v>
      </c>
      <c r="G127" s="20">
        <v>8</v>
      </c>
      <c r="I127" s="8">
        <f t="shared" si="35"/>
        <v>129080</v>
      </c>
      <c r="J127" s="8">
        <f t="shared" si="36"/>
        <v>0</v>
      </c>
    </row>
    <row r="128" spans="1:10" x14ac:dyDescent="0.35">
      <c r="A128" t="s">
        <v>697</v>
      </c>
      <c r="C128">
        <v>0</v>
      </c>
      <c r="F128" s="20">
        <v>13661</v>
      </c>
      <c r="G128" s="20">
        <v>17</v>
      </c>
      <c r="I128" s="8">
        <f t="shared" si="35"/>
        <v>232237</v>
      </c>
      <c r="J128" s="8">
        <f t="shared" si="36"/>
        <v>0</v>
      </c>
    </row>
    <row r="129" spans="1:10" x14ac:dyDescent="0.35">
      <c r="A129" t="s">
        <v>697</v>
      </c>
      <c r="C129">
        <v>0</v>
      </c>
      <c r="I129" s="8">
        <f t="shared" si="35"/>
        <v>0</v>
      </c>
      <c r="J129" s="8">
        <f t="shared" si="36"/>
        <v>0</v>
      </c>
    </row>
    <row r="130" spans="1:10" x14ac:dyDescent="0.35">
      <c r="A130" t="s">
        <v>697</v>
      </c>
      <c r="C130">
        <v>0</v>
      </c>
      <c r="I130" s="8">
        <f t="shared" si="35"/>
        <v>0</v>
      </c>
      <c r="J130" s="8">
        <f t="shared" si="36"/>
        <v>0</v>
      </c>
    </row>
    <row r="131" spans="1:10" x14ac:dyDescent="0.35">
      <c r="A131" t="s">
        <v>697</v>
      </c>
      <c r="C131">
        <v>0</v>
      </c>
      <c r="I131" s="8">
        <f t="shared" si="35"/>
        <v>0</v>
      </c>
      <c r="J131" s="8">
        <f t="shared" si="36"/>
        <v>0</v>
      </c>
    </row>
    <row r="132" spans="1:10" x14ac:dyDescent="0.35">
      <c r="A132" t="s">
        <v>687</v>
      </c>
      <c r="B132" s="14" t="e">
        <f t="shared" ref="B132" si="54">IF(C134&gt;89,"6", IF(C134&gt;79,"5", IF(C134&gt;69,"4", IF(C134&gt;59,"3", IF(C134&gt;49,"2", IF(C134&lt;50,"1",IF(C134=0,"0")))))))</f>
        <v>#DIV/0!</v>
      </c>
      <c r="C132" s="3">
        <f t="shared" ref="C132" si="55">+SUM(I132:I140)</f>
        <v>0</v>
      </c>
      <c r="F132" s="20">
        <v>0</v>
      </c>
      <c r="G132" s="20">
        <v>0</v>
      </c>
      <c r="H132" s="20">
        <v>0</v>
      </c>
      <c r="I132" s="8">
        <f t="shared" si="35"/>
        <v>0</v>
      </c>
      <c r="J132" s="8">
        <f t="shared" si="36"/>
        <v>0</v>
      </c>
    </row>
    <row r="133" spans="1:10" x14ac:dyDescent="0.35">
      <c r="A133" t="s">
        <v>687</v>
      </c>
      <c r="C133" s="3">
        <f t="shared" ref="C133" si="56">+SUM(J132:J140)</f>
        <v>0</v>
      </c>
      <c r="F133" s="20">
        <v>0</v>
      </c>
      <c r="G133" s="20">
        <v>0</v>
      </c>
      <c r="H133" s="20">
        <v>0</v>
      </c>
      <c r="I133" s="8">
        <f t="shared" si="35"/>
        <v>0</v>
      </c>
      <c r="J133" s="8">
        <f t="shared" si="36"/>
        <v>0</v>
      </c>
    </row>
    <row r="134" spans="1:10" x14ac:dyDescent="0.35">
      <c r="A134" t="s">
        <v>687</v>
      </c>
      <c r="C134" s="3" t="e">
        <f t="shared" ref="C134" si="57">+(C133/C132)*100</f>
        <v>#DIV/0!</v>
      </c>
      <c r="F134" s="20">
        <v>0</v>
      </c>
      <c r="G134" s="20">
        <v>0</v>
      </c>
      <c r="H134" s="20">
        <v>0</v>
      </c>
      <c r="I134" s="8">
        <f t="shared" si="35"/>
        <v>0</v>
      </c>
      <c r="J134" s="8">
        <f t="shared" si="36"/>
        <v>0</v>
      </c>
    </row>
    <row r="135" spans="1:10" x14ac:dyDescent="0.35">
      <c r="A135" t="s">
        <v>687</v>
      </c>
      <c r="C135">
        <v>0</v>
      </c>
      <c r="F135" s="20">
        <v>0</v>
      </c>
      <c r="G135" s="20">
        <v>0</v>
      </c>
      <c r="H135" s="20">
        <v>0</v>
      </c>
      <c r="I135" s="8">
        <f t="shared" si="35"/>
        <v>0</v>
      </c>
      <c r="J135" s="8">
        <f t="shared" si="36"/>
        <v>0</v>
      </c>
    </row>
    <row r="136" spans="1:10" x14ac:dyDescent="0.35">
      <c r="A136" t="s">
        <v>687</v>
      </c>
      <c r="C136">
        <v>0</v>
      </c>
      <c r="F136" s="20">
        <v>0</v>
      </c>
      <c r="G136" s="20">
        <v>0</v>
      </c>
      <c r="H136" s="20">
        <v>0</v>
      </c>
      <c r="I136" s="8">
        <f t="shared" si="35"/>
        <v>0</v>
      </c>
      <c r="J136" s="8">
        <f t="shared" si="36"/>
        <v>0</v>
      </c>
    </row>
    <row r="137" spans="1:10" x14ac:dyDescent="0.35">
      <c r="A137" t="s">
        <v>687</v>
      </c>
      <c r="C137">
        <v>0</v>
      </c>
      <c r="F137" s="20">
        <v>0</v>
      </c>
      <c r="G137" s="20">
        <v>0</v>
      </c>
      <c r="H137" s="20">
        <v>0</v>
      </c>
      <c r="I137" s="8">
        <f t="shared" si="35"/>
        <v>0</v>
      </c>
      <c r="J137" s="8">
        <f t="shared" si="36"/>
        <v>0</v>
      </c>
    </row>
    <row r="138" spans="1:10" x14ac:dyDescent="0.35">
      <c r="A138" t="s">
        <v>687</v>
      </c>
      <c r="C138">
        <v>0</v>
      </c>
      <c r="F138" s="20">
        <v>0</v>
      </c>
      <c r="G138" s="20">
        <v>0</v>
      </c>
      <c r="H138" s="20">
        <v>0</v>
      </c>
      <c r="I138" s="8">
        <f t="shared" si="35"/>
        <v>0</v>
      </c>
      <c r="J138" s="8">
        <f t="shared" si="36"/>
        <v>0</v>
      </c>
    </row>
    <row r="139" spans="1:10" x14ac:dyDescent="0.35">
      <c r="A139" t="s">
        <v>687</v>
      </c>
      <c r="C139">
        <v>0</v>
      </c>
      <c r="F139" s="20">
        <v>0</v>
      </c>
      <c r="G139" s="20">
        <v>0</v>
      </c>
      <c r="H139" s="20">
        <v>0</v>
      </c>
      <c r="I139" s="8">
        <f t="shared" si="35"/>
        <v>0</v>
      </c>
      <c r="J139" s="8">
        <f t="shared" si="36"/>
        <v>0</v>
      </c>
    </row>
    <row r="140" spans="1:10" x14ac:dyDescent="0.35">
      <c r="A140" t="s">
        <v>687</v>
      </c>
      <c r="C140">
        <v>0</v>
      </c>
      <c r="F140" s="20">
        <v>0</v>
      </c>
      <c r="G140" s="20">
        <v>0</v>
      </c>
      <c r="H140" s="20">
        <v>0</v>
      </c>
      <c r="I140" s="8">
        <f t="shared" si="35"/>
        <v>0</v>
      </c>
      <c r="J140" s="8">
        <f t="shared" si="36"/>
        <v>0</v>
      </c>
    </row>
    <row r="141" spans="1:10" x14ac:dyDescent="0.35">
      <c r="A141" t="s">
        <v>742</v>
      </c>
      <c r="B141" s="14" t="e">
        <f t="shared" ref="B141" si="58">IF(C143&gt;89,"6", IF(C143&gt;79,"5", IF(C143&gt;69,"4", IF(C143&gt;59,"3", IF(C143&gt;49,"2", IF(C143&lt;50,"1",IF(C143=0,"0")))))))</f>
        <v>#DIV/0!</v>
      </c>
      <c r="C141" s="3">
        <f t="shared" ref="C141" si="59">+SUM(I141:I149)</f>
        <v>0</v>
      </c>
      <c r="I141" s="8">
        <f t="shared" si="35"/>
        <v>0</v>
      </c>
      <c r="J141" s="8">
        <f t="shared" si="36"/>
        <v>0</v>
      </c>
    </row>
    <row r="142" spans="1:10" x14ac:dyDescent="0.35">
      <c r="A142" t="s">
        <v>742</v>
      </c>
      <c r="C142" s="3">
        <f t="shared" ref="C142" si="60">+SUM(J141:J149)</f>
        <v>0</v>
      </c>
      <c r="I142" s="8">
        <f t="shared" si="35"/>
        <v>0</v>
      </c>
      <c r="J142" s="8">
        <f t="shared" si="36"/>
        <v>0</v>
      </c>
    </row>
    <row r="143" spans="1:10" x14ac:dyDescent="0.35">
      <c r="A143" t="s">
        <v>742</v>
      </c>
      <c r="C143" s="3" t="e">
        <f t="shared" ref="C143" si="61">+(C142/C141)*100</f>
        <v>#DIV/0!</v>
      </c>
      <c r="I143" s="8">
        <f t="shared" si="35"/>
        <v>0</v>
      </c>
      <c r="J143" s="8">
        <f t="shared" si="36"/>
        <v>0</v>
      </c>
    </row>
    <row r="144" spans="1:10" x14ac:dyDescent="0.35">
      <c r="A144" t="s">
        <v>742</v>
      </c>
      <c r="C144">
        <v>0</v>
      </c>
      <c r="I144" s="8">
        <f t="shared" si="35"/>
        <v>0</v>
      </c>
      <c r="J144" s="8">
        <f t="shared" si="36"/>
        <v>0</v>
      </c>
    </row>
    <row r="145" spans="1:10" x14ac:dyDescent="0.35">
      <c r="A145" t="s">
        <v>742</v>
      </c>
      <c r="C145">
        <v>0</v>
      </c>
      <c r="I145" s="8">
        <f t="shared" si="35"/>
        <v>0</v>
      </c>
      <c r="J145" s="8">
        <f t="shared" si="36"/>
        <v>0</v>
      </c>
    </row>
    <row r="146" spans="1:10" x14ac:dyDescent="0.35">
      <c r="A146" t="s">
        <v>742</v>
      </c>
      <c r="C146">
        <v>0</v>
      </c>
      <c r="I146" s="8">
        <f t="shared" si="35"/>
        <v>0</v>
      </c>
      <c r="J146" s="8">
        <f t="shared" si="36"/>
        <v>0</v>
      </c>
    </row>
    <row r="147" spans="1:10" x14ac:dyDescent="0.35">
      <c r="A147" t="s">
        <v>742</v>
      </c>
      <c r="C147">
        <v>0</v>
      </c>
      <c r="I147" s="8">
        <f t="shared" si="35"/>
        <v>0</v>
      </c>
      <c r="J147" s="8">
        <f t="shared" si="36"/>
        <v>0</v>
      </c>
    </row>
    <row r="148" spans="1:10" x14ac:dyDescent="0.35">
      <c r="A148" t="s">
        <v>742</v>
      </c>
      <c r="C148">
        <v>0</v>
      </c>
      <c r="I148" s="8">
        <f t="shared" si="35"/>
        <v>0</v>
      </c>
      <c r="J148" s="8">
        <f t="shared" si="36"/>
        <v>0</v>
      </c>
    </row>
    <row r="149" spans="1:10" x14ac:dyDescent="0.35">
      <c r="A149" t="s">
        <v>742</v>
      </c>
      <c r="C149">
        <v>0</v>
      </c>
      <c r="I149" s="8">
        <f t="shared" si="35"/>
        <v>0</v>
      </c>
      <c r="J149" s="8">
        <f t="shared" si="36"/>
        <v>0</v>
      </c>
    </row>
    <row r="150" spans="1:10" x14ac:dyDescent="0.35">
      <c r="A150" t="s">
        <v>679</v>
      </c>
      <c r="B150" s="14" t="str">
        <f t="shared" ref="B150" si="62">IF(C152&gt;89,"6", IF(C152&gt;79,"5", IF(C152&gt;69,"4", IF(C152&gt;59,"3", IF(C152&gt;49,"2", IF(C152&lt;50,"1",IF(C152=0,"0")))))))</f>
        <v>1</v>
      </c>
      <c r="C150" s="3">
        <f t="shared" ref="C150" si="63">+SUM(I150:I158)</f>
        <v>1128966.0766</v>
      </c>
      <c r="F150" s="20">
        <v>121463.65</v>
      </c>
      <c r="G150" s="20">
        <v>2</v>
      </c>
      <c r="H150" s="20">
        <v>0</v>
      </c>
      <c r="I150" s="8">
        <f t="shared" si="35"/>
        <v>242927.3</v>
      </c>
      <c r="J150" s="8">
        <f t="shared" si="36"/>
        <v>0</v>
      </c>
    </row>
    <row r="151" spans="1:10" x14ac:dyDescent="0.35">
      <c r="A151" t="s">
        <v>679</v>
      </c>
      <c r="C151" s="3">
        <f t="shared" ref="C151" si="64">+SUM(J150:J158)</f>
        <v>12330.24</v>
      </c>
      <c r="F151" s="20">
        <v>60514.64</v>
      </c>
      <c r="G151" s="20">
        <v>7.99</v>
      </c>
      <c r="H151" s="20">
        <v>0</v>
      </c>
      <c r="I151" s="8">
        <f t="shared" si="35"/>
        <v>483511.97360000003</v>
      </c>
      <c r="J151" s="8">
        <f t="shared" si="36"/>
        <v>0</v>
      </c>
    </row>
    <row r="152" spans="1:10" x14ac:dyDescent="0.35">
      <c r="A152" t="s">
        <v>679</v>
      </c>
      <c r="C152" s="3">
        <f t="shared" ref="C152" si="65">+(C151/C150)*100</f>
        <v>1.0921709921642475</v>
      </c>
      <c r="F152" s="20">
        <v>40074.86</v>
      </c>
      <c r="G152" s="20">
        <v>3.99</v>
      </c>
      <c r="H152" s="20">
        <v>0</v>
      </c>
      <c r="I152" s="8">
        <f t="shared" ref="I152:I215" si="66">F152*G152</f>
        <v>159898.69140000001</v>
      </c>
      <c r="J152" s="8">
        <f t="shared" ref="J152:J215" si="67">H152*F152</f>
        <v>0</v>
      </c>
    </row>
    <row r="153" spans="1:10" x14ac:dyDescent="0.35">
      <c r="A153" t="s">
        <v>679</v>
      </c>
      <c r="C153">
        <v>0</v>
      </c>
      <c r="F153" s="20">
        <v>22352.12</v>
      </c>
      <c r="G153" s="20">
        <v>2</v>
      </c>
      <c r="H153" s="20">
        <v>0</v>
      </c>
      <c r="I153" s="8">
        <f t="shared" si="66"/>
        <v>44704.24</v>
      </c>
      <c r="J153" s="8">
        <f t="shared" si="67"/>
        <v>0</v>
      </c>
    </row>
    <row r="154" spans="1:10" x14ac:dyDescent="0.35">
      <c r="A154" t="s">
        <v>679</v>
      </c>
      <c r="C154">
        <v>0</v>
      </c>
      <c r="F154" s="20">
        <v>19906.37</v>
      </c>
      <c r="G154" s="20">
        <v>1</v>
      </c>
      <c r="H154" s="20">
        <v>0</v>
      </c>
      <c r="I154" s="8">
        <f t="shared" si="66"/>
        <v>19906.37</v>
      </c>
      <c r="J154" s="8">
        <f t="shared" si="67"/>
        <v>0</v>
      </c>
    </row>
    <row r="155" spans="1:10" x14ac:dyDescent="0.35">
      <c r="A155" t="s">
        <v>679</v>
      </c>
      <c r="C155">
        <v>0</v>
      </c>
      <c r="F155" s="20">
        <v>12330.24</v>
      </c>
      <c r="G155" s="20">
        <v>2</v>
      </c>
      <c r="H155" s="20">
        <v>1</v>
      </c>
      <c r="I155" s="8">
        <f t="shared" si="66"/>
        <v>24660.48</v>
      </c>
      <c r="J155" s="8">
        <f t="shared" si="67"/>
        <v>12330.24</v>
      </c>
    </row>
    <row r="156" spans="1:10" x14ac:dyDescent="0.35">
      <c r="A156" t="s">
        <v>679</v>
      </c>
      <c r="C156">
        <v>0</v>
      </c>
      <c r="F156" s="20">
        <v>7323.64</v>
      </c>
      <c r="G156" s="20">
        <v>20.94</v>
      </c>
      <c r="H156" s="20">
        <v>0</v>
      </c>
      <c r="I156" s="8">
        <f t="shared" si="66"/>
        <v>153357.02160000001</v>
      </c>
      <c r="J156" s="8">
        <f t="shared" si="67"/>
        <v>0</v>
      </c>
    </row>
    <row r="157" spans="1:10" x14ac:dyDescent="0.35">
      <c r="A157" t="s">
        <v>679</v>
      </c>
      <c r="C157">
        <v>0</v>
      </c>
      <c r="I157" s="8">
        <f t="shared" si="66"/>
        <v>0</v>
      </c>
      <c r="J157" s="8">
        <f t="shared" si="67"/>
        <v>0</v>
      </c>
    </row>
    <row r="158" spans="1:10" x14ac:dyDescent="0.35">
      <c r="A158" t="s">
        <v>679</v>
      </c>
      <c r="C158">
        <v>0</v>
      </c>
      <c r="I158" s="8">
        <f t="shared" si="66"/>
        <v>0</v>
      </c>
      <c r="J158" s="8">
        <f t="shared" si="67"/>
        <v>0</v>
      </c>
    </row>
    <row r="159" spans="1:10" x14ac:dyDescent="0.35">
      <c r="A159" t="s">
        <v>680</v>
      </c>
      <c r="B159" s="14" t="str">
        <f t="shared" ref="B159" si="68">IF(C161&gt;89,"6", IF(C161&gt;79,"5", IF(C161&gt;69,"4", IF(C161&gt;59,"3", IF(C161&gt;49,"2", IF(C161&lt;50,"1",IF(C161=0,"0")))))))</f>
        <v>1</v>
      </c>
      <c r="C159" s="3">
        <f t="shared" ref="C159" si="69">+SUM(I159:I167)</f>
        <v>2939173</v>
      </c>
      <c r="F159" s="20">
        <v>0</v>
      </c>
      <c r="G159" s="20">
        <v>0</v>
      </c>
      <c r="H159" s="20">
        <v>0</v>
      </c>
      <c r="I159" s="8">
        <f t="shared" si="66"/>
        <v>0</v>
      </c>
      <c r="J159" s="8">
        <f t="shared" si="67"/>
        <v>0</v>
      </c>
    </row>
    <row r="160" spans="1:10" x14ac:dyDescent="0.35">
      <c r="A160" t="s">
        <v>680</v>
      </c>
      <c r="C160" s="3">
        <f t="shared" ref="C160" si="70">+SUM(J159:J167)</f>
        <v>25999</v>
      </c>
      <c r="F160" s="20">
        <v>60783</v>
      </c>
      <c r="G160" s="20">
        <v>2</v>
      </c>
      <c r="H160" s="20">
        <v>0</v>
      </c>
      <c r="I160" s="8">
        <f t="shared" si="66"/>
        <v>121566</v>
      </c>
      <c r="J160" s="8">
        <f t="shared" si="67"/>
        <v>0</v>
      </c>
    </row>
    <row r="161" spans="1:10" x14ac:dyDescent="0.35">
      <c r="A161" t="s">
        <v>680</v>
      </c>
      <c r="C161" s="3">
        <f t="shared" ref="C161" si="71">+(C160/C159)*100</f>
        <v>0.88456855040516502</v>
      </c>
      <c r="F161" s="20">
        <v>37857</v>
      </c>
      <c r="G161" s="20">
        <v>17</v>
      </c>
      <c r="H161" s="20">
        <v>0</v>
      </c>
      <c r="I161" s="8">
        <f t="shared" si="66"/>
        <v>643569</v>
      </c>
      <c r="J161" s="8">
        <f t="shared" si="67"/>
        <v>0</v>
      </c>
    </row>
    <row r="162" spans="1:10" x14ac:dyDescent="0.35">
      <c r="A162" t="s">
        <v>680</v>
      </c>
      <c r="C162">
        <v>0</v>
      </c>
      <c r="F162" s="20">
        <v>21788</v>
      </c>
      <c r="G162" s="20">
        <v>8</v>
      </c>
      <c r="H162" s="20">
        <v>0</v>
      </c>
      <c r="I162" s="8">
        <f t="shared" si="66"/>
        <v>174304</v>
      </c>
      <c r="J162" s="8">
        <f t="shared" si="67"/>
        <v>0</v>
      </c>
    </row>
    <row r="163" spans="1:10" x14ac:dyDescent="0.35">
      <c r="A163" t="s">
        <v>680</v>
      </c>
      <c r="C163">
        <v>0</v>
      </c>
      <c r="F163" s="20">
        <v>17019</v>
      </c>
      <c r="G163" s="20">
        <v>3</v>
      </c>
      <c r="H163" s="20">
        <v>0</v>
      </c>
      <c r="I163" s="8">
        <f t="shared" si="66"/>
        <v>51057</v>
      </c>
      <c r="J163" s="8">
        <f t="shared" si="67"/>
        <v>0</v>
      </c>
    </row>
    <row r="164" spans="1:10" x14ac:dyDescent="0.35">
      <c r="A164" t="s">
        <v>680</v>
      </c>
      <c r="C164">
        <v>0</v>
      </c>
      <c r="F164" s="20">
        <v>11704</v>
      </c>
      <c r="G164" s="20">
        <v>27</v>
      </c>
      <c r="H164" s="20">
        <v>1</v>
      </c>
      <c r="I164" s="8">
        <f t="shared" si="66"/>
        <v>316008</v>
      </c>
      <c r="J164" s="8">
        <f t="shared" si="67"/>
        <v>11704</v>
      </c>
    </row>
    <row r="165" spans="1:10" x14ac:dyDescent="0.35">
      <c r="A165" t="s">
        <v>680</v>
      </c>
      <c r="C165">
        <v>0</v>
      </c>
      <c r="F165" s="20">
        <v>5863</v>
      </c>
      <c r="G165" s="20">
        <v>236</v>
      </c>
      <c r="H165" s="20">
        <v>1</v>
      </c>
      <c r="I165" s="8">
        <f t="shared" si="66"/>
        <v>1383668</v>
      </c>
      <c r="J165" s="8">
        <f t="shared" si="67"/>
        <v>5863</v>
      </c>
    </row>
    <row r="166" spans="1:10" x14ac:dyDescent="0.35">
      <c r="A166" t="s">
        <v>680</v>
      </c>
      <c r="C166">
        <v>0</v>
      </c>
      <c r="F166" s="20">
        <v>4216</v>
      </c>
      <c r="G166" s="20">
        <v>53</v>
      </c>
      <c r="H166" s="20">
        <v>2</v>
      </c>
      <c r="I166" s="8">
        <f t="shared" si="66"/>
        <v>223448</v>
      </c>
      <c r="J166" s="8">
        <f t="shared" si="67"/>
        <v>8432</v>
      </c>
    </row>
    <row r="167" spans="1:10" x14ac:dyDescent="0.35">
      <c r="A167" t="s">
        <v>680</v>
      </c>
      <c r="C167">
        <v>0</v>
      </c>
      <c r="F167" s="20">
        <v>2323</v>
      </c>
      <c r="G167" s="20">
        <v>11</v>
      </c>
      <c r="H167" s="20">
        <v>0</v>
      </c>
      <c r="I167" s="8">
        <f t="shared" si="66"/>
        <v>25553</v>
      </c>
      <c r="J167" s="8">
        <f t="shared" si="67"/>
        <v>0</v>
      </c>
    </row>
    <row r="168" spans="1:10" x14ac:dyDescent="0.35">
      <c r="A168" t="s">
        <v>681</v>
      </c>
      <c r="B168" s="14" t="str">
        <f t="shared" ref="B168" si="72">IF(C170&gt;89,"6", IF(C170&gt;79,"5", IF(C170&gt;69,"4", IF(C170&gt;59,"3", IF(C170&gt;49,"2", IF(C170&lt;50,"1",IF(C170=0,"0")))))))</f>
        <v>1</v>
      </c>
      <c r="C168" s="3">
        <f t="shared" ref="C168" si="73">+SUM(I168:I176)</f>
        <v>1264812</v>
      </c>
      <c r="F168" s="20">
        <v>89140</v>
      </c>
      <c r="G168" s="20">
        <v>1</v>
      </c>
      <c r="H168" s="20">
        <v>0</v>
      </c>
      <c r="I168" s="8">
        <f t="shared" si="66"/>
        <v>89140</v>
      </c>
      <c r="J168" s="8">
        <f t="shared" si="67"/>
        <v>0</v>
      </c>
    </row>
    <row r="169" spans="1:10" x14ac:dyDescent="0.35">
      <c r="A169" t="s">
        <v>681</v>
      </c>
      <c r="C169" s="3">
        <f t="shared" ref="C169" si="74">+SUM(J168:J176)</f>
        <v>65154</v>
      </c>
      <c r="F169" s="20">
        <v>60496</v>
      </c>
      <c r="G169" s="20">
        <v>3</v>
      </c>
      <c r="H169" s="20">
        <v>0</v>
      </c>
      <c r="I169" s="8">
        <f t="shared" si="66"/>
        <v>181488</v>
      </c>
      <c r="J169" s="8">
        <f t="shared" si="67"/>
        <v>0</v>
      </c>
    </row>
    <row r="170" spans="1:10" x14ac:dyDescent="0.35">
      <c r="A170" t="s">
        <v>681</v>
      </c>
      <c r="C170" s="3">
        <f t="shared" ref="C170" si="75">+(C169/C168)*100</f>
        <v>5.1512793996261896</v>
      </c>
      <c r="F170" s="20">
        <v>32577</v>
      </c>
      <c r="G170" s="20">
        <v>5</v>
      </c>
      <c r="H170" s="20">
        <v>2</v>
      </c>
      <c r="I170" s="8">
        <f t="shared" si="66"/>
        <v>162885</v>
      </c>
      <c r="J170" s="8">
        <f t="shared" si="67"/>
        <v>65154</v>
      </c>
    </row>
    <row r="171" spans="1:10" x14ac:dyDescent="0.35">
      <c r="A171" t="s">
        <v>681</v>
      </c>
      <c r="C171">
        <v>0</v>
      </c>
      <c r="F171" s="20">
        <v>22686</v>
      </c>
      <c r="G171" s="20">
        <v>4</v>
      </c>
      <c r="H171" s="20">
        <v>0</v>
      </c>
      <c r="I171" s="8">
        <f t="shared" si="66"/>
        <v>90744</v>
      </c>
      <c r="J171" s="8">
        <f t="shared" si="67"/>
        <v>0</v>
      </c>
    </row>
    <row r="172" spans="1:10" x14ac:dyDescent="0.35">
      <c r="A172" t="s">
        <v>681</v>
      </c>
      <c r="C172">
        <v>0</v>
      </c>
      <c r="F172" s="20">
        <v>18142</v>
      </c>
      <c r="G172" s="20">
        <v>6</v>
      </c>
      <c r="H172" s="20">
        <v>0</v>
      </c>
      <c r="I172" s="8">
        <f t="shared" si="66"/>
        <v>108852</v>
      </c>
      <c r="J172" s="8">
        <f t="shared" si="67"/>
        <v>0</v>
      </c>
    </row>
    <row r="173" spans="1:10" x14ac:dyDescent="0.35">
      <c r="A173" t="s">
        <v>681</v>
      </c>
      <c r="C173">
        <v>0</v>
      </c>
      <c r="F173" s="20">
        <v>12418</v>
      </c>
      <c r="G173" s="20">
        <v>11</v>
      </c>
      <c r="H173" s="20">
        <v>0</v>
      </c>
      <c r="I173" s="8">
        <f t="shared" si="66"/>
        <v>136598</v>
      </c>
      <c r="J173" s="8">
        <f t="shared" si="67"/>
        <v>0</v>
      </c>
    </row>
    <row r="174" spans="1:10" x14ac:dyDescent="0.35">
      <c r="A174" t="s">
        <v>681</v>
      </c>
      <c r="C174">
        <v>0</v>
      </c>
      <c r="F174" s="20">
        <v>8007</v>
      </c>
      <c r="G174" s="20">
        <v>40</v>
      </c>
      <c r="H174" s="20">
        <v>0</v>
      </c>
      <c r="I174" s="8">
        <f t="shared" si="66"/>
        <v>320280</v>
      </c>
      <c r="J174" s="8">
        <f t="shared" si="67"/>
        <v>0</v>
      </c>
    </row>
    <row r="175" spans="1:10" x14ac:dyDescent="0.35">
      <c r="A175" t="s">
        <v>681</v>
      </c>
      <c r="C175">
        <v>0</v>
      </c>
      <c r="F175" s="20">
        <v>3885</v>
      </c>
      <c r="G175" s="20">
        <v>45</v>
      </c>
      <c r="H175" s="20">
        <v>0</v>
      </c>
      <c r="I175" s="8">
        <f t="shared" si="66"/>
        <v>174825</v>
      </c>
      <c r="J175" s="8">
        <f t="shared" si="67"/>
        <v>0</v>
      </c>
    </row>
    <row r="176" spans="1:10" x14ac:dyDescent="0.35">
      <c r="A176" t="s">
        <v>681</v>
      </c>
      <c r="C176">
        <v>0</v>
      </c>
      <c r="F176" s="20">
        <v>0</v>
      </c>
      <c r="G176" s="20">
        <v>0</v>
      </c>
      <c r="H176" s="20">
        <v>0</v>
      </c>
      <c r="I176" s="8">
        <f t="shared" si="66"/>
        <v>0</v>
      </c>
      <c r="J176" s="8">
        <f t="shared" si="67"/>
        <v>0</v>
      </c>
    </row>
    <row r="177" spans="1:10" x14ac:dyDescent="0.35">
      <c r="A177" t="s">
        <v>682</v>
      </c>
      <c r="B177" s="14" t="str">
        <f t="shared" ref="B177" si="76">IF(C179&gt;89,"6", IF(C179&gt;79,"5", IF(C179&gt;69,"4", IF(C179&gt;59,"3", IF(C179&gt;49,"2", IF(C179&lt;50,"1",IF(C179=0,"0")))))))</f>
        <v>1</v>
      </c>
      <c r="C177" s="3">
        <f t="shared" ref="C177" si="77">+SUM(I177:I185)</f>
        <v>419738.63000000006</v>
      </c>
      <c r="F177" s="20">
        <v>0</v>
      </c>
      <c r="G177" s="20">
        <v>0</v>
      </c>
      <c r="H177" s="20">
        <v>0</v>
      </c>
      <c r="I177" s="8">
        <f t="shared" si="66"/>
        <v>0</v>
      </c>
      <c r="J177" s="8">
        <f t="shared" si="67"/>
        <v>0</v>
      </c>
    </row>
    <row r="178" spans="1:10" x14ac:dyDescent="0.35">
      <c r="A178" t="s">
        <v>682</v>
      </c>
      <c r="C178" s="3">
        <f t="shared" ref="C178" si="78">+SUM(J177:J185)</f>
        <v>6723.46</v>
      </c>
      <c r="F178" s="20">
        <v>0</v>
      </c>
      <c r="G178" s="20">
        <v>0</v>
      </c>
      <c r="H178" s="20">
        <v>0</v>
      </c>
      <c r="I178" s="8">
        <f t="shared" si="66"/>
        <v>0</v>
      </c>
      <c r="J178" s="8">
        <f t="shared" si="67"/>
        <v>0</v>
      </c>
    </row>
    <row r="179" spans="1:10" x14ac:dyDescent="0.35">
      <c r="A179" t="s">
        <v>682</v>
      </c>
      <c r="C179" s="3">
        <f t="shared" ref="C179" si="79">+(C178/C177)*100</f>
        <v>1.6018206377621234</v>
      </c>
      <c r="F179" s="20">
        <v>30731.07</v>
      </c>
      <c r="G179" s="20">
        <v>5</v>
      </c>
      <c r="H179" s="20">
        <v>0</v>
      </c>
      <c r="I179" s="8">
        <f t="shared" si="66"/>
        <v>153655.35</v>
      </c>
      <c r="J179" s="8">
        <f t="shared" si="67"/>
        <v>0</v>
      </c>
    </row>
    <row r="180" spans="1:10" x14ac:dyDescent="0.35">
      <c r="A180" t="s">
        <v>682</v>
      </c>
      <c r="C180">
        <v>0</v>
      </c>
      <c r="F180" s="20">
        <v>23144.54</v>
      </c>
      <c r="G180" s="20">
        <v>4</v>
      </c>
      <c r="H180" s="20">
        <v>0</v>
      </c>
      <c r="I180" s="8">
        <f t="shared" si="66"/>
        <v>92578.16</v>
      </c>
      <c r="J180" s="8">
        <f t="shared" si="67"/>
        <v>0</v>
      </c>
    </row>
    <row r="181" spans="1:10" x14ac:dyDescent="0.35">
      <c r="A181" t="s">
        <v>682</v>
      </c>
      <c r="C181">
        <v>0</v>
      </c>
      <c r="F181" s="20">
        <v>17453</v>
      </c>
      <c r="G181" s="20">
        <v>2</v>
      </c>
      <c r="H181" s="20">
        <v>0</v>
      </c>
      <c r="I181" s="8">
        <f t="shared" si="66"/>
        <v>34906</v>
      </c>
      <c r="J181" s="8">
        <f t="shared" si="67"/>
        <v>0</v>
      </c>
    </row>
    <row r="182" spans="1:10" x14ac:dyDescent="0.35">
      <c r="A182" t="s">
        <v>682</v>
      </c>
      <c r="C182">
        <v>0</v>
      </c>
      <c r="F182" s="20">
        <v>0</v>
      </c>
      <c r="G182" s="20">
        <v>0</v>
      </c>
      <c r="H182" s="20">
        <v>0</v>
      </c>
      <c r="I182" s="8">
        <f t="shared" si="66"/>
        <v>0</v>
      </c>
      <c r="J182" s="8">
        <f t="shared" si="67"/>
        <v>0</v>
      </c>
    </row>
    <row r="183" spans="1:10" x14ac:dyDescent="0.35">
      <c r="A183" t="s">
        <v>682</v>
      </c>
      <c r="C183">
        <v>0</v>
      </c>
      <c r="F183" s="20">
        <v>6723.46</v>
      </c>
      <c r="G183" s="20">
        <v>18</v>
      </c>
      <c r="H183" s="20">
        <v>1</v>
      </c>
      <c r="I183" s="8">
        <f t="shared" si="66"/>
        <v>121022.28</v>
      </c>
      <c r="J183" s="8">
        <f t="shared" si="67"/>
        <v>6723.46</v>
      </c>
    </row>
    <row r="184" spans="1:10" x14ac:dyDescent="0.35">
      <c r="A184" t="s">
        <v>682</v>
      </c>
      <c r="C184">
        <v>0</v>
      </c>
      <c r="F184" s="20">
        <v>4146.71</v>
      </c>
      <c r="G184" s="20">
        <v>4</v>
      </c>
      <c r="H184" s="20">
        <v>0</v>
      </c>
      <c r="I184" s="8">
        <f t="shared" si="66"/>
        <v>16586.84</v>
      </c>
      <c r="J184" s="8">
        <f t="shared" si="67"/>
        <v>0</v>
      </c>
    </row>
    <row r="185" spans="1:10" x14ac:dyDescent="0.35">
      <c r="A185" t="s">
        <v>682</v>
      </c>
      <c r="C185">
        <v>0</v>
      </c>
      <c r="F185" s="20">
        <v>990</v>
      </c>
      <c r="G185" s="20">
        <v>1</v>
      </c>
      <c r="H185" s="20">
        <v>0</v>
      </c>
      <c r="I185" s="8">
        <f t="shared" si="66"/>
        <v>990</v>
      </c>
      <c r="J185" s="8">
        <f t="shared" si="67"/>
        <v>0</v>
      </c>
    </row>
    <row r="186" spans="1:10" x14ac:dyDescent="0.35">
      <c r="A186" t="s">
        <v>689</v>
      </c>
      <c r="B186" s="14" t="e">
        <f t="shared" ref="B186" si="80">IF(C188&gt;89,"6", IF(C188&gt;79,"5", IF(C188&gt;69,"4", IF(C188&gt;59,"3", IF(C188&gt;49,"2", IF(C188&lt;50,"1",IF(C188=0,"0")))))))</f>
        <v>#DIV/0!</v>
      </c>
      <c r="C186" s="3">
        <f t="shared" ref="C186" si="81">+SUM(I186:I194)</f>
        <v>0</v>
      </c>
      <c r="F186" s="20">
        <v>0</v>
      </c>
      <c r="G186" s="20">
        <v>0</v>
      </c>
      <c r="H186" s="20">
        <v>0</v>
      </c>
      <c r="I186" s="8">
        <f t="shared" si="66"/>
        <v>0</v>
      </c>
      <c r="J186" s="8">
        <f t="shared" si="67"/>
        <v>0</v>
      </c>
    </row>
    <row r="187" spans="1:10" x14ac:dyDescent="0.35">
      <c r="A187" t="s">
        <v>689</v>
      </c>
      <c r="C187" s="3">
        <f t="shared" ref="C187" si="82">+SUM(J186:J194)</f>
        <v>0</v>
      </c>
      <c r="F187" s="20">
        <v>0</v>
      </c>
      <c r="G187" s="20">
        <v>0</v>
      </c>
      <c r="H187" s="20">
        <v>0</v>
      </c>
      <c r="I187" s="8">
        <f t="shared" si="66"/>
        <v>0</v>
      </c>
      <c r="J187" s="8">
        <f t="shared" si="67"/>
        <v>0</v>
      </c>
    </row>
    <row r="188" spans="1:10" x14ac:dyDescent="0.35">
      <c r="A188" t="s">
        <v>689</v>
      </c>
      <c r="C188" s="3" t="e">
        <f t="shared" ref="C188" si="83">+(C187/C186)*100</f>
        <v>#DIV/0!</v>
      </c>
      <c r="F188" s="20">
        <v>0</v>
      </c>
      <c r="G188" s="20">
        <v>0</v>
      </c>
      <c r="H188" s="20">
        <v>0</v>
      </c>
      <c r="I188" s="8">
        <f t="shared" si="66"/>
        <v>0</v>
      </c>
      <c r="J188" s="8">
        <f t="shared" si="67"/>
        <v>0</v>
      </c>
    </row>
    <row r="189" spans="1:10" x14ac:dyDescent="0.35">
      <c r="A189" t="s">
        <v>689</v>
      </c>
      <c r="C189">
        <v>0</v>
      </c>
      <c r="F189" s="20">
        <v>0</v>
      </c>
      <c r="G189" s="20">
        <v>0</v>
      </c>
      <c r="H189" s="20">
        <v>0</v>
      </c>
      <c r="I189" s="8">
        <f t="shared" si="66"/>
        <v>0</v>
      </c>
      <c r="J189" s="8">
        <f t="shared" si="67"/>
        <v>0</v>
      </c>
    </row>
    <row r="190" spans="1:10" x14ac:dyDescent="0.35">
      <c r="A190" t="s">
        <v>689</v>
      </c>
      <c r="C190">
        <v>0</v>
      </c>
      <c r="F190" s="20">
        <v>0</v>
      </c>
      <c r="G190" s="20">
        <v>0</v>
      </c>
      <c r="H190" s="20">
        <v>0</v>
      </c>
      <c r="I190" s="8">
        <f t="shared" si="66"/>
        <v>0</v>
      </c>
      <c r="J190" s="8">
        <f t="shared" si="67"/>
        <v>0</v>
      </c>
    </row>
    <row r="191" spans="1:10" x14ac:dyDescent="0.35">
      <c r="A191" t="s">
        <v>689</v>
      </c>
      <c r="C191">
        <v>0</v>
      </c>
      <c r="F191" s="20">
        <v>0</v>
      </c>
      <c r="G191" s="20">
        <v>0</v>
      </c>
      <c r="H191" s="20">
        <v>0</v>
      </c>
      <c r="I191" s="8">
        <f t="shared" si="66"/>
        <v>0</v>
      </c>
      <c r="J191" s="8">
        <f t="shared" si="67"/>
        <v>0</v>
      </c>
    </row>
    <row r="192" spans="1:10" x14ac:dyDescent="0.35">
      <c r="A192" t="s">
        <v>689</v>
      </c>
      <c r="C192">
        <v>0</v>
      </c>
      <c r="F192" s="20">
        <v>0</v>
      </c>
      <c r="G192" s="20">
        <v>0</v>
      </c>
      <c r="H192" s="20">
        <v>0</v>
      </c>
      <c r="I192" s="8">
        <f t="shared" si="66"/>
        <v>0</v>
      </c>
      <c r="J192" s="8">
        <f t="shared" si="67"/>
        <v>0</v>
      </c>
    </row>
    <row r="193" spans="1:10" x14ac:dyDescent="0.35">
      <c r="A193" t="s">
        <v>689</v>
      </c>
      <c r="C193">
        <v>0</v>
      </c>
      <c r="F193" s="20">
        <v>0</v>
      </c>
      <c r="G193" s="20">
        <v>0</v>
      </c>
      <c r="H193" s="20">
        <v>0</v>
      </c>
      <c r="I193" s="8">
        <f t="shared" si="66"/>
        <v>0</v>
      </c>
      <c r="J193" s="8">
        <f t="shared" si="67"/>
        <v>0</v>
      </c>
    </row>
    <row r="194" spans="1:10" x14ac:dyDescent="0.35">
      <c r="A194" t="s">
        <v>689</v>
      </c>
      <c r="C194">
        <v>0</v>
      </c>
      <c r="F194" s="20">
        <v>0</v>
      </c>
      <c r="G194" s="20">
        <v>0</v>
      </c>
      <c r="H194" s="20">
        <v>0</v>
      </c>
      <c r="I194" s="8">
        <f t="shared" si="66"/>
        <v>0</v>
      </c>
      <c r="J194" s="8">
        <f t="shared" si="67"/>
        <v>0</v>
      </c>
    </row>
    <row r="195" spans="1:10" x14ac:dyDescent="0.35">
      <c r="A195" t="s">
        <v>703</v>
      </c>
      <c r="B195" s="14" t="str">
        <f t="shared" ref="B195" si="84">IF(C197&gt;89,"6", IF(C197&gt;79,"5", IF(C197&gt;69,"4", IF(C197&gt;59,"3", IF(C197&gt;49,"2", IF(C197&lt;50,"1",IF(C197=0,"0")))))))</f>
        <v>1</v>
      </c>
      <c r="C195" s="3">
        <f t="shared" ref="C195" si="85">+SUM(I195:I203)</f>
        <v>252469.81000000006</v>
      </c>
      <c r="F195" s="20">
        <v>0</v>
      </c>
      <c r="G195" s="20">
        <v>0</v>
      </c>
      <c r="H195" s="20">
        <v>0</v>
      </c>
      <c r="I195" s="8">
        <f t="shared" si="66"/>
        <v>0</v>
      </c>
      <c r="J195" s="8">
        <f t="shared" si="67"/>
        <v>0</v>
      </c>
    </row>
    <row r="196" spans="1:10" x14ac:dyDescent="0.35">
      <c r="A196" t="s">
        <v>703</v>
      </c>
      <c r="C196" s="3">
        <f t="shared" ref="C196" si="86">+SUM(J195:J203)</f>
        <v>0</v>
      </c>
      <c r="F196" s="20">
        <v>0</v>
      </c>
      <c r="G196" s="20">
        <v>0</v>
      </c>
      <c r="H196" s="20">
        <v>0</v>
      </c>
      <c r="I196" s="8">
        <f t="shared" si="66"/>
        <v>0</v>
      </c>
      <c r="J196" s="8">
        <f t="shared" si="67"/>
        <v>0</v>
      </c>
    </row>
    <row r="197" spans="1:10" x14ac:dyDescent="0.35">
      <c r="A197" t="s">
        <v>703</v>
      </c>
      <c r="C197" s="3">
        <f t="shared" ref="C197" si="87">+(C196/C195)*100</f>
        <v>0</v>
      </c>
      <c r="F197" s="20">
        <v>28533.17</v>
      </c>
      <c r="G197" s="20">
        <v>2</v>
      </c>
      <c r="H197" s="20">
        <v>0</v>
      </c>
      <c r="I197" s="8">
        <f t="shared" si="66"/>
        <v>57066.34</v>
      </c>
      <c r="J197" s="8">
        <f t="shared" si="67"/>
        <v>0</v>
      </c>
    </row>
    <row r="198" spans="1:10" x14ac:dyDescent="0.35">
      <c r="A198" t="s">
        <v>703</v>
      </c>
      <c r="C198">
        <v>0</v>
      </c>
      <c r="F198" s="20">
        <v>20134.02</v>
      </c>
      <c r="G198" s="20">
        <v>1</v>
      </c>
      <c r="H198" s="20">
        <v>0</v>
      </c>
      <c r="I198" s="8">
        <f t="shared" si="66"/>
        <v>20134.02</v>
      </c>
      <c r="J198" s="8">
        <f t="shared" si="67"/>
        <v>0</v>
      </c>
    </row>
    <row r="199" spans="1:10" x14ac:dyDescent="0.35">
      <c r="A199" t="s">
        <v>703</v>
      </c>
      <c r="C199">
        <v>0</v>
      </c>
      <c r="F199" s="20">
        <v>18838.650000000001</v>
      </c>
      <c r="G199" s="20">
        <v>1</v>
      </c>
      <c r="H199" s="20">
        <v>0</v>
      </c>
      <c r="I199" s="8">
        <f t="shared" si="66"/>
        <v>18838.650000000001</v>
      </c>
      <c r="J199" s="8">
        <f t="shared" si="67"/>
        <v>0</v>
      </c>
    </row>
    <row r="200" spans="1:10" x14ac:dyDescent="0.35">
      <c r="A200" t="s">
        <v>703</v>
      </c>
      <c r="C200">
        <v>0</v>
      </c>
      <c r="F200" s="20">
        <v>12756.84</v>
      </c>
      <c r="G200" s="20">
        <v>3</v>
      </c>
      <c r="H200" s="20">
        <v>0</v>
      </c>
      <c r="I200" s="8">
        <f t="shared" si="66"/>
        <v>38270.520000000004</v>
      </c>
      <c r="J200" s="8">
        <f t="shared" si="67"/>
        <v>0</v>
      </c>
    </row>
    <row r="201" spans="1:10" x14ac:dyDescent="0.35">
      <c r="A201" t="s">
        <v>703</v>
      </c>
      <c r="C201">
        <v>0</v>
      </c>
      <c r="F201" s="20">
        <v>6186.06</v>
      </c>
      <c r="G201" s="20">
        <v>18</v>
      </c>
      <c r="H201" s="20">
        <v>0</v>
      </c>
      <c r="I201" s="8">
        <f t="shared" si="66"/>
        <v>111349.08</v>
      </c>
      <c r="J201" s="8">
        <f t="shared" si="67"/>
        <v>0</v>
      </c>
    </row>
    <row r="202" spans="1:10" x14ac:dyDescent="0.35">
      <c r="A202" t="s">
        <v>703</v>
      </c>
      <c r="C202">
        <v>0</v>
      </c>
      <c r="F202" s="20">
        <v>3405.6</v>
      </c>
      <c r="G202" s="20">
        <v>2</v>
      </c>
      <c r="H202" s="20">
        <v>0</v>
      </c>
      <c r="I202" s="8">
        <f t="shared" si="66"/>
        <v>6811.2</v>
      </c>
      <c r="J202" s="8">
        <f t="shared" si="67"/>
        <v>0</v>
      </c>
    </row>
    <row r="203" spans="1:10" x14ac:dyDescent="0.35">
      <c r="A203" t="s">
        <v>703</v>
      </c>
      <c r="C203">
        <v>0</v>
      </c>
      <c r="F203" s="20">
        <v>0</v>
      </c>
      <c r="G203" s="20">
        <v>0</v>
      </c>
      <c r="H203" s="20">
        <v>0</v>
      </c>
      <c r="I203" s="8">
        <f t="shared" si="66"/>
        <v>0</v>
      </c>
      <c r="J203" s="8">
        <f t="shared" si="67"/>
        <v>0</v>
      </c>
    </row>
    <row r="204" spans="1:10" x14ac:dyDescent="0.35">
      <c r="A204" t="s">
        <v>690</v>
      </c>
      <c r="B204" s="14" t="e">
        <f t="shared" ref="B204" si="88">IF(C206&gt;89,"6", IF(C206&gt;79,"5", IF(C206&gt;69,"4", IF(C206&gt;59,"3", IF(C206&gt;49,"2", IF(C206&lt;50,"1",IF(C206=0,"0")))))))</f>
        <v>#DIV/0!</v>
      </c>
      <c r="C204" s="3">
        <f t="shared" ref="C204" si="89">+SUM(I204:I212)</f>
        <v>0</v>
      </c>
      <c r="F204" s="20">
        <v>0</v>
      </c>
      <c r="G204" s="20">
        <v>0</v>
      </c>
      <c r="H204" s="20">
        <v>0</v>
      </c>
      <c r="I204" s="8">
        <f t="shared" si="66"/>
        <v>0</v>
      </c>
      <c r="J204" s="8">
        <f t="shared" si="67"/>
        <v>0</v>
      </c>
    </row>
    <row r="205" spans="1:10" x14ac:dyDescent="0.35">
      <c r="A205" t="s">
        <v>690</v>
      </c>
      <c r="C205" s="3">
        <f t="shared" ref="C205" si="90">+SUM(J204:J212)</f>
        <v>0</v>
      </c>
      <c r="F205" s="20">
        <v>0</v>
      </c>
      <c r="G205" s="20">
        <v>0</v>
      </c>
      <c r="H205" s="20">
        <v>0</v>
      </c>
      <c r="I205" s="8">
        <f t="shared" si="66"/>
        <v>0</v>
      </c>
      <c r="J205" s="8">
        <f t="shared" si="67"/>
        <v>0</v>
      </c>
    </row>
    <row r="206" spans="1:10" x14ac:dyDescent="0.35">
      <c r="A206" t="s">
        <v>690</v>
      </c>
      <c r="C206" s="3" t="e">
        <f t="shared" ref="C206" si="91">+(C205/C204)*100</f>
        <v>#DIV/0!</v>
      </c>
      <c r="F206" s="20">
        <v>0</v>
      </c>
      <c r="G206" s="20">
        <v>0</v>
      </c>
      <c r="H206" s="20">
        <v>0</v>
      </c>
      <c r="I206" s="8">
        <f t="shared" si="66"/>
        <v>0</v>
      </c>
      <c r="J206" s="8">
        <f t="shared" si="67"/>
        <v>0</v>
      </c>
    </row>
    <row r="207" spans="1:10" x14ac:dyDescent="0.35">
      <c r="A207" t="s">
        <v>690</v>
      </c>
      <c r="C207">
        <v>0</v>
      </c>
      <c r="F207" s="20">
        <v>0</v>
      </c>
      <c r="G207" s="20">
        <v>0</v>
      </c>
      <c r="H207" s="20">
        <v>0</v>
      </c>
      <c r="I207" s="8">
        <f t="shared" si="66"/>
        <v>0</v>
      </c>
      <c r="J207" s="8">
        <f t="shared" si="67"/>
        <v>0</v>
      </c>
    </row>
    <row r="208" spans="1:10" x14ac:dyDescent="0.35">
      <c r="A208" t="s">
        <v>690</v>
      </c>
      <c r="C208">
        <v>0</v>
      </c>
      <c r="F208" s="20">
        <v>0</v>
      </c>
      <c r="G208" s="20">
        <v>0</v>
      </c>
      <c r="H208" s="20">
        <v>0</v>
      </c>
      <c r="I208" s="8">
        <f t="shared" si="66"/>
        <v>0</v>
      </c>
      <c r="J208" s="8">
        <f t="shared" si="67"/>
        <v>0</v>
      </c>
    </row>
    <row r="209" spans="1:10" x14ac:dyDescent="0.35">
      <c r="A209" t="s">
        <v>690</v>
      </c>
      <c r="C209">
        <v>0</v>
      </c>
      <c r="F209" s="20">
        <v>0</v>
      </c>
      <c r="G209" s="20">
        <v>0</v>
      </c>
      <c r="H209" s="20">
        <v>0</v>
      </c>
      <c r="I209" s="8">
        <f t="shared" si="66"/>
        <v>0</v>
      </c>
      <c r="J209" s="8">
        <f t="shared" si="67"/>
        <v>0</v>
      </c>
    </row>
    <row r="210" spans="1:10" x14ac:dyDescent="0.35">
      <c r="A210" t="s">
        <v>690</v>
      </c>
      <c r="C210">
        <v>0</v>
      </c>
      <c r="F210" s="20">
        <v>0</v>
      </c>
      <c r="G210" s="20">
        <v>0</v>
      </c>
      <c r="H210" s="20">
        <v>0</v>
      </c>
      <c r="I210" s="8">
        <f t="shared" si="66"/>
        <v>0</v>
      </c>
      <c r="J210" s="8">
        <f t="shared" si="67"/>
        <v>0</v>
      </c>
    </row>
    <row r="211" spans="1:10" x14ac:dyDescent="0.35">
      <c r="A211" t="s">
        <v>690</v>
      </c>
      <c r="C211">
        <v>0</v>
      </c>
      <c r="F211" s="20">
        <v>0</v>
      </c>
      <c r="G211" s="20">
        <v>0</v>
      </c>
      <c r="H211" s="20">
        <v>0</v>
      </c>
      <c r="I211" s="8">
        <f t="shared" si="66"/>
        <v>0</v>
      </c>
      <c r="J211" s="8">
        <f t="shared" si="67"/>
        <v>0</v>
      </c>
    </row>
    <row r="212" spans="1:10" x14ac:dyDescent="0.35">
      <c r="A212" t="s">
        <v>690</v>
      </c>
      <c r="C212">
        <v>0</v>
      </c>
      <c r="F212" s="20">
        <v>0</v>
      </c>
      <c r="G212" s="20">
        <v>0</v>
      </c>
      <c r="H212" s="20">
        <v>0</v>
      </c>
      <c r="I212" s="8">
        <f t="shared" si="66"/>
        <v>0</v>
      </c>
      <c r="J212" s="8">
        <f t="shared" si="67"/>
        <v>0</v>
      </c>
    </row>
    <row r="213" spans="1:10" x14ac:dyDescent="0.35">
      <c r="A213" t="s">
        <v>704</v>
      </c>
      <c r="B213" s="14" t="str">
        <f t="shared" ref="B213" si="92">IF(C215&gt;89,"6", IF(C215&gt;79,"5", IF(C215&gt;69,"4", IF(C215&gt;59,"3", IF(C215&gt;49,"2", IF(C215&lt;50,"1",IF(C215=0,"0")))))))</f>
        <v>1</v>
      </c>
      <c r="C213" s="3">
        <f t="shared" ref="C213" si="93">+SUM(I213:I221)</f>
        <v>1731554.6099999999</v>
      </c>
      <c r="F213" s="20">
        <v>75274.5</v>
      </c>
      <c r="G213" s="20">
        <v>1</v>
      </c>
      <c r="H213" s="20">
        <v>0</v>
      </c>
      <c r="I213" s="8">
        <f t="shared" si="66"/>
        <v>75274.5</v>
      </c>
      <c r="J213" s="8">
        <f t="shared" si="67"/>
        <v>0</v>
      </c>
    </row>
    <row r="214" spans="1:10" x14ac:dyDescent="0.35">
      <c r="A214" t="s">
        <v>704</v>
      </c>
      <c r="C214" s="3">
        <f t="shared" ref="C214" si="94">+SUM(J213:J221)</f>
        <v>0</v>
      </c>
      <c r="F214" s="20">
        <v>57505.66</v>
      </c>
      <c r="G214" s="20">
        <v>3</v>
      </c>
      <c r="H214" s="20">
        <v>0</v>
      </c>
      <c r="I214" s="8">
        <f t="shared" si="66"/>
        <v>172516.98</v>
      </c>
      <c r="J214" s="8">
        <f t="shared" si="67"/>
        <v>0</v>
      </c>
    </row>
    <row r="215" spans="1:10" x14ac:dyDescent="0.35">
      <c r="A215" t="s">
        <v>704</v>
      </c>
      <c r="C215" s="3">
        <f t="shared" ref="C215" si="95">+(C214/C213)*100</f>
        <v>0</v>
      </c>
      <c r="F215" s="20">
        <v>35702.07</v>
      </c>
      <c r="G215" s="20">
        <v>8</v>
      </c>
      <c r="H215" s="20">
        <v>0</v>
      </c>
      <c r="I215" s="8">
        <f t="shared" si="66"/>
        <v>285616.56</v>
      </c>
      <c r="J215" s="8">
        <f t="shared" si="67"/>
        <v>0</v>
      </c>
    </row>
    <row r="216" spans="1:10" x14ac:dyDescent="0.35">
      <c r="A216" t="s">
        <v>704</v>
      </c>
      <c r="C216">
        <v>0</v>
      </c>
      <c r="F216" s="20">
        <v>22998.75</v>
      </c>
      <c r="G216" s="20">
        <v>3</v>
      </c>
      <c r="H216" s="20">
        <v>0</v>
      </c>
      <c r="I216" s="8">
        <f t="shared" ref="I216:I279" si="96">F216*G216</f>
        <v>68996.25</v>
      </c>
      <c r="J216" s="8">
        <f t="shared" ref="J216:J279" si="97">H216*F216</f>
        <v>0</v>
      </c>
    </row>
    <row r="217" spans="1:10" x14ac:dyDescent="0.35">
      <c r="A217" t="s">
        <v>704</v>
      </c>
      <c r="C217">
        <v>0</v>
      </c>
      <c r="F217" s="20">
        <v>18105.38</v>
      </c>
      <c r="G217" s="20">
        <v>2</v>
      </c>
      <c r="H217" s="20">
        <v>0</v>
      </c>
      <c r="I217" s="8">
        <f t="shared" si="96"/>
        <v>36210.76</v>
      </c>
      <c r="J217" s="8">
        <f t="shared" si="97"/>
        <v>0</v>
      </c>
    </row>
    <row r="218" spans="1:10" x14ac:dyDescent="0.35">
      <c r="A218" t="s">
        <v>704</v>
      </c>
      <c r="C218">
        <v>0</v>
      </c>
      <c r="F218" s="20">
        <v>12648.58</v>
      </c>
      <c r="G218" s="20">
        <v>9</v>
      </c>
      <c r="H218" s="20">
        <v>0</v>
      </c>
      <c r="I218" s="8">
        <f t="shared" si="96"/>
        <v>113837.22</v>
      </c>
      <c r="J218" s="8">
        <f t="shared" si="97"/>
        <v>0</v>
      </c>
    </row>
    <row r="219" spans="1:10" x14ac:dyDescent="0.35">
      <c r="A219" t="s">
        <v>704</v>
      </c>
      <c r="C219">
        <v>0</v>
      </c>
      <c r="F219" s="20">
        <v>7074.55</v>
      </c>
      <c r="G219" s="20">
        <v>14</v>
      </c>
      <c r="H219" s="20">
        <v>0</v>
      </c>
      <c r="I219" s="8">
        <f t="shared" si="96"/>
        <v>99043.7</v>
      </c>
      <c r="J219" s="8">
        <f t="shared" si="97"/>
        <v>0</v>
      </c>
    </row>
    <row r="220" spans="1:10" x14ac:dyDescent="0.35">
      <c r="A220" t="s">
        <v>704</v>
      </c>
      <c r="C220">
        <v>0</v>
      </c>
      <c r="F220" s="20">
        <v>4151.22</v>
      </c>
      <c r="G220" s="20">
        <v>212</v>
      </c>
      <c r="H220" s="20">
        <v>0</v>
      </c>
      <c r="I220" s="8">
        <f t="shared" si="96"/>
        <v>880058.64</v>
      </c>
      <c r="J220" s="8">
        <f t="shared" si="97"/>
        <v>0</v>
      </c>
    </row>
    <row r="221" spans="1:10" x14ac:dyDescent="0.35">
      <c r="A221" t="s">
        <v>704</v>
      </c>
      <c r="C221">
        <v>0</v>
      </c>
      <c r="F221" s="20">
        <v>0</v>
      </c>
      <c r="G221" s="20">
        <v>0</v>
      </c>
      <c r="H221" s="20">
        <v>0</v>
      </c>
      <c r="I221" s="8">
        <f t="shared" si="96"/>
        <v>0</v>
      </c>
      <c r="J221" s="8">
        <f t="shared" si="97"/>
        <v>0</v>
      </c>
    </row>
    <row r="222" spans="1:10" x14ac:dyDescent="0.35">
      <c r="A222" t="s">
        <v>691</v>
      </c>
      <c r="B222" s="14" t="str">
        <f t="shared" ref="B222" si="98">IF(C224&gt;89,"6", IF(C224&gt;79,"5", IF(C224&gt;69,"4", IF(C224&gt;59,"3", IF(C224&gt;49,"2", IF(C224&lt;50,"1",IF(C224=0,"0")))))))</f>
        <v>1</v>
      </c>
      <c r="C222" s="3">
        <f t="shared" ref="C222" si="99">+SUM(I222:I230)</f>
        <v>361567.49</v>
      </c>
      <c r="F222" s="20">
        <v>0</v>
      </c>
      <c r="G222" s="20">
        <v>0</v>
      </c>
      <c r="H222" s="20">
        <v>0</v>
      </c>
      <c r="I222" s="8">
        <f t="shared" si="96"/>
        <v>0</v>
      </c>
      <c r="J222" s="8">
        <f t="shared" si="97"/>
        <v>0</v>
      </c>
    </row>
    <row r="223" spans="1:10" x14ac:dyDescent="0.35">
      <c r="A223" t="s">
        <v>691</v>
      </c>
      <c r="C223" s="3">
        <f t="shared" ref="C223" si="100">+SUM(J222:J230)</f>
        <v>0</v>
      </c>
      <c r="F223" s="20">
        <v>0</v>
      </c>
      <c r="G223" s="20">
        <v>0</v>
      </c>
      <c r="H223" s="20">
        <v>0</v>
      </c>
      <c r="I223" s="8">
        <f t="shared" si="96"/>
        <v>0</v>
      </c>
      <c r="J223" s="8">
        <f t="shared" si="97"/>
        <v>0</v>
      </c>
    </row>
    <row r="224" spans="1:10" x14ac:dyDescent="0.35">
      <c r="A224" t="s">
        <v>691</v>
      </c>
      <c r="C224" s="3">
        <f t="shared" ref="C224" si="101">+(C223/C222)*100</f>
        <v>0</v>
      </c>
      <c r="F224" s="20">
        <v>0</v>
      </c>
      <c r="G224" s="20">
        <v>0</v>
      </c>
      <c r="H224" s="20">
        <v>0</v>
      </c>
      <c r="I224" s="8">
        <f t="shared" si="96"/>
        <v>0</v>
      </c>
      <c r="J224" s="8">
        <f t="shared" si="97"/>
        <v>0</v>
      </c>
    </row>
    <row r="225" spans="1:10" x14ac:dyDescent="0.35">
      <c r="A225" t="s">
        <v>691</v>
      </c>
      <c r="C225">
        <v>0</v>
      </c>
      <c r="F225" s="20">
        <v>0</v>
      </c>
      <c r="G225" s="20">
        <v>0</v>
      </c>
      <c r="H225" s="20">
        <v>0</v>
      </c>
      <c r="I225" s="8">
        <f t="shared" si="96"/>
        <v>0</v>
      </c>
      <c r="J225" s="8">
        <f t="shared" si="97"/>
        <v>0</v>
      </c>
    </row>
    <row r="226" spans="1:10" x14ac:dyDescent="0.35">
      <c r="A226" t="s">
        <v>691</v>
      </c>
      <c r="C226">
        <v>0</v>
      </c>
      <c r="F226" s="20">
        <v>16658</v>
      </c>
      <c r="G226" s="20">
        <v>1</v>
      </c>
      <c r="H226" s="20">
        <v>0</v>
      </c>
      <c r="I226" s="8">
        <f t="shared" si="96"/>
        <v>16658</v>
      </c>
      <c r="J226" s="8">
        <f t="shared" si="97"/>
        <v>0</v>
      </c>
    </row>
    <row r="227" spans="1:10" x14ac:dyDescent="0.35">
      <c r="A227" t="s">
        <v>691</v>
      </c>
      <c r="C227">
        <v>0</v>
      </c>
      <c r="F227" s="20">
        <v>0</v>
      </c>
      <c r="G227" s="20">
        <v>0</v>
      </c>
      <c r="H227" s="20">
        <v>0</v>
      </c>
      <c r="I227" s="8">
        <f t="shared" si="96"/>
        <v>0</v>
      </c>
      <c r="J227" s="8">
        <f t="shared" si="97"/>
        <v>0</v>
      </c>
    </row>
    <row r="228" spans="1:10" x14ac:dyDescent="0.35">
      <c r="A228" t="s">
        <v>691</v>
      </c>
      <c r="C228">
        <v>0</v>
      </c>
      <c r="F228" s="20">
        <v>7529.91</v>
      </c>
      <c r="G228" s="20">
        <v>4</v>
      </c>
      <c r="H228" s="20">
        <v>0</v>
      </c>
      <c r="I228" s="8">
        <f t="shared" si="96"/>
        <v>30119.64</v>
      </c>
      <c r="J228" s="8">
        <f t="shared" si="97"/>
        <v>0</v>
      </c>
    </row>
    <row r="229" spans="1:10" x14ac:dyDescent="0.35">
      <c r="A229" t="s">
        <v>691</v>
      </c>
      <c r="C229">
        <v>0</v>
      </c>
      <c r="F229" s="20">
        <v>3703.41</v>
      </c>
      <c r="G229" s="20">
        <v>85</v>
      </c>
      <c r="H229" s="20">
        <v>0</v>
      </c>
      <c r="I229" s="8">
        <f t="shared" si="96"/>
        <v>314789.84999999998</v>
      </c>
      <c r="J229" s="8">
        <f t="shared" si="97"/>
        <v>0</v>
      </c>
    </row>
    <row r="230" spans="1:10" x14ac:dyDescent="0.35">
      <c r="A230" t="s">
        <v>691</v>
      </c>
      <c r="C230">
        <v>0</v>
      </c>
      <c r="F230" s="20">
        <v>0</v>
      </c>
      <c r="G230" s="20">
        <v>0</v>
      </c>
      <c r="H230" s="20">
        <v>0</v>
      </c>
      <c r="I230" s="8">
        <f t="shared" si="96"/>
        <v>0</v>
      </c>
      <c r="J230" s="8">
        <f t="shared" si="97"/>
        <v>0</v>
      </c>
    </row>
    <row r="231" spans="1:10" x14ac:dyDescent="0.35">
      <c r="A231" t="s">
        <v>694</v>
      </c>
      <c r="B231" s="14" t="e">
        <f t="shared" ref="B231" si="102">IF(C233&gt;89,"6", IF(C233&gt;79,"5", IF(C233&gt;69,"4", IF(C233&gt;59,"3", IF(C233&gt;49,"2", IF(C233&lt;50,"1",IF(C233=0,"0")))))))</f>
        <v>#DIV/0!</v>
      </c>
      <c r="C231" s="3">
        <f t="shared" ref="C231" si="103">+SUM(I231:I239)</f>
        <v>0</v>
      </c>
      <c r="I231" s="8">
        <f t="shared" si="96"/>
        <v>0</v>
      </c>
      <c r="J231" s="8">
        <f t="shared" si="97"/>
        <v>0</v>
      </c>
    </row>
    <row r="232" spans="1:10" x14ac:dyDescent="0.35">
      <c r="A232" t="s">
        <v>694</v>
      </c>
      <c r="C232" s="3">
        <f t="shared" ref="C232" si="104">+SUM(J231:J239)</f>
        <v>0</v>
      </c>
      <c r="I232" s="8">
        <f t="shared" si="96"/>
        <v>0</v>
      </c>
      <c r="J232" s="8">
        <f t="shared" si="97"/>
        <v>0</v>
      </c>
    </row>
    <row r="233" spans="1:10" x14ac:dyDescent="0.35">
      <c r="A233" t="s">
        <v>694</v>
      </c>
      <c r="C233" s="3" t="e">
        <f t="shared" ref="C233" si="105">+(C232/C231)*100</f>
        <v>#DIV/0!</v>
      </c>
      <c r="I233" s="8">
        <f t="shared" si="96"/>
        <v>0</v>
      </c>
      <c r="J233" s="8">
        <f t="shared" si="97"/>
        <v>0</v>
      </c>
    </row>
    <row r="234" spans="1:10" x14ac:dyDescent="0.35">
      <c r="A234" t="s">
        <v>694</v>
      </c>
      <c r="C234">
        <v>0</v>
      </c>
      <c r="I234" s="8">
        <f t="shared" si="96"/>
        <v>0</v>
      </c>
      <c r="J234" s="8">
        <f t="shared" si="97"/>
        <v>0</v>
      </c>
    </row>
    <row r="235" spans="1:10" x14ac:dyDescent="0.35">
      <c r="A235" t="s">
        <v>694</v>
      </c>
      <c r="C235">
        <v>0</v>
      </c>
      <c r="I235" s="8">
        <f t="shared" si="96"/>
        <v>0</v>
      </c>
      <c r="J235" s="8">
        <f t="shared" si="97"/>
        <v>0</v>
      </c>
    </row>
    <row r="236" spans="1:10" x14ac:dyDescent="0.35">
      <c r="A236" t="s">
        <v>694</v>
      </c>
      <c r="C236">
        <v>0</v>
      </c>
      <c r="I236" s="8">
        <f t="shared" si="96"/>
        <v>0</v>
      </c>
      <c r="J236" s="8">
        <f t="shared" si="97"/>
        <v>0</v>
      </c>
    </row>
    <row r="237" spans="1:10" x14ac:dyDescent="0.35">
      <c r="A237" t="s">
        <v>694</v>
      </c>
      <c r="C237">
        <v>0</v>
      </c>
      <c r="I237" s="8">
        <f t="shared" si="96"/>
        <v>0</v>
      </c>
      <c r="J237" s="8">
        <f t="shared" si="97"/>
        <v>0</v>
      </c>
    </row>
    <row r="238" spans="1:10" x14ac:dyDescent="0.35">
      <c r="A238" t="s">
        <v>694</v>
      </c>
      <c r="C238">
        <v>0</v>
      </c>
      <c r="I238" s="8">
        <f t="shared" si="96"/>
        <v>0</v>
      </c>
      <c r="J238" s="8">
        <f t="shared" si="97"/>
        <v>0</v>
      </c>
    </row>
    <row r="239" spans="1:10" x14ac:dyDescent="0.35">
      <c r="A239" t="s">
        <v>694</v>
      </c>
      <c r="C239">
        <v>0</v>
      </c>
      <c r="I239" s="8">
        <f t="shared" si="96"/>
        <v>0</v>
      </c>
      <c r="J239" s="8">
        <f t="shared" si="97"/>
        <v>0</v>
      </c>
    </row>
    <row r="240" spans="1:10" x14ac:dyDescent="0.35">
      <c r="A240" t="s">
        <v>705</v>
      </c>
      <c r="B240" s="14" t="str">
        <f t="shared" ref="B240" si="106">IF(C242&gt;89,"6", IF(C242&gt;79,"5", IF(C242&gt;69,"4", IF(C242&gt;59,"3", IF(C242&gt;49,"2", IF(C242&lt;50,"1",IF(C242=0,"0")))))))</f>
        <v>1</v>
      </c>
      <c r="C240" s="3">
        <f t="shared" ref="C240" si="107">+SUM(I240:I248)</f>
        <v>267813.33999999997</v>
      </c>
      <c r="F240" s="20">
        <v>0</v>
      </c>
      <c r="G240" s="20">
        <v>0</v>
      </c>
      <c r="H240" s="20">
        <v>0</v>
      </c>
      <c r="I240" s="8">
        <f t="shared" si="96"/>
        <v>0</v>
      </c>
      <c r="J240" s="8">
        <f t="shared" si="97"/>
        <v>0</v>
      </c>
    </row>
    <row r="241" spans="1:10" x14ac:dyDescent="0.35">
      <c r="A241" t="s">
        <v>705</v>
      </c>
      <c r="C241" s="3">
        <f t="shared" ref="C241" si="108">+SUM(J240:J248)</f>
        <v>0</v>
      </c>
      <c r="F241" s="20">
        <v>59532.55</v>
      </c>
      <c r="G241" s="20">
        <v>1</v>
      </c>
      <c r="H241" s="20">
        <v>0</v>
      </c>
      <c r="I241" s="8">
        <f t="shared" si="96"/>
        <v>59532.55</v>
      </c>
      <c r="J241" s="8">
        <f t="shared" si="97"/>
        <v>0</v>
      </c>
    </row>
    <row r="242" spans="1:10" x14ac:dyDescent="0.35">
      <c r="A242" t="s">
        <v>705</v>
      </c>
      <c r="C242" s="3">
        <f t="shared" ref="C242" si="109">+(C241/C240)*100</f>
        <v>0</v>
      </c>
      <c r="F242" s="20">
        <v>42615.46</v>
      </c>
      <c r="G242" s="20">
        <v>2</v>
      </c>
      <c r="H242" s="20">
        <v>0</v>
      </c>
      <c r="I242" s="8">
        <f t="shared" si="96"/>
        <v>85230.92</v>
      </c>
      <c r="J242" s="8">
        <f t="shared" si="97"/>
        <v>0</v>
      </c>
    </row>
    <row r="243" spans="1:10" x14ac:dyDescent="0.35">
      <c r="A243" t="s">
        <v>705</v>
      </c>
      <c r="C243">
        <v>0</v>
      </c>
      <c r="F243" s="20">
        <v>20998.43</v>
      </c>
      <c r="G243" s="20">
        <v>1</v>
      </c>
      <c r="H243" s="20">
        <v>0</v>
      </c>
      <c r="I243" s="8">
        <f t="shared" si="96"/>
        <v>20998.43</v>
      </c>
      <c r="J243" s="8">
        <f t="shared" si="97"/>
        <v>0</v>
      </c>
    </row>
    <row r="244" spans="1:10" x14ac:dyDescent="0.35">
      <c r="A244" t="s">
        <v>705</v>
      </c>
      <c r="C244">
        <v>0</v>
      </c>
      <c r="F244" s="20">
        <v>15523.12</v>
      </c>
      <c r="G244" s="20">
        <v>2</v>
      </c>
      <c r="H244" s="20">
        <v>0</v>
      </c>
      <c r="I244" s="8">
        <f t="shared" si="96"/>
        <v>31046.240000000002</v>
      </c>
      <c r="J244" s="8">
        <f t="shared" si="97"/>
        <v>0</v>
      </c>
    </row>
    <row r="245" spans="1:10" x14ac:dyDescent="0.35">
      <c r="A245" t="s">
        <v>705</v>
      </c>
      <c r="C245">
        <v>0</v>
      </c>
      <c r="F245" s="20">
        <v>10231.469999999999</v>
      </c>
      <c r="G245" s="20">
        <v>3</v>
      </c>
      <c r="H245" s="20">
        <v>0</v>
      </c>
      <c r="I245" s="8">
        <f t="shared" si="96"/>
        <v>30694.409999999996</v>
      </c>
      <c r="J245" s="8">
        <f t="shared" si="97"/>
        <v>0</v>
      </c>
    </row>
    <row r="246" spans="1:10" x14ac:dyDescent="0.35">
      <c r="A246" t="s">
        <v>705</v>
      </c>
      <c r="C246">
        <v>0</v>
      </c>
      <c r="F246" s="20">
        <v>0</v>
      </c>
      <c r="G246" s="20">
        <v>0</v>
      </c>
      <c r="H246" s="20">
        <v>0</v>
      </c>
      <c r="I246" s="8">
        <f t="shared" si="96"/>
        <v>0</v>
      </c>
      <c r="J246" s="8">
        <f t="shared" si="97"/>
        <v>0</v>
      </c>
    </row>
    <row r="247" spans="1:10" x14ac:dyDescent="0.35">
      <c r="A247" t="s">
        <v>705</v>
      </c>
      <c r="C247">
        <v>0</v>
      </c>
      <c r="F247" s="20">
        <v>3015.48</v>
      </c>
      <c r="G247" s="20">
        <v>7</v>
      </c>
      <c r="H247" s="20">
        <v>0</v>
      </c>
      <c r="I247" s="8">
        <f t="shared" si="96"/>
        <v>21108.36</v>
      </c>
      <c r="J247" s="8">
        <f t="shared" si="97"/>
        <v>0</v>
      </c>
    </row>
    <row r="248" spans="1:10" x14ac:dyDescent="0.35">
      <c r="A248" t="s">
        <v>705</v>
      </c>
      <c r="C248">
        <v>0</v>
      </c>
      <c r="F248" s="20">
        <v>1477.11</v>
      </c>
      <c r="G248" s="20">
        <v>13</v>
      </c>
      <c r="H248" s="20">
        <v>0</v>
      </c>
      <c r="I248" s="8">
        <f t="shared" si="96"/>
        <v>19202.43</v>
      </c>
      <c r="J248" s="8">
        <f t="shared" si="97"/>
        <v>0</v>
      </c>
    </row>
    <row r="249" spans="1:10" x14ac:dyDescent="0.35">
      <c r="A249" t="s">
        <v>706</v>
      </c>
      <c r="B249" s="14" t="str">
        <f t="shared" ref="B249" si="110">IF(C251&gt;89,"6", IF(C251&gt;79,"5", IF(C251&gt;69,"4", IF(C251&gt;59,"3", IF(C251&gt;49,"2", IF(C251&lt;50,"1",IF(C251=0,"0")))))))</f>
        <v>1</v>
      </c>
      <c r="C249" s="3">
        <f t="shared" ref="C249" si="111">+SUM(I249:I257)</f>
        <v>1144942.8400000001</v>
      </c>
      <c r="F249" s="20">
        <v>83071.28</v>
      </c>
      <c r="G249" s="20">
        <v>1</v>
      </c>
      <c r="H249" s="20">
        <v>0</v>
      </c>
      <c r="I249" s="8">
        <f t="shared" si="96"/>
        <v>83071.28</v>
      </c>
      <c r="J249" s="8">
        <f t="shared" si="97"/>
        <v>0</v>
      </c>
    </row>
    <row r="250" spans="1:10" x14ac:dyDescent="0.35">
      <c r="A250" t="s">
        <v>706</v>
      </c>
      <c r="C250" s="3">
        <f t="shared" ref="C250" si="112">+SUM(J249:J257)</f>
        <v>0</v>
      </c>
      <c r="F250" s="20">
        <v>63246.37</v>
      </c>
      <c r="G250" s="20">
        <v>1</v>
      </c>
      <c r="H250" s="20">
        <v>0</v>
      </c>
      <c r="I250" s="8">
        <f t="shared" si="96"/>
        <v>63246.37</v>
      </c>
      <c r="J250" s="8">
        <f t="shared" si="97"/>
        <v>0</v>
      </c>
    </row>
    <row r="251" spans="1:10" x14ac:dyDescent="0.35">
      <c r="A251" t="s">
        <v>706</v>
      </c>
      <c r="C251" s="3">
        <f t="shared" ref="C251" si="113">+(C250/C249)*100</f>
        <v>0</v>
      </c>
      <c r="F251" s="20">
        <v>32297.98</v>
      </c>
      <c r="G251" s="20">
        <v>8</v>
      </c>
      <c r="H251" s="20">
        <v>0</v>
      </c>
      <c r="I251" s="8">
        <f t="shared" si="96"/>
        <v>258383.84</v>
      </c>
      <c r="J251" s="8">
        <f t="shared" si="97"/>
        <v>0</v>
      </c>
    </row>
    <row r="252" spans="1:10" x14ac:dyDescent="0.35">
      <c r="A252" t="s">
        <v>706</v>
      </c>
      <c r="C252">
        <v>0</v>
      </c>
      <c r="F252" s="20">
        <v>22151.5</v>
      </c>
      <c r="G252" s="20">
        <v>2</v>
      </c>
      <c r="H252" s="20">
        <v>0</v>
      </c>
      <c r="I252" s="8">
        <f t="shared" si="96"/>
        <v>44303</v>
      </c>
      <c r="J252" s="8">
        <f t="shared" si="97"/>
        <v>0</v>
      </c>
    </row>
    <row r="253" spans="1:10" x14ac:dyDescent="0.35">
      <c r="A253" t="s">
        <v>706</v>
      </c>
      <c r="C253">
        <v>0</v>
      </c>
      <c r="F253" s="20">
        <v>18178.560000000001</v>
      </c>
      <c r="G253" s="20">
        <v>4</v>
      </c>
      <c r="H253" s="20">
        <v>0</v>
      </c>
      <c r="I253" s="8">
        <f t="shared" si="96"/>
        <v>72714.240000000005</v>
      </c>
      <c r="J253" s="8">
        <f t="shared" si="97"/>
        <v>0</v>
      </c>
    </row>
    <row r="254" spans="1:10" x14ac:dyDescent="0.35">
      <c r="A254" t="s">
        <v>706</v>
      </c>
      <c r="C254">
        <v>0</v>
      </c>
      <c r="F254" s="20">
        <v>11732.12</v>
      </c>
      <c r="G254" s="20">
        <v>6</v>
      </c>
      <c r="H254" s="20">
        <v>0</v>
      </c>
      <c r="I254" s="8">
        <f t="shared" si="96"/>
        <v>70392.72</v>
      </c>
      <c r="J254" s="8">
        <f t="shared" si="97"/>
        <v>0</v>
      </c>
    </row>
    <row r="255" spans="1:10" x14ac:dyDescent="0.35">
      <c r="A255" t="s">
        <v>706</v>
      </c>
      <c r="C255">
        <v>0</v>
      </c>
      <c r="F255" s="20">
        <v>7392.39</v>
      </c>
      <c r="G255" s="20">
        <v>50</v>
      </c>
      <c r="H255" s="20">
        <v>0</v>
      </c>
      <c r="I255" s="8">
        <f t="shared" si="96"/>
        <v>369619.5</v>
      </c>
      <c r="J255" s="8">
        <f t="shared" si="97"/>
        <v>0</v>
      </c>
    </row>
    <row r="256" spans="1:10" x14ac:dyDescent="0.35">
      <c r="A256" t="s">
        <v>706</v>
      </c>
      <c r="C256">
        <v>0</v>
      </c>
      <c r="F256" s="20">
        <v>3806.86</v>
      </c>
      <c r="G256" s="20">
        <v>39</v>
      </c>
      <c r="H256" s="20">
        <v>0</v>
      </c>
      <c r="I256" s="8">
        <f t="shared" si="96"/>
        <v>148467.54</v>
      </c>
      <c r="J256" s="8">
        <f t="shared" si="97"/>
        <v>0</v>
      </c>
    </row>
    <row r="257" spans="1:10" x14ac:dyDescent="0.35">
      <c r="A257" t="s">
        <v>706</v>
      </c>
      <c r="C257">
        <v>0</v>
      </c>
      <c r="F257" s="20">
        <v>1828.65</v>
      </c>
      <c r="G257" s="20">
        <v>19</v>
      </c>
      <c r="H257" s="20">
        <v>0</v>
      </c>
      <c r="I257" s="8">
        <f t="shared" si="96"/>
        <v>34744.35</v>
      </c>
      <c r="J257" s="8">
        <f t="shared" si="97"/>
        <v>0</v>
      </c>
    </row>
    <row r="258" spans="1:10" x14ac:dyDescent="0.35">
      <c r="A258" t="s">
        <v>743</v>
      </c>
      <c r="B258" s="14" t="str">
        <f t="shared" ref="B258" si="114">IF(C260&gt;89,"6", IF(C260&gt;79,"5", IF(C260&gt;69,"4", IF(C260&gt;59,"3", IF(C260&gt;49,"2", IF(C260&lt;50,"1",IF(C260=0,"0")))))))</f>
        <v>1</v>
      </c>
      <c r="C258" s="3">
        <f t="shared" ref="C258" si="115">+SUM(I258:I266)</f>
        <v>684320.75999999989</v>
      </c>
      <c r="F258" s="20">
        <v>87034.42</v>
      </c>
      <c r="G258" s="20">
        <v>1</v>
      </c>
      <c r="H258" s="20">
        <v>0</v>
      </c>
      <c r="I258" s="8">
        <f t="shared" si="96"/>
        <v>87034.42</v>
      </c>
      <c r="J258" s="8">
        <f t="shared" si="97"/>
        <v>0</v>
      </c>
    </row>
    <row r="259" spans="1:10" x14ac:dyDescent="0.35">
      <c r="A259" t="s">
        <v>743</v>
      </c>
      <c r="C259" s="3">
        <f t="shared" ref="C259" si="116">+SUM(J258:J266)</f>
        <v>0</v>
      </c>
      <c r="F259" s="20">
        <v>58798.28</v>
      </c>
      <c r="G259" s="20">
        <v>0</v>
      </c>
      <c r="H259" s="20">
        <v>0</v>
      </c>
      <c r="I259" s="8">
        <f t="shared" si="96"/>
        <v>0</v>
      </c>
      <c r="J259" s="8">
        <f t="shared" si="97"/>
        <v>0</v>
      </c>
    </row>
    <row r="260" spans="1:10" x14ac:dyDescent="0.35">
      <c r="A260" t="s">
        <v>743</v>
      </c>
      <c r="C260" s="3">
        <f t="shared" ref="C260" si="117">+(C259/C258)*100</f>
        <v>0</v>
      </c>
      <c r="F260" s="20">
        <v>33121.15</v>
      </c>
      <c r="G260" s="20">
        <v>4</v>
      </c>
      <c r="H260" s="20">
        <v>0</v>
      </c>
      <c r="I260" s="8">
        <f t="shared" si="96"/>
        <v>132484.6</v>
      </c>
      <c r="J260" s="8">
        <f t="shared" si="97"/>
        <v>0</v>
      </c>
    </row>
    <row r="261" spans="1:10" x14ac:dyDescent="0.35">
      <c r="A261" t="s">
        <v>743</v>
      </c>
      <c r="C261">
        <v>0</v>
      </c>
      <c r="F261" s="20">
        <v>23121.77</v>
      </c>
      <c r="G261" s="20">
        <v>1</v>
      </c>
      <c r="H261" s="20">
        <v>0</v>
      </c>
      <c r="I261" s="8">
        <f t="shared" si="96"/>
        <v>23121.77</v>
      </c>
      <c r="J261" s="8">
        <f t="shared" si="97"/>
        <v>0</v>
      </c>
    </row>
    <row r="262" spans="1:10" x14ac:dyDescent="0.35">
      <c r="A262" t="s">
        <v>743</v>
      </c>
      <c r="C262">
        <v>0</v>
      </c>
      <c r="F262" s="20">
        <v>17940.52</v>
      </c>
      <c r="G262" s="20">
        <v>4</v>
      </c>
      <c r="H262" s="20">
        <v>0</v>
      </c>
      <c r="I262" s="8">
        <f t="shared" si="96"/>
        <v>71762.080000000002</v>
      </c>
      <c r="J262" s="8">
        <f t="shared" si="97"/>
        <v>0</v>
      </c>
    </row>
    <row r="263" spans="1:10" x14ac:dyDescent="0.35">
      <c r="A263" t="s">
        <v>743</v>
      </c>
      <c r="C263">
        <v>0</v>
      </c>
      <c r="F263" s="20">
        <v>11572.95</v>
      </c>
      <c r="G263" s="20">
        <v>5</v>
      </c>
      <c r="H263" s="20">
        <v>0</v>
      </c>
      <c r="I263" s="8">
        <f t="shared" si="96"/>
        <v>57864.75</v>
      </c>
      <c r="J263" s="8">
        <f t="shared" si="97"/>
        <v>0</v>
      </c>
    </row>
    <row r="264" spans="1:10" x14ac:dyDescent="0.35">
      <c r="A264" t="s">
        <v>743</v>
      </c>
      <c r="C264">
        <v>0</v>
      </c>
      <c r="F264" s="20">
        <v>7014.98</v>
      </c>
      <c r="G264" s="20">
        <v>23</v>
      </c>
      <c r="H264" s="20">
        <v>0</v>
      </c>
      <c r="I264" s="8">
        <f t="shared" si="96"/>
        <v>161344.53999999998</v>
      </c>
      <c r="J264" s="8">
        <f t="shared" si="97"/>
        <v>0</v>
      </c>
    </row>
    <row r="265" spans="1:10" x14ac:dyDescent="0.35">
      <c r="A265" t="s">
        <v>743</v>
      </c>
      <c r="C265">
        <v>0</v>
      </c>
      <c r="F265" s="20">
        <v>3828.61</v>
      </c>
      <c r="G265" s="20">
        <v>27</v>
      </c>
      <c r="H265" s="20">
        <v>0</v>
      </c>
      <c r="I265" s="8">
        <f t="shared" si="96"/>
        <v>103372.47</v>
      </c>
      <c r="J265" s="8">
        <f t="shared" si="97"/>
        <v>0</v>
      </c>
    </row>
    <row r="266" spans="1:10" x14ac:dyDescent="0.35">
      <c r="A266" t="s">
        <v>743</v>
      </c>
      <c r="C266">
        <v>0</v>
      </c>
      <c r="F266" s="20">
        <v>1753.19</v>
      </c>
      <c r="G266" s="20">
        <v>27</v>
      </c>
      <c r="H266" s="20">
        <v>0</v>
      </c>
      <c r="I266" s="8">
        <f t="shared" si="96"/>
        <v>47336.130000000005</v>
      </c>
      <c r="J266" s="8">
        <f t="shared" si="97"/>
        <v>0</v>
      </c>
    </row>
    <row r="267" spans="1:10" x14ac:dyDescent="0.35">
      <c r="A267" t="s">
        <v>695</v>
      </c>
      <c r="B267" s="14" t="str">
        <f t="shared" ref="B267" si="118">IF(C269&gt;89,"6", IF(C269&gt;79,"5", IF(C269&gt;69,"4", IF(C269&gt;59,"3", IF(C269&gt;49,"2", IF(C269&lt;50,"1",IF(C269=0,"0")))))))</f>
        <v>1</v>
      </c>
      <c r="C267" s="3">
        <f t="shared" ref="C267" si="119">+SUM(I267:I275)</f>
        <v>789873.71000000008</v>
      </c>
      <c r="F267" s="20">
        <v>97902.98</v>
      </c>
      <c r="G267" s="20">
        <v>1</v>
      </c>
      <c r="H267" s="20">
        <v>1</v>
      </c>
      <c r="I267" s="8">
        <f t="shared" si="96"/>
        <v>97902.98</v>
      </c>
      <c r="J267" s="8">
        <f t="shared" si="97"/>
        <v>97902.98</v>
      </c>
    </row>
    <row r="268" spans="1:10" x14ac:dyDescent="0.35">
      <c r="A268" t="s">
        <v>695</v>
      </c>
      <c r="C268" s="3">
        <f t="shared" ref="C268" si="120">+SUM(J267:J275)</f>
        <v>97902.98</v>
      </c>
      <c r="F268" s="20">
        <v>55937.08</v>
      </c>
      <c r="G268" s="20">
        <v>1</v>
      </c>
      <c r="H268" s="20">
        <v>0</v>
      </c>
      <c r="I268" s="8">
        <f t="shared" si="96"/>
        <v>55937.08</v>
      </c>
      <c r="J268" s="8">
        <f t="shared" si="97"/>
        <v>0</v>
      </c>
    </row>
    <row r="269" spans="1:10" x14ac:dyDescent="0.35">
      <c r="A269" t="s">
        <v>695</v>
      </c>
      <c r="C269" s="3">
        <f t="shared" ref="C269" si="121">+(C268/C267)*100</f>
        <v>12.394763714822208</v>
      </c>
      <c r="F269" s="20">
        <v>32882.629999999997</v>
      </c>
      <c r="G269" s="20">
        <v>4</v>
      </c>
      <c r="H269" s="20">
        <v>0</v>
      </c>
      <c r="I269" s="8">
        <f t="shared" si="96"/>
        <v>131530.51999999999</v>
      </c>
      <c r="J269" s="8">
        <f t="shared" si="97"/>
        <v>0</v>
      </c>
    </row>
    <row r="270" spans="1:10" x14ac:dyDescent="0.35">
      <c r="A270" t="s">
        <v>695</v>
      </c>
      <c r="C270">
        <v>0</v>
      </c>
      <c r="F270" s="20">
        <v>22719.73</v>
      </c>
      <c r="G270" s="20">
        <v>1</v>
      </c>
      <c r="H270" s="20">
        <v>0</v>
      </c>
      <c r="I270" s="8">
        <f t="shared" si="96"/>
        <v>22719.73</v>
      </c>
      <c r="J270" s="8">
        <f t="shared" si="97"/>
        <v>0</v>
      </c>
    </row>
    <row r="271" spans="1:10" x14ac:dyDescent="0.35">
      <c r="A271" t="s">
        <v>695</v>
      </c>
      <c r="C271">
        <v>0</v>
      </c>
      <c r="F271" s="20">
        <v>17331.580000000002</v>
      </c>
      <c r="G271" s="20">
        <v>2</v>
      </c>
      <c r="H271" s="20">
        <v>0</v>
      </c>
      <c r="I271" s="8">
        <f t="shared" si="96"/>
        <v>34663.160000000003</v>
      </c>
      <c r="J271" s="8">
        <f t="shared" si="97"/>
        <v>0</v>
      </c>
    </row>
    <row r="272" spans="1:10" x14ac:dyDescent="0.35">
      <c r="A272" t="s">
        <v>695</v>
      </c>
      <c r="C272">
        <v>0</v>
      </c>
      <c r="F272" s="20">
        <v>11857.97</v>
      </c>
      <c r="G272" s="20">
        <v>16</v>
      </c>
      <c r="H272" s="20">
        <v>0</v>
      </c>
      <c r="I272" s="8">
        <f t="shared" si="96"/>
        <v>189727.52</v>
      </c>
      <c r="J272" s="8">
        <f t="shared" si="97"/>
        <v>0</v>
      </c>
    </row>
    <row r="273" spans="1:10" x14ac:dyDescent="0.35">
      <c r="A273" t="s">
        <v>695</v>
      </c>
      <c r="C273">
        <v>0</v>
      </c>
      <c r="F273" s="20">
        <v>7717.67</v>
      </c>
      <c r="G273" s="20">
        <v>26</v>
      </c>
      <c r="H273" s="20">
        <v>0</v>
      </c>
      <c r="I273" s="8">
        <f t="shared" si="96"/>
        <v>200659.42</v>
      </c>
      <c r="J273" s="8">
        <f t="shared" si="97"/>
        <v>0</v>
      </c>
    </row>
    <row r="274" spans="1:10" x14ac:dyDescent="0.35">
      <c r="A274" t="s">
        <v>695</v>
      </c>
      <c r="C274">
        <v>0</v>
      </c>
      <c r="F274" s="20">
        <v>3666.1</v>
      </c>
      <c r="G274" s="20">
        <v>13</v>
      </c>
      <c r="H274" s="20">
        <v>0</v>
      </c>
      <c r="I274" s="8">
        <f t="shared" si="96"/>
        <v>47659.299999999996</v>
      </c>
      <c r="J274" s="8">
        <f t="shared" si="97"/>
        <v>0</v>
      </c>
    </row>
    <row r="275" spans="1:10" x14ac:dyDescent="0.35">
      <c r="A275" t="s">
        <v>695</v>
      </c>
      <c r="C275">
        <v>0</v>
      </c>
      <c r="F275" s="20">
        <v>1814.8</v>
      </c>
      <c r="G275" s="20">
        <v>5</v>
      </c>
      <c r="H275" s="20">
        <v>0</v>
      </c>
      <c r="I275" s="8">
        <f t="shared" si="96"/>
        <v>9074</v>
      </c>
      <c r="J275" s="8">
        <f t="shared" si="97"/>
        <v>0</v>
      </c>
    </row>
    <row r="276" spans="1:10" x14ac:dyDescent="0.35">
      <c r="A276" t="s">
        <v>698</v>
      </c>
      <c r="B276" s="14" t="e">
        <f t="shared" ref="B276" si="122">IF(C278&gt;89,"6", IF(C278&gt;79,"5", IF(C278&gt;69,"4", IF(C278&gt;59,"3", IF(C278&gt;49,"2", IF(C278&lt;50,"1",IF(C278=0,"0")))))))</f>
        <v>#DIV/0!</v>
      </c>
      <c r="C276" s="3">
        <f t="shared" ref="C276" si="123">+SUM(I276:I284)</f>
        <v>0</v>
      </c>
      <c r="I276" s="8">
        <f t="shared" si="96"/>
        <v>0</v>
      </c>
      <c r="J276" s="8">
        <f t="shared" si="97"/>
        <v>0</v>
      </c>
    </row>
    <row r="277" spans="1:10" x14ac:dyDescent="0.35">
      <c r="A277" t="s">
        <v>698</v>
      </c>
      <c r="C277" s="3">
        <f t="shared" ref="C277" si="124">+SUM(J276:J284)</f>
        <v>0</v>
      </c>
      <c r="I277" s="8">
        <f t="shared" si="96"/>
        <v>0</v>
      </c>
      <c r="J277" s="8">
        <f t="shared" si="97"/>
        <v>0</v>
      </c>
    </row>
    <row r="278" spans="1:10" x14ac:dyDescent="0.35">
      <c r="A278" t="s">
        <v>698</v>
      </c>
      <c r="C278" s="3" t="e">
        <f t="shared" ref="C278" si="125">+(C277/C276)*100</f>
        <v>#DIV/0!</v>
      </c>
      <c r="I278" s="8">
        <f t="shared" si="96"/>
        <v>0</v>
      </c>
      <c r="J278" s="8">
        <f t="shared" si="97"/>
        <v>0</v>
      </c>
    </row>
    <row r="279" spans="1:10" x14ac:dyDescent="0.35">
      <c r="A279" t="s">
        <v>698</v>
      </c>
      <c r="C279">
        <v>0</v>
      </c>
      <c r="I279" s="8">
        <f t="shared" si="96"/>
        <v>0</v>
      </c>
      <c r="J279" s="8">
        <f t="shared" si="97"/>
        <v>0</v>
      </c>
    </row>
    <row r="280" spans="1:10" x14ac:dyDescent="0.35">
      <c r="A280" t="s">
        <v>698</v>
      </c>
      <c r="C280">
        <v>0</v>
      </c>
      <c r="I280" s="8">
        <f t="shared" ref="I280:I343" si="126">F280*G280</f>
        <v>0</v>
      </c>
      <c r="J280" s="8">
        <f t="shared" ref="J280:J343" si="127">H280*F280</f>
        <v>0</v>
      </c>
    </row>
    <row r="281" spans="1:10" x14ac:dyDescent="0.35">
      <c r="A281" t="s">
        <v>698</v>
      </c>
      <c r="C281">
        <v>0</v>
      </c>
      <c r="I281" s="8">
        <f t="shared" si="126"/>
        <v>0</v>
      </c>
      <c r="J281" s="8">
        <f t="shared" si="127"/>
        <v>0</v>
      </c>
    </row>
    <row r="282" spans="1:10" x14ac:dyDescent="0.35">
      <c r="A282" t="s">
        <v>698</v>
      </c>
      <c r="C282">
        <v>0</v>
      </c>
      <c r="I282" s="8">
        <f t="shared" si="126"/>
        <v>0</v>
      </c>
      <c r="J282" s="8">
        <f t="shared" si="127"/>
        <v>0</v>
      </c>
    </row>
    <row r="283" spans="1:10" x14ac:dyDescent="0.35">
      <c r="A283" t="s">
        <v>698</v>
      </c>
      <c r="C283">
        <v>0</v>
      </c>
      <c r="I283" s="8">
        <f t="shared" si="126"/>
        <v>0</v>
      </c>
      <c r="J283" s="8">
        <f t="shared" si="127"/>
        <v>0</v>
      </c>
    </row>
    <row r="284" spans="1:10" x14ac:dyDescent="0.35">
      <c r="A284" t="s">
        <v>698</v>
      </c>
      <c r="C284">
        <v>0</v>
      </c>
      <c r="I284" s="8">
        <f t="shared" si="126"/>
        <v>0</v>
      </c>
      <c r="J284" s="8">
        <f t="shared" si="127"/>
        <v>0</v>
      </c>
    </row>
    <row r="285" spans="1:10" x14ac:dyDescent="0.35">
      <c r="A285" t="s">
        <v>709</v>
      </c>
      <c r="B285" s="14" t="str">
        <f t="shared" ref="B285" si="128">IF(C287&gt;89,"6", IF(C287&gt;79,"5", IF(C287&gt;69,"4", IF(C287&gt;59,"3", IF(C287&gt;49,"2", IF(C287&lt;50,"1",IF(C287=0,"0")))))))</f>
        <v>1</v>
      </c>
      <c r="C285" s="3">
        <f t="shared" ref="C285" si="129">+SUM(I285:I293)</f>
        <v>2206107.4273999999</v>
      </c>
      <c r="F285" s="20">
        <v>81913.279999999999</v>
      </c>
      <c r="G285" s="20">
        <v>2.19</v>
      </c>
      <c r="H285" s="20">
        <v>0</v>
      </c>
      <c r="I285" s="8">
        <f t="shared" si="126"/>
        <v>179390.08319999999</v>
      </c>
      <c r="J285" s="8">
        <f t="shared" si="127"/>
        <v>0</v>
      </c>
    </row>
    <row r="286" spans="1:10" x14ac:dyDescent="0.35">
      <c r="A286" t="s">
        <v>709</v>
      </c>
      <c r="C286" s="3">
        <f t="shared" ref="C286" si="130">+SUM(J285:J293)</f>
        <v>22127.077099999999</v>
      </c>
      <c r="F286" s="20">
        <v>60844.87</v>
      </c>
      <c r="G286" s="20">
        <v>3.46</v>
      </c>
      <c r="H286" s="20">
        <v>0</v>
      </c>
      <c r="I286" s="8">
        <f t="shared" si="126"/>
        <v>210523.25020000001</v>
      </c>
      <c r="J286" s="8">
        <f t="shared" si="127"/>
        <v>0</v>
      </c>
    </row>
    <row r="287" spans="1:10" x14ac:dyDescent="0.35">
      <c r="A287" t="s">
        <v>709</v>
      </c>
      <c r="C287" s="3">
        <f t="shared" ref="C287" si="131">+(C286/C285)*100</f>
        <v>1.0029918228450818</v>
      </c>
      <c r="F287" s="20">
        <v>35589.35</v>
      </c>
      <c r="G287" s="20">
        <v>7.95</v>
      </c>
      <c r="H287" s="20">
        <v>0</v>
      </c>
      <c r="I287" s="8">
        <f t="shared" si="126"/>
        <v>282935.33250000002</v>
      </c>
      <c r="J287" s="8">
        <f t="shared" si="127"/>
        <v>0</v>
      </c>
    </row>
    <row r="288" spans="1:10" x14ac:dyDescent="0.35">
      <c r="A288" t="s">
        <v>709</v>
      </c>
      <c r="C288">
        <v>0</v>
      </c>
      <c r="F288" s="20">
        <v>212975.2</v>
      </c>
      <c r="G288" s="20">
        <v>3.57</v>
      </c>
      <c r="H288" s="20">
        <v>0</v>
      </c>
      <c r="I288" s="8">
        <f t="shared" si="126"/>
        <v>760321.46400000004</v>
      </c>
      <c r="J288" s="8">
        <f t="shared" si="127"/>
        <v>0</v>
      </c>
    </row>
    <row r="289" spans="1:10" x14ac:dyDescent="0.35">
      <c r="A289" t="s">
        <v>709</v>
      </c>
      <c r="C289">
        <v>0</v>
      </c>
      <c r="F289" s="20">
        <v>16965.21</v>
      </c>
      <c r="G289" s="20">
        <v>4.5599999999999996</v>
      </c>
      <c r="H289" s="20">
        <v>0</v>
      </c>
      <c r="I289" s="8">
        <f t="shared" si="126"/>
        <v>77361.357599999988</v>
      </c>
      <c r="J289" s="8">
        <f t="shared" si="127"/>
        <v>0</v>
      </c>
    </row>
    <row r="290" spans="1:10" x14ac:dyDescent="0.35">
      <c r="A290" t="s">
        <v>709</v>
      </c>
      <c r="C290">
        <v>0</v>
      </c>
      <c r="F290" s="20">
        <v>11768.44</v>
      </c>
      <c r="G290" s="20">
        <v>16.66</v>
      </c>
      <c r="H290" s="20">
        <v>0</v>
      </c>
      <c r="I290" s="8">
        <f t="shared" si="126"/>
        <v>196062.21040000001</v>
      </c>
      <c r="J290" s="8">
        <f t="shared" si="127"/>
        <v>0</v>
      </c>
    </row>
    <row r="291" spans="1:10" x14ac:dyDescent="0.35">
      <c r="A291" t="s">
        <v>709</v>
      </c>
      <c r="C291">
        <v>0</v>
      </c>
      <c r="F291" s="20">
        <v>7909.61</v>
      </c>
      <c r="G291" s="20">
        <v>45.3</v>
      </c>
      <c r="H291" s="20">
        <v>0</v>
      </c>
      <c r="I291" s="8">
        <f t="shared" si="126"/>
        <v>358305.33299999998</v>
      </c>
      <c r="J291" s="8">
        <f t="shared" si="127"/>
        <v>0</v>
      </c>
    </row>
    <row r="292" spans="1:10" x14ac:dyDescent="0.35">
      <c r="A292" t="s">
        <v>709</v>
      </c>
      <c r="C292">
        <v>0</v>
      </c>
      <c r="F292" s="20">
        <v>3681.71</v>
      </c>
      <c r="G292" s="20">
        <v>28.15</v>
      </c>
      <c r="H292" s="20">
        <v>6.01</v>
      </c>
      <c r="I292" s="8">
        <f t="shared" si="126"/>
        <v>103640.13649999999</v>
      </c>
      <c r="J292" s="8">
        <f t="shared" si="127"/>
        <v>22127.077099999999</v>
      </c>
    </row>
    <row r="293" spans="1:10" x14ac:dyDescent="0.35">
      <c r="A293" t="s">
        <v>709</v>
      </c>
      <c r="C293">
        <v>0</v>
      </c>
      <c r="F293" s="20">
        <v>1827.25</v>
      </c>
      <c r="G293" s="20">
        <v>20.56</v>
      </c>
      <c r="H293" s="20">
        <v>0</v>
      </c>
      <c r="I293" s="8">
        <f t="shared" si="126"/>
        <v>37568.259999999995</v>
      </c>
      <c r="J293" s="8">
        <f t="shared" si="127"/>
        <v>0</v>
      </c>
    </row>
    <row r="294" spans="1:10" x14ac:dyDescent="0.35">
      <c r="A294" t="s">
        <v>710</v>
      </c>
      <c r="B294" s="14" t="str">
        <f t="shared" ref="B294" si="132">IF(C296&gt;89,"6", IF(C296&gt;79,"5", IF(C296&gt;69,"4", IF(C296&gt;59,"3", IF(C296&gt;49,"2", IF(C296&lt;50,"1",IF(C296=0,"0")))))))</f>
        <v>1</v>
      </c>
      <c r="C294" s="3">
        <f t="shared" ref="C294" si="133">+SUM(I294:I302)</f>
        <v>300034.77810000005</v>
      </c>
      <c r="F294" s="20">
        <v>84761.24</v>
      </c>
      <c r="G294" s="20">
        <v>0.28000000000000003</v>
      </c>
      <c r="H294" s="20">
        <v>0</v>
      </c>
      <c r="I294" s="8">
        <f t="shared" si="126"/>
        <v>23733.147200000003</v>
      </c>
      <c r="J294" s="8">
        <f t="shared" si="127"/>
        <v>0</v>
      </c>
    </row>
    <row r="295" spans="1:10" x14ac:dyDescent="0.35">
      <c r="A295" t="s">
        <v>710</v>
      </c>
      <c r="C295" s="3">
        <f t="shared" ref="C295" si="134">+SUM(J294:J302)</f>
        <v>3671.5437000000002</v>
      </c>
      <c r="F295" s="20">
        <v>60500.38</v>
      </c>
      <c r="G295" s="20">
        <v>0.55000000000000004</v>
      </c>
      <c r="H295" s="20">
        <v>0</v>
      </c>
      <c r="I295" s="8">
        <f t="shared" si="126"/>
        <v>33275.209000000003</v>
      </c>
      <c r="J295" s="8">
        <f t="shared" si="127"/>
        <v>0</v>
      </c>
    </row>
    <row r="296" spans="1:10" x14ac:dyDescent="0.35">
      <c r="A296" t="s">
        <v>710</v>
      </c>
      <c r="C296" s="3">
        <f t="shared" ref="C296" si="135">+(C295/C294)*100</f>
        <v>1.2237060394299668</v>
      </c>
      <c r="F296" s="20">
        <v>34234.49</v>
      </c>
      <c r="G296" s="20">
        <v>2.99</v>
      </c>
      <c r="H296" s="20">
        <v>0</v>
      </c>
      <c r="I296" s="8">
        <f t="shared" si="126"/>
        <v>102361.1251</v>
      </c>
      <c r="J296" s="8">
        <f t="shared" si="127"/>
        <v>0</v>
      </c>
    </row>
    <row r="297" spans="1:10" x14ac:dyDescent="0.35">
      <c r="A297" t="s">
        <v>710</v>
      </c>
      <c r="C297">
        <v>0</v>
      </c>
      <c r="F297" s="20">
        <v>21194.29</v>
      </c>
      <c r="G297" s="20">
        <v>0.56000000000000005</v>
      </c>
      <c r="H297" s="20">
        <v>0</v>
      </c>
      <c r="I297" s="8">
        <f t="shared" si="126"/>
        <v>11868.802400000002</v>
      </c>
      <c r="J297" s="8">
        <f t="shared" si="127"/>
        <v>0</v>
      </c>
    </row>
    <row r="298" spans="1:10" x14ac:dyDescent="0.35">
      <c r="A298" t="s">
        <v>710</v>
      </c>
      <c r="C298">
        <v>0</v>
      </c>
      <c r="F298" s="20">
        <v>17057.07</v>
      </c>
      <c r="G298" s="20">
        <v>0.69</v>
      </c>
      <c r="H298" s="20">
        <v>0</v>
      </c>
      <c r="I298" s="8">
        <f t="shared" si="126"/>
        <v>11769.378299999998</v>
      </c>
      <c r="J298" s="8">
        <f t="shared" si="127"/>
        <v>0</v>
      </c>
    </row>
    <row r="299" spans="1:10" x14ac:dyDescent="0.35">
      <c r="A299" t="s">
        <v>710</v>
      </c>
      <c r="C299">
        <v>0</v>
      </c>
      <c r="F299" s="20">
        <v>11608.39</v>
      </c>
      <c r="G299" s="20">
        <v>3.6</v>
      </c>
      <c r="H299" s="20">
        <v>0</v>
      </c>
      <c r="I299" s="8">
        <f t="shared" si="126"/>
        <v>41790.203999999998</v>
      </c>
      <c r="J299" s="8">
        <f t="shared" si="127"/>
        <v>0</v>
      </c>
    </row>
    <row r="300" spans="1:10" x14ac:dyDescent="0.35">
      <c r="A300" t="s">
        <v>710</v>
      </c>
      <c r="C300">
        <v>0</v>
      </c>
      <c r="F300" s="20">
        <v>7603.37</v>
      </c>
      <c r="G300" s="20">
        <v>6.86</v>
      </c>
      <c r="H300" s="20">
        <v>0</v>
      </c>
      <c r="I300" s="8">
        <f t="shared" si="126"/>
        <v>52159.118200000004</v>
      </c>
      <c r="J300" s="8">
        <f t="shared" si="127"/>
        <v>0</v>
      </c>
    </row>
    <row r="301" spans="1:10" x14ac:dyDescent="0.35">
      <c r="A301" t="s">
        <v>710</v>
      </c>
      <c r="C301">
        <v>0</v>
      </c>
      <c r="F301" s="20">
        <v>3708.63</v>
      </c>
      <c r="G301" s="20">
        <v>4.53</v>
      </c>
      <c r="H301" s="20">
        <v>0.99</v>
      </c>
      <c r="I301" s="8">
        <f t="shared" si="126"/>
        <v>16800.0939</v>
      </c>
      <c r="J301" s="8">
        <f t="shared" si="127"/>
        <v>3671.5437000000002</v>
      </c>
    </row>
    <row r="302" spans="1:10" x14ac:dyDescent="0.35">
      <c r="A302" t="s">
        <v>710</v>
      </c>
      <c r="C302">
        <v>0</v>
      </c>
      <c r="F302" s="20">
        <v>1931.6</v>
      </c>
      <c r="G302" s="20">
        <v>3.25</v>
      </c>
      <c r="H302" s="20">
        <v>0</v>
      </c>
      <c r="I302" s="8">
        <f t="shared" si="126"/>
        <v>6277.7</v>
      </c>
      <c r="J302" s="8">
        <f t="shared" si="127"/>
        <v>0</v>
      </c>
    </row>
    <row r="303" spans="1:10" x14ac:dyDescent="0.35">
      <c r="A303" t="s">
        <v>711</v>
      </c>
      <c r="B303" s="14" t="str">
        <f t="shared" ref="B303" si="136">IF(C305&gt;89,"6", IF(C305&gt;79,"5", IF(C305&gt;69,"4", IF(C305&gt;59,"3", IF(C305&gt;49,"2", IF(C305&lt;50,"1",IF(C305=0,"0")))))))</f>
        <v>1</v>
      </c>
      <c r="C303" s="3">
        <f t="shared" ref="C303" si="137">+SUM(I303:I311)</f>
        <v>560836.91</v>
      </c>
      <c r="F303" s="20">
        <v>77908.399999999994</v>
      </c>
      <c r="G303" s="20">
        <v>1</v>
      </c>
      <c r="H303" s="20">
        <v>0</v>
      </c>
      <c r="I303" s="8">
        <f t="shared" si="126"/>
        <v>77908.399999999994</v>
      </c>
      <c r="J303" s="8">
        <f t="shared" si="127"/>
        <v>0</v>
      </c>
    </row>
    <row r="304" spans="1:10" x14ac:dyDescent="0.35">
      <c r="A304" t="s">
        <v>711</v>
      </c>
      <c r="C304" s="3">
        <f t="shared" ref="C304" si="138">+SUM(J303:J311)</f>
        <v>6628.63</v>
      </c>
      <c r="F304" s="20">
        <v>55548.94</v>
      </c>
      <c r="G304" s="20">
        <v>2</v>
      </c>
      <c r="H304" s="20">
        <v>0</v>
      </c>
      <c r="I304" s="8">
        <f t="shared" si="126"/>
        <v>111097.88</v>
      </c>
      <c r="J304" s="8">
        <f t="shared" si="127"/>
        <v>0</v>
      </c>
    </row>
    <row r="305" spans="1:10" x14ac:dyDescent="0.35">
      <c r="A305" t="s">
        <v>711</v>
      </c>
      <c r="C305" s="3">
        <f t="shared" ref="C305" si="139">+(C304/C303)*100</f>
        <v>1.1819175738629613</v>
      </c>
      <c r="F305" s="20">
        <v>28571.439999999999</v>
      </c>
      <c r="G305" s="20">
        <v>1</v>
      </c>
      <c r="H305" s="20">
        <v>0</v>
      </c>
      <c r="I305" s="8">
        <f t="shared" si="126"/>
        <v>28571.439999999999</v>
      </c>
      <c r="J305" s="8">
        <f t="shared" si="127"/>
        <v>0</v>
      </c>
    </row>
    <row r="306" spans="1:10" x14ac:dyDescent="0.35">
      <c r="A306" t="s">
        <v>711</v>
      </c>
      <c r="C306">
        <v>0</v>
      </c>
      <c r="F306" s="20">
        <v>21601.24</v>
      </c>
      <c r="G306" s="20">
        <v>5</v>
      </c>
      <c r="H306" s="20">
        <v>0</v>
      </c>
      <c r="I306" s="8">
        <f t="shared" si="126"/>
        <v>108006.20000000001</v>
      </c>
      <c r="J306" s="8">
        <f t="shared" si="127"/>
        <v>0</v>
      </c>
    </row>
    <row r="307" spans="1:10" x14ac:dyDescent="0.35">
      <c r="A307" t="s">
        <v>711</v>
      </c>
      <c r="C307">
        <v>0</v>
      </c>
      <c r="F307" s="20">
        <v>17390.25</v>
      </c>
      <c r="G307" s="20">
        <v>5</v>
      </c>
      <c r="H307" s="20">
        <v>0</v>
      </c>
      <c r="I307" s="8">
        <f t="shared" si="126"/>
        <v>86951.25</v>
      </c>
      <c r="J307" s="8">
        <f t="shared" si="127"/>
        <v>0</v>
      </c>
    </row>
    <row r="308" spans="1:10" x14ac:dyDescent="0.35">
      <c r="A308" t="s">
        <v>711</v>
      </c>
      <c r="C308">
        <v>0</v>
      </c>
      <c r="F308" s="20">
        <v>14081.22</v>
      </c>
      <c r="G308" s="20">
        <v>3</v>
      </c>
      <c r="H308" s="20">
        <v>0</v>
      </c>
      <c r="I308" s="8">
        <f t="shared" si="126"/>
        <v>42243.659999999996</v>
      </c>
      <c r="J308" s="8">
        <f t="shared" si="127"/>
        <v>0</v>
      </c>
    </row>
    <row r="309" spans="1:10" x14ac:dyDescent="0.35">
      <c r="A309" t="s">
        <v>711</v>
      </c>
      <c r="C309">
        <v>0</v>
      </c>
      <c r="F309" s="20">
        <v>6628.63</v>
      </c>
      <c r="G309" s="20">
        <v>16</v>
      </c>
      <c r="H309" s="20">
        <v>1</v>
      </c>
      <c r="I309" s="8">
        <f t="shared" si="126"/>
        <v>106058.08</v>
      </c>
      <c r="J309" s="8">
        <f t="shared" si="127"/>
        <v>6628.63</v>
      </c>
    </row>
    <row r="310" spans="1:10" x14ac:dyDescent="0.35">
      <c r="A310" t="s">
        <v>711</v>
      </c>
      <c r="C310">
        <v>0</v>
      </c>
      <c r="F310" s="20">
        <v>0</v>
      </c>
      <c r="G310" s="20">
        <v>0</v>
      </c>
      <c r="H310" s="20">
        <v>0</v>
      </c>
      <c r="I310" s="8">
        <f t="shared" si="126"/>
        <v>0</v>
      </c>
      <c r="J310" s="8">
        <f t="shared" si="127"/>
        <v>0</v>
      </c>
    </row>
    <row r="311" spans="1:10" x14ac:dyDescent="0.35">
      <c r="A311" t="s">
        <v>711</v>
      </c>
      <c r="C311">
        <v>0</v>
      </c>
      <c r="F311" s="20">
        <v>0</v>
      </c>
      <c r="G311" s="20">
        <v>0</v>
      </c>
      <c r="H311" s="20">
        <v>0</v>
      </c>
      <c r="I311" s="8">
        <f t="shared" si="126"/>
        <v>0</v>
      </c>
      <c r="J311" s="8">
        <f t="shared" si="127"/>
        <v>0</v>
      </c>
    </row>
    <row r="312" spans="1:10" x14ac:dyDescent="0.35">
      <c r="A312" t="s">
        <v>712</v>
      </c>
      <c r="B312" s="14" t="str">
        <f t="shared" ref="B312" si="140">IF(C314&gt;89,"6", IF(C314&gt;79,"5", IF(C314&gt;69,"4", IF(C314&gt;59,"3", IF(C314&gt;49,"2", IF(C314&lt;50,"1",IF(C314=0,"0")))))))</f>
        <v>1</v>
      </c>
      <c r="C312" s="3">
        <f t="shared" ref="C312" si="141">+SUM(I312:I320)</f>
        <v>89827.09</v>
      </c>
      <c r="F312" s="20">
        <v>0</v>
      </c>
      <c r="G312" s="20">
        <v>0</v>
      </c>
      <c r="H312" s="20">
        <v>0</v>
      </c>
      <c r="I312" s="8">
        <f t="shared" si="126"/>
        <v>0</v>
      </c>
      <c r="J312" s="8">
        <f t="shared" si="127"/>
        <v>0</v>
      </c>
    </row>
    <row r="313" spans="1:10" x14ac:dyDescent="0.35">
      <c r="A313" t="s">
        <v>712</v>
      </c>
      <c r="C313" s="3">
        <f t="shared" ref="C313" si="142">+SUM(J312:J320)</f>
        <v>0</v>
      </c>
      <c r="F313" s="20">
        <v>66553.399999999994</v>
      </c>
      <c r="G313" s="20">
        <v>1</v>
      </c>
      <c r="H313" s="20">
        <v>0</v>
      </c>
      <c r="I313" s="8">
        <f t="shared" si="126"/>
        <v>66553.399999999994</v>
      </c>
      <c r="J313" s="8">
        <f t="shared" si="127"/>
        <v>0</v>
      </c>
    </row>
    <row r="314" spans="1:10" x14ac:dyDescent="0.35">
      <c r="A314" t="s">
        <v>712</v>
      </c>
      <c r="C314" s="3">
        <f t="shared" ref="C314" si="143">+(C313/C312)*100</f>
        <v>0</v>
      </c>
      <c r="F314" s="20">
        <v>0</v>
      </c>
      <c r="G314" s="20">
        <v>0</v>
      </c>
      <c r="H314" s="20">
        <v>0</v>
      </c>
      <c r="I314" s="8">
        <f t="shared" si="126"/>
        <v>0</v>
      </c>
      <c r="J314" s="8">
        <f t="shared" si="127"/>
        <v>0</v>
      </c>
    </row>
    <row r="315" spans="1:10" x14ac:dyDescent="0.35">
      <c r="A315" t="s">
        <v>712</v>
      </c>
      <c r="C315">
        <v>0</v>
      </c>
      <c r="F315" s="20">
        <v>0</v>
      </c>
      <c r="G315" s="20">
        <v>0</v>
      </c>
      <c r="H315" s="20">
        <v>0</v>
      </c>
      <c r="I315" s="8">
        <f t="shared" si="126"/>
        <v>0</v>
      </c>
      <c r="J315" s="8">
        <f t="shared" si="127"/>
        <v>0</v>
      </c>
    </row>
    <row r="316" spans="1:10" x14ac:dyDescent="0.35">
      <c r="A316" t="s">
        <v>712</v>
      </c>
      <c r="C316">
        <v>0</v>
      </c>
      <c r="F316" s="20">
        <v>1570</v>
      </c>
      <c r="G316" s="20">
        <v>1</v>
      </c>
      <c r="H316" s="20">
        <v>0</v>
      </c>
      <c r="I316" s="8">
        <f t="shared" si="126"/>
        <v>1570</v>
      </c>
      <c r="J316" s="8">
        <f t="shared" si="127"/>
        <v>0</v>
      </c>
    </row>
    <row r="317" spans="1:10" x14ac:dyDescent="0.35">
      <c r="A317" t="s">
        <v>712</v>
      </c>
      <c r="C317">
        <v>0</v>
      </c>
      <c r="F317" s="20">
        <v>0</v>
      </c>
      <c r="G317" s="20">
        <v>0</v>
      </c>
      <c r="H317" s="20">
        <v>0</v>
      </c>
      <c r="I317" s="8">
        <f t="shared" si="126"/>
        <v>0</v>
      </c>
      <c r="J317" s="8">
        <f t="shared" si="127"/>
        <v>0</v>
      </c>
    </row>
    <row r="318" spans="1:10" x14ac:dyDescent="0.35">
      <c r="A318" t="s">
        <v>712</v>
      </c>
      <c r="C318">
        <v>0</v>
      </c>
      <c r="F318" s="20">
        <v>5829.6</v>
      </c>
      <c r="G318" s="20">
        <v>2</v>
      </c>
      <c r="H318" s="20">
        <v>0</v>
      </c>
      <c r="I318" s="8">
        <f t="shared" si="126"/>
        <v>11659.2</v>
      </c>
      <c r="J318" s="8">
        <f t="shared" si="127"/>
        <v>0</v>
      </c>
    </row>
    <row r="319" spans="1:10" x14ac:dyDescent="0.35">
      <c r="A319" t="s">
        <v>712</v>
      </c>
      <c r="C319">
        <v>0</v>
      </c>
      <c r="F319" s="20">
        <v>2813.15</v>
      </c>
      <c r="G319" s="20">
        <v>2</v>
      </c>
      <c r="H319" s="20">
        <v>0</v>
      </c>
      <c r="I319" s="8">
        <f t="shared" si="126"/>
        <v>5626.3</v>
      </c>
      <c r="J319" s="8">
        <f t="shared" si="127"/>
        <v>0</v>
      </c>
    </row>
    <row r="320" spans="1:10" x14ac:dyDescent="0.35">
      <c r="A320" t="s">
        <v>712</v>
      </c>
      <c r="C320">
        <v>0</v>
      </c>
      <c r="F320" s="20">
        <v>1472.73</v>
      </c>
      <c r="G320" s="20">
        <v>3</v>
      </c>
      <c r="H320" s="20">
        <v>0</v>
      </c>
      <c r="I320" s="8">
        <f t="shared" si="126"/>
        <v>4418.1900000000005</v>
      </c>
      <c r="J320" s="8">
        <f t="shared" si="127"/>
        <v>0</v>
      </c>
    </row>
    <row r="321" spans="1:10" x14ac:dyDescent="0.35">
      <c r="A321" t="s">
        <v>712</v>
      </c>
      <c r="B321" s="14" t="str">
        <f t="shared" ref="B321" si="144">IF(C323&gt;89,"6", IF(C323&gt;79,"5", IF(C323&gt;69,"4", IF(C323&gt;59,"3", IF(C323&gt;49,"2", IF(C323&lt;50,"1",IF(C323=0,"0")))))))</f>
        <v>1</v>
      </c>
      <c r="C321" s="3">
        <f t="shared" ref="C321" si="145">+SUM(I321:I329)</f>
        <v>539200</v>
      </c>
      <c r="F321" s="20">
        <v>0</v>
      </c>
      <c r="G321" s="20">
        <v>0</v>
      </c>
      <c r="H321" s="20">
        <v>0</v>
      </c>
      <c r="I321" s="8">
        <f t="shared" si="126"/>
        <v>0</v>
      </c>
      <c r="J321" s="8">
        <f t="shared" si="127"/>
        <v>0</v>
      </c>
    </row>
    <row r="322" spans="1:10" x14ac:dyDescent="0.35">
      <c r="A322" t="s">
        <v>712</v>
      </c>
      <c r="C322" s="3">
        <f t="shared" ref="C322" si="146">+SUM(J321:J329)</f>
        <v>0</v>
      </c>
      <c r="F322" s="20">
        <v>0</v>
      </c>
      <c r="G322" s="20">
        <v>0</v>
      </c>
      <c r="H322" s="20">
        <v>0</v>
      </c>
      <c r="I322" s="8">
        <f t="shared" si="126"/>
        <v>0</v>
      </c>
      <c r="J322" s="8">
        <f t="shared" si="127"/>
        <v>0</v>
      </c>
    </row>
    <row r="323" spans="1:10" x14ac:dyDescent="0.35">
      <c r="A323" t="s">
        <v>712</v>
      </c>
      <c r="C323" s="3">
        <f t="shared" ref="C323" si="147">+(C322/C321)*100</f>
        <v>0</v>
      </c>
      <c r="F323" s="20">
        <v>0</v>
      </c>
      <c r="G323" s="20">
        <v>0</v>
      </c>
      <c r="H323" s="20">
        <v>0</v>
      </c>
      <c r="I323" s="8">
        <f t="shared" si="126"/>
        <v>0</v>
      </c>
      <c r="J323" s="8">
        <f t="shared" si="127"/>
        <v>0</v>
      </c>
    </row>
    <row r="324" spans="1:10" x14ac:dyDescent="0.35">
      <c r="A324" t="s">
        <v>712</v>
      </c>
      <c r="C324">
        <v>0</v>
      </c>
      <c r="F324" s="20">
        <v>20000</v>
      </c>
      <c r="G324" s="20">
        <v>2</v>
      </c>
      <c r="H324" s="20">
        <v>0</v>
      </c>
      <c r="I324" s="8">
        <f t="shared" si="126"/>
        <v>40000</v>
      </c>
      <c r="J324" s="8">
        <f t="shared" si="127"/>
        <v>0</v>
      </c>
    </row>
    <row r="325" spans="1:10" x14ac:dyDescent="0.35">
      <c r="A325" t="s">
        <v>712</v>
      </c>
      <c r="C325">
        <v>0</v>
      </c>
      <c r="F325" s="20">
        <v>16500</v>
      </c>
      <c r="G325" s="20">
        <v>6</v>
      </c>
      <c r="H325" s="20">
        <v>0</v>
      </c>
      <c r="I325" s="8">
        <f t="shared" si="126"/>
        <v>99000</v>
      </c>
      <c r="J325" s="8">
        <f t="shared" si="127"/>
        <v>0</v>
      </c>
    </row>
    <row r="326" spans="1:10" x14ac:dyDescent="0.35">
      <c r="A326" t="s">
        <v>712</v>
      </c>
      <c r="C326">
        <v>0</v>
      </c>
      <c r="F326" s="20">
        <v>11400</v>
      </c>
      <c r="G326" s="20">
        <v>4</v>
      </c>
      <c r="H326" s="20">
        <v>0</v>
      </c>
      <c r="I326" s="8">
        <f t="shared" si="126"/>
        <v>45600</v>
      </c>
      <c r="J326" s="8">
        <f t="shared" si="127"/>
        <v>0</v>
      </c>
    </row>
    <row r="327" spans="1:10" x14ac:dyDescent="0.35">
      <c r="A327" t="s">
        <v>712</v>
      </c>
      <c r="C327">
        <v>0</v>
      </c>
      <c r="F327" s="20">
        <v>7800</v>
      </c>
      <c r="G327" s="20">
        <v>42</v>
      </c>
      <c r="H327" s="20">
        <v>0</v>
      </c>
      <c r="I327" s="8">
        <f t="shared" si="126"/>
        <v>327600</v>
      </c>
      <c r="J327" s="8">
        <f t="shared" si="127"/>
        <v>0</v>
      </c>
    </row>
    <row r="328" spans="1:10" x14ac:dyDescent="0.35">
      <c r="A328" t="s">
        <v>712</v>
      </c>
      <c r="C328">
        <v>0</v>
      </c>
      <c r="F328" s="20">
        <v>4500</v>
      </c>
      <c r="G328" s="20">
        <v>6</v>
      </c>
      <c r="H328" s="20">
        <v>0</v>
      </c>
      <c r="I328" s="8">
        <f t="shared" si="126"/>
        <v>27000</v>
      </c>
      <c r="J328" s="8">
        <f t="shared" si="127"/>
        <v>0</v>
      </c>
    </row>
    <row r="329" spans="1:10" x14ac:dyDescent="0.35">
      <c r="A329" t="s">
        <v>712</v>
      </c>
      <c r="C329">
        <v>0</v>
      </c>
      <c r="F329" s="20">
        <v>0</v>
      </c>
      <c r="G329" s="20">
        <v>0</v>
      </c>
      <c r="H329" s="20">
        <v>0</v>
      </c>
      <c r="I329" s="8">
        <f t="shared" si="126"/>
        <v>0</v>
      </c>
      <c r="J329" s="8">
        <f t="shared" si="127"/>
        <v>0</v>
      </c>
    </row>
    <row r="330" spans="1:10" x14ac:dyDescent="0.35">
      <c r="A330" t="s">
        <v>708</v>
      </c>
      <c r="B330" s="14" t="str">
        <f t="shared" ref="B330" si="148">IF(C332&gt;89,"6", IF(C332&gt;79,"5", IF(C332&gt;69,"4", IF(C332&gt;59,"3", IF(C332&gt;49,"2", IF(C332&lt;50,"1",IF(C332=0,"0")))))))</f>
        <v>1</v>
      </c>
      <c r="C330" s="3">
        <f t="shared" ref="C330" si="149">+SUM(I330:I338)</f>
        <v>9582.4600000000009</v>
      </c>
      <c r="F330" s="20">
        <v>0</v>
      </c>
      <c r="G330" s="20">
        <v>0</v>
      </c>
      <c r="H330" s="20">
        <v>0</v>
      </c>
      <c r="I330" s="8">
        <f t="shared" si="126"/>
        <v>0</v>
      </c>
      <c r="J330" s="8">
        <f t="shared" si="127"/>
        <v>0</v>
      </c>
    </row>
    <row r="331" spans="1:10" x14ac:dyDescent="0.35">
      <c r="A331" t="s">
        <v>708</v>
      </c>
      <c r="C331" s="3">
        <f t="shared" ref="C331" si="150">+SUM(J330:J338)</f>
        <v>0</v>
      </c>
      <c r="F331" s="20">
        <v>0</v>
      </c>
      <c r="G331" s="20">
        <v>0</v>
      </c>
      <c r="H331" s="20">
        <v>0</v>
      </c>
      <c r="I331" s="8">
        <f t="shared" si="126"/>
        <v>0</v>
      </c>
      <c r="J331" s="8">
        <f t="shared" si="127"/>
        <v>0</v>
      </c>
    </row>
    <row r="332" spans="1:10" x14ac:dyDescent="0.35">
      <c r="A332" t="s">
        <v>708</v>
      </c>
      <c r="C332" s="3">
        <f t="shared" ref="C332" si="151">+(C331/C330)*100</f>
        <v>0</v>
      </c>
      <c r="F332" s="20">
        <v>0</v>
      </c>
      <c r="G332" s="20">
        <v>0</v>
      </c>
      <c r="H332" s="20">
        <v>0</v>
      </c>
      <c r="I332" s="8">
        <f t="shared" si="126"/>
        <v>0</v>
      </c>
      <c r="J332" s="8">
        <f t="shared" si="127"/>
        <v>0</v>
      </c>
    </row>
    <row r="333" spans="1:10" x14ac:dyDescent="0.35">
      <c r="A333" t="s">
        <v>708</v>
      </c>
      <c r="C333">
        <v>0</v>
      </c>
      <c r="F333" s="20">
        <v>0</v>
      </c>
      <c r="G333" s="20">
        <v>0</v>
      </c>
      <c r="H333" s="20">
        <v>0</v>
      </c>
      <c r="I333" s="8">
        <f t="shared" si="126"/>
        <v>0</v>
      </c>
      <c r="J333" s="8">
        <f t="shared" si="127"/>
        <v>0</v>
      </c>
    </row>
    <row r="334" spans="1:10" x14ac:dyDescent="0.35">
      <c r="A334" t="s">
        <v>708</v>
      </c>
      <c r="C334">
        <v>0</v>
      </c>
      <c r="F334" s="20">
        <v>0</v>
      </c>
      <c r="G334" s="20">
        <v>0</v>
      </c>
      <c r="H334" s="20">
        <v>0</v>
      </c>
      <c r="I334" s="8">
        <f t="shared" si="126"/>
        <v>0</v>
      </c>
      <c r="J334" s="8">
        <f t="shared" si="127"/>
        <v>0</v>
      </c>
    </row>
    <row r="335" spans="1:10" x14ac:dyDescent="0.35">
      <c r="A335" t="s">
        <v>708</v>
      </c>
      <c r="C335">
        <v>0</v>
      </c>
      <c r="F335" s="20">
        <v>0</v>
      </c>
      <c r="G335" s="20">
        <v>0</v>
      </c>
      <c r="H335" s="20">
        <v>0</v>
      </c>
      <c r="I335" s="8">
        <f t="shared" si="126"/>
        <v>0</v>
      </c>
      <c r="J335" s="8">
        <f t="shared" si="127"/>
        <v>0</v>
      </c>
    </row>
    <row r="336" spans="1:10" x14ac:dyDescent="0.35">
      <c r="A336" t="s">
        <v>708</v>
      </c>
      <c r="C336">
        <v>0</v>
      </c>
      <c r="F336" s="20">
        <v>0</v>
      </c>
      <c r="G336" s="20">
        <v>0</v>
      </c>
      <c r="H336" s="20">
        <v>0</v>
      </c>
      <c r="I336" s="8">
        <f t="shared" si="126"/>
        <v>0</v>
      </c>
      <c r="J336" s="8">
        <f t="shared" si="127"/>
        <v>0</v>
      </c>
    </row>
    <row r="337" spans="1:10" x14ac:dyDescent="0.35">
      <c r="A337" t="s">
        <v>708</v>
      </c>
      <c r="C337">
        <v>0</v>
      </c>
      <c r="F337" s="20">
        <v>2500</v>
      </c>
      <c r="G337" s="20">
        <v>1</v>
      </c>
      <c r="H337" s="20">
        <v>0</v>
      </c>
      <c r="I337" s="8">
        <f t="shared" si="126"/>
        <v>2500</v>
      </c>
      <c r="J337" s="8">
        <f t="shared" si="127"/>
        <v>0</v>
      </c>
    </row>
    <row r="338" spans="1:10" x14ac:dyDescent="0.35">
      <c r="A338" t="s">
        <v>708</v>
      </c>
      <c r="C338">
        <v>0</v>
      </c>
      <c r="F338" s="20">
        <v>786.94</v>
      </c>
      <c r="G338" s="20">
        <v>9</v>
      </c>
      <c r="H338" s="20">
        <v>0</v>
      </c>
      <c r="I338" s="8">
        <f t="shared" si="126"/>
        <v>7082.4600000000009</v>
      </c>
      <c r="J338" s="8">
        <f t="shared" si="127"/>
        <v>0</v>
      </c>
    </row>
    <row r="339" spans="1:10" x14ac:dyDescent="0.35">
      <c r="A339" t="s">
        <v>713</v>
      </c>
      <c r="B339" s="14" t="str">
        <f t="shared" ref="B339" si="152">IF(C341&gt;89,"6", IF(C341&gt;79,"5", IF(C341&gt;69,"4", IF(C341&gt;59,"3", IF(C341&gt;49,"2", IF(C341&lt;50,"1",IF(C341=0,"0")))))))</f>
        <v>1</v>
      </c>
      <c r="C339" s="3">
        <f t="shared" ref="C339" si="153">+SUM(I339:I347)</f>
        <v>306547.61</v>
      </c>
      <c r="F339" s="20">
        <v>0</v>
      </c>
      <c r="G339" s="20">
        <v>0</v>
      </c>
      <c r="H339" s="20">
        <v>0</v>
      </c>
      <c r="I339" s="8">
        <f t="shared" si="126"/>
        <v>0</v>
      </c>
      <c r="J339" s="8">
        <f t="shared" si="127"/>
        <v>0</v>
      </c>
    </row>
    <row r="340" spans="1:10" x14ac:dyDescent="0.35">
      <c r="A340" t="s">
        <v>713</v>
      </c>
      <c r="C340" s="3">
        <f t="shared" ref="C340" si="154">+SUM(J339:J347)</f>
        <v>0</v>
      </c>
      <c r="F340" s="20">
        <v>0</v>
      </c>
      <c r="G340" s="20">
        <v>0</v>
      </c>
      <c r="H340" s="20">
        <v>0</v>
      </c>
      <c r="I340" s="8">
        <f t="shared" si="126"/>
        <v>0</v>
      </c>
      <c r="J340" s="8">
        <f t="shared" si="127"/>
        <v>0</v>
      </c>
    </row>
    <row r="341" spans="1:10" x14ac:dyDescent="0.35">
      <c r="A341" t="s">
        <v>713</v>
      </c>
      <c r="C341" s="3">
        <f t="shared" ref="C341" si="155">+(C340/C339)*100</f>
        <v>0</v>
      </c>
      <c r="F341" s="20">
        <v>71129.289999999994</v>
      </c>
      <c r="G341" s="20">
        <v>2</v>
      </c>
      <c r="H341" s="20">
        <v>0</v>
      </c>
      <c r="I341" s="8">
        <f t="shared" si="126"/>
        <v>142258.57999999999</v>
      </c>
      <c r="J341" s="8">
        <f t="shared" si="127"/>
        <v>0</v>
      </c>
    </row>
    <row r="342" spans="1:10" x14ac:dyDescent="0.35">
      <c r="A342" t="s">
        <v>713</v>
      </c>
      <c r="C342">
        <v>0</v>
      </c>
      <c r="F342" s="20">
        <v>0</v>
      </c>
      <c r="G342" s="20">
        <v>0</v>
      </c>
      <c r="H342" s="20">
        <v>0</v>
      </c>
      <c r="I342" s="8">
        <f t="shared" si="126"/>
        <v>0</v>
      </c>
      <c r="J342" s="8">
        <f t="shared" si="127"/>
        <v>0</v>
      </c>
    </row>
    <row r="343" spans="1:10" x14ac:dyDescent="0.35">
      <c r="A343" t="s">
        <v>713</v>
      </c>
      <c r="C343">
        <v>0</v>
      </c>
      <c r="F343" s="20">
        <v>36491.629999999997</v>
      </c>
      <c r="G343" s="20">
        <v>1</v>
      </c>
      <c r="H343" s="20">
        <v>0</v>
      </c>
      <c r="I343" s="8">
        <f t="shared" si="126"/>
        <v>36491.629999999997</v>
      </c>
      <c r="J343" s="8">
        <f t="shared" si="127"/>
        <v>0</v>
      </c>
    </row>
    <row r="344" spans="1:10" x14ac:dyDescent="0.35">
      <c r="A344" t="s">
        <v>713</v>
      </c>
      <c r="C344">
        <v>0</v>
      </c>
      <c r="F344" s="20">
        <v>25818.71</v>
      </c>
      <c r="G344" s="20">
        <v>1</v>
      </c>
      <c r="H344" s="20">
        <v>0</v>
      </c>
      <c r="I344" s="8">
        <f t="shared" ref="I344:I407" si="156">F344*G344</f>
        <v>25818.71</v>
      </c>
      <c r="J344" s="8">
        <f t="shared" ref="J344:J407" si="157">H344*F344</f>
        <v>0</v>
      </c>
    </row>
    <row r="345" spans="1:10" x14ac:dyDescent="0.35">
      <c r="A345" t="s">
        <v>713</v>
      </c>
      <c r="C345">
        <v>0</v>
      </c>
      <c r="F345" s="20">
        <v>14064.2</v>
      </c>
      <c r="G345" s="20">
        <v>4</v>
      </c>
      <c r="H345" s="20">
        <v>0</v>
      </c>
      <c r="I345" s="8">
        <f t="shared" si="156"/>
        <v>56256.800000000003</v>
      </c>
      <c r="J345" s="8">
        <f t="shared" si="157"/>
        <v>0</v>
      </c>
    </row>
    <row r="346" spans="1:10" x14ac:dyDescent="0.35">
      <c r="A346" t="s">
        <v>713</v>
      </c>
      <c r="C346">
        <v>0</v>
      </c>
      <c r="F346" s="20">
        <v>7503.36</v>
      </c>
      <c r="G346" s="20">
        <v>5</v>
      </c>
      <c r="H346" s="20">
        <v>0</v>
      </c>
      <c r="I346" s="8">
        <f t="shared" si="156"/>
        <v>37516.799999999996</v>
      </c>
      <c r="J346" s="8">
        <f t="shared" si="157"/>
        <v>0</v>
      </c>
    </row>
    <row r="347" spans="1:10" x14ac:dyDescent="0.35">
      <c r="A347" t="s">
        <v>713</v>
      </c>
      <c r="C347">
        <v>0</v>
      </c>
      <c r="F347" s="20">
        <v>2735.03</v>
      </c>
      <c r="G347" s="20">
        <v>3</v>
      </c>
      <c r="H347" s="20">
        <v>0</v>
      </c>
      <c r="I347" s="8">
        <f t="shared" si="156"/>
        <v>8205.09</v>
      </c>
      <c r="J347" s="8">
        <f t="shared" si="157"/>
        <v>0</v>
      </c>
    </row>
    <row r="348" spans="1:10" x14ac:dyDescent="0.35">
      <c r="A348" t="s">
        <v>699</v>
      </c>
      <c r="B348" s="14" t="e">
        <f t="shared" ref="B348" si="158">IF(C350&gt;89,"6", IF(C350&gt;79,"5", IF(C350&gt;69,"4", IF(C350&gt;59,"3", IF(C350&gt;49,"2", IF(C350&lt;50,"1",IF(C350=0,"0")))))))</f>
        <v>#DIV/0!</v>
      </c>
      <c r="C348" s="3">
        <f t="shared" ref="C348" si="159">+SUM(I348:I356)</f>
        <v>0</v>
      </c>
      <c r="I348" s="8">
        <f t="shared" si="156"/>
        <v>0</v>
      </c>
      <c r="J348" s="8">
        <f t="shared" si="157"/>
        <v>0</v>
      </c>
    </row>
    <row r="349" spans="1:10" x14ac:dyDescent="0.35">
      <c r="A349" t="s">
        <v>699</v>
      </c>
      <c r="C349" s="3">
        <f t="shared" ref="C349" si="160">+SUM(J348:J356)</f>
        <v>0</v>
      </c>
      <c r="I349" s="8">
        <f t="shared" si="156"/>
        <v>0</v>
      </c>
      <c r="J349" s="8">
        <f t="shared" si="157"/>
        <v>0</v>
      </c>
    </row>
    <row r="350" spans="1:10" x14ac:dyDescent="0.35">
      <c r="A350" t="s">
        <v>699</v>
      </c>
      <c r="C350" s="3" t="e">
        <f t="shared" ref="C350" si="161">+(C349/C348)*100</f>
        <v>#DIV/0!</v>
      </c>
      <c r="I350" s="8">
        <f t="shared" si="156"/>
        <v>0</v>
      </c>
      <c r="J350" s="8">
        <f t="shared" si="157"/>
        <v>0</v>
      </c>
    </row>
    <row r="351" spans="1:10" x14ac:dyDescent="0.35">
      <c r="A351" t="s">
        <v>699</v>
      </c>
      <c r="C351">
        <v>0</v>
      </c>
      <c r="I351" s="8">
        <f t="shared" si="156"/>
        <v>0</v>
      </c>
      <c r="J351" s="8">
        <f t="shared" si="157"/>
        <v>0</v>
      </c>
    </row>
    <row r="352" spans="1:10" x14ac:dyDescent="0.35">
      <c r="A352" t="s">
        <v>699</v>
      </c>
      <c r="C352">
        <v>0</v>
      </c>
      <c r="I352" s="8">
        <f t="shared" si="156"/>
        <v>0</v>
      </c>
      <c r="J352" s="8">
        <f t="shared" si="157"/>
        <v>0</v>
      </c>
    </row>
    <row r="353" spans="1:10" x14ac:dyDescent="0.35">
      <c r="A353" t="s">
        <v>699</v>
      </c>
      <c r="C353">
        <v>0</v>
      </c>
      <c r="I353" s="8">
        <f t="shared" si="156"/>
        <v>0</v>
      </c>
      <c r="J353" s="8">
        <f t="shared" si="157"/>
        <v>0</v>
      </c>
    </row>
    <row r="354" spans="1:10" x14ac:dyDescent="0.35">
      <c r="A354" t="s">
        <v>699</v>
      </c>
      <c r="C354">
        <v>0</v>
      </c>
      <c r="I354" s="8">
        <f t="shared" si="156"/>
        <v>0</v>
      </c>
      <c r="J354" s="8">
        <f t="shared" si="157"/>
        <v>0</v>
      </c>
    </row>
    <row r="355" spans="1:10" x14ac:dyDescent="0.35">
      <c r="A355" t="s">
        <v>699</v>
      </c>
      <c r="C355">
        <v>0</v>
      </c>
      <c r="I355" s="8">
        <f t="shared" si="156"/>
        <v>0</v>
      </c>
      <c r="J355" s="8">
        <f t="shared" si="157"/>
        <v>0</v>
      </c>
    </row>
    <row r="356" spans="1:10" x14ac:dyDescent="0.35">
      <c r="A356" t="s">
        <v>699</v>
      </c>
      <c r="C356">
        <v>0</v>
      </c>
      <c r="F356" s="20">
        <v>0</v>
      </c>
      <c r="G356" s="20">
        <v>5</v>
      </c>
      <c r="I356" s="8">
        <f t="shared" si="156"/>
        <v>0</v>
      </c>
      <c r="J356" s="8">
        <f t="shared" si="157"/>
        <v>0</v>
      </c>
    </row>
    <row r="357" spans="1:10" x14ac:dyDescent="0.35">
      <c r="A357" t="s">
        <v>700</v>
      </c>
      <c r="B357" s="14" t="str">
        <f t="shared" ref="B357" si="162">IF(C359&gt;89,"6", IF(C359&gt;79,"5", IF(C359&gt;69,"4", IF(C359&gt;59,"3", IF(C359&gt;49,"2", IF(C359&lt;50,"1",IF(C359=0,"0")))))))</f>
        <v>1</v>
      </c>
      <c r="C357" s="3">
        <f t="shared" ref="C357" si="163">+SUM(I357:I365)</f>
        <v>37748</v>
      </c>
      <c r="F357" s="20">
        <v>7125</v>
      </c>
      <c r="G357" s="20">
        <v>1</v>
      </c>
      <c r="H357" s="20">
        <v>0</v>
      </c>
      <c r="I357" s="8">
        <f t="shared" si="156"/>
        <v>7125</v>
      </c>
      <c r="J357" s="8">
        <f t="shared" si="157"/>
        <v>0</v>
      </c>
    </row>
    <row r="358" spans="1:10" x14ac:dyDescent="0.35">
      <c r="A358" t="s">
        <v>700</v>
      </c>
      <c r="C358" s="3">
        <f t="shared" ref="C358" si="164">+SUM(J357:J365)</f>
        <v>0</v>
      </c>
      <c r="F358" s="20">
        <v>5825</v>
      </c>
      <c r="G358" s="20">
        <v>1</v>
      </c>
      <c r="H358" s="20">
        <v>0</v>
      </c>
      <c r="I358" s="8">
        <f t="shared" si="156"/>
        <v>5825</v>
      </c>
      <c r="J358" s="8">
        <f t="shared" si="157"/>
        <v>0</v>
      </c>
    </row>
    <row r="359" spans="1:10" x14ac:dyDescent="0.35">
      <c r="A359" t="s">
        <v>700</v>
      </c>
      <c r="C359" s="3">
        <f t="shared" ref="C359" si="165">+(C358/C357)*100</f>
        <v>0</v>
      </c>
      <c r="F359" s="20">
        <v>3500</v>
      </c>
      <c r="G359" s="20">
        <v>3</v>
      </c>
      <c r="H359" s="20">
        <v>0</v>
      </c>
      <c r="I359" s="8">
        <f t="shared" si="156"/>
        <v>10500</v>
      </c>
      <c r="J359" s="8">
        <f t="shared" si="157"/>
        <v>0</v>
      </c>
    </row>
    <row r="360" spans="1:10" x14ac:dyDescent="0.35">
      <c r="A360" t="s">
        <v>700</v>
      </c>
      <c r="C360">
        <v>0</v>
      </c>
      <c r="F360" s="20">
        <v>2166</v>
      </c>
      <c r="G360" s="20">
        <v>3</v>
      </c>
      <c r="H360" s="20">
        <v>0</v>
      </c>
      <c r="I360" s="8">
        <f t="shared" si="156"/>
        <v>6498</v>
      </c>
      <c r="J360" s="8">
        <f t="shared" si="157"/>
        <v>0</v>
      </c>
    </row>
    <row r="361" spans="1:10" x14ac:dyDescent="0.35">
      <c r="A361" t="s">
        <v>700</v>
      </c>
      <c r="C361">
        <v>0</v>
      </c>
      <c r="F361" s="20">
        <v>1600</v>
      </c>
      <c r="G361" s="20">
        <v>3</v>
      </c>
      <c r="H361" s="20">
        <v>0</v>
      </c>
      <c r="I361" s="8">
        <f t="shared" si="156"/>
        <v>4800</v>
      </c>
      <c r="J361" s="8">
        <f t="shared" si="157"/>
        <v>0</v>
      </c>
    </row>
    <row r="362" spans="1:10" x14ac:dyDescent="0.35">
      <c r="A362" t="s">
        <v>700</v>
      </c>
      <c r="C362">
        <v>0</v>
      </c>
      <c r="F362" s="20">
        <v>1000</v>
      </c>
      <c r="G362" s="20">
        <v>3</v>
      </c>
      <c r="H362" s="20">
        <v>0</v>
      </c>
      <c r="I362" s="8">
        <f t="shared" si="156"/>
        <v>3000</v>
      </c>
      <c r="J362" s="8">
        <f t="shared" si="157"/>
        <v>0</v>
      </c>
    </row>
    <row r="363" spans="1:10" x14ac:dyDescent="0.35">
      <c r="A363" t="s">
        <v>700</v>
      </c>
      <c r="C363">
        <v>0</v>
      </c>
      <c r="I363" s="8">
        <f t="shared" si="156"/>
        <v>0</v>
      </c>
      <c r="J363" s="8">
        <f t="shared" si="157"/>
        <v>0</v>
      </c>
    </row>
    <row r="364" spans="1:10" x14ac:dyDescent="0.35">
      <c r="A364" t="s">
        <v>700</v>
      </c>
      <c r="C364">
        <v>0</v>
      </c>
      <c r="I364" s="8">
        <f t="shared" si="156"/>
        <v>0</v>
      </c>
      <c r="J364" s="8">
        <f t="shared" si="157"/>
        <v>0</v>
      </c>
    </row>
    <row r="365" spans="1:10" x14ac:dyDescent="0.35">
      <c r="A365" t="s">
        <v>700</v>
      </c>
      <c r="C365">
        <v>0</v>
      </c>
      <c r="I365" s="8">
        <f t="shared" si="156"/>
        <v>0</v>
      </c>
      <c r="J365" s="8">
        <f t="shared" si="157"/>
        <v>0</v>
      </c>
    </row>
    <row r="366" spans="1:10" x14ac:dyDescent="0.35">
      <c r="A366" t="s">
        <v>700</v>
      </c>
      <c r="B366" s="14" t="str">
        <f t="shared" ref="B366" si="166">IF(C368&gt;89,"6", IF(C368&gt;79,"5", IF(C368&gt;69,"4", IF(C368&gt;59,"3", IF(C368&gt;49,"2", IF(C368&lt;50,"1",IF(C368=0,"0")))))))</f>
        <v>1</v>
      </c>
      <c r="C366" s="3">
        <f t="shared" ref="C366" si="167">+SUM(I366:I374)</f>
        <v>19200</v>
      </c>
      <c r="I366" s="8">
        <f t="shared" si="156"/>
        <v>0</v>
      </c>
      <c r="J366" s="8">
        <f t="shared" si="157"/>
        <v>0</v>
      </c>
    </row>
    <row r="367" spans="1:10" x14ac:dyDescent="0.35">
      <c r="A367" t="s">
        <v>700</v>
      </c>
      <c r="C367" s="3">
        <f t="shared" ref="C367" si="168">+SUM(J366:J374)</f>
        <v>0</v>
      </c>
      <c r="I367" s="8">
        <f t="shared" si="156"/>
        <v>0</v>
      </c>
      <c r="J367" s="8">
        <f t="shared" si="157"/>
        <v>0</v>
      </c>
    </row>
    <row r="368" spans="1:10" x14ac:dyDescent="0.35">
      <c r="A368" t="s">
        <v>700</v>
      </c>
      <c r="C368" s="3">
        <f t="shared" ref="C368" si="169">+(C367/C366)*100</f>
        <v>0</v>
      </c>
      <c r="F368" s="20">
        <v>2400</v>
      </c>
      <c r="G368" s="20">
        <v>8</v>
      </c>
      <c r="I368" s="8">
        <f t="shared" si="156"/>
        <v>19200</v>
      </c>
      <c r="J368" s="8">
        <f t="shared" si="157"/>
        <v>0</v>
      </c>
    </row>
    <row r="369" spans="1:10" x14ac:dyDescent="0.35">
      <c r="A369" t="s">
        <v>700</v>
      </c>
      <c r="C369">
        <v>0</v>
      </c>
      <c r="I369" s="8">
        <f t="shared" si="156"/>
        <v>0</v>
      </c>
      <c r="J369" s="8">
        <f t="shared" si="157"/>
        <v>0</v>
      </c>
    </row>
    <row r="370" spans="1:10" x14ac:dyDescent="0.35">
      <c r="A370" t="s">
        <v>700</v>
      </c>
      <c r="C370">
        <v>0</v>
      </c>
      <c r="I370" s="8">
        <f t="shared" si="156"/>
        <v>0</v>
      </c>
      <c r="J370" s="8">
        <f t="shared" si="157"/>
        <v>0</v>
      </c>
    </row>
    <row r="371" spans="1:10" x14ac:dyDescent="0.35">
      <c r="A371" t="s">
        <v>700</v>
      </c>
      <c r="C371">
        <v>0</v>
      </c>
      <c r="I371" s="8">
        <f t="shared" si="156"/>
        <v>0</v>
      </c>
      <c r="J371" s="8">
        <f t="shared" si="157"/>
        <v>0</v>
      </c>
    </row>
    <row r="372" spans="1:10" x14ac:dyDescent="0.35">
      <c r="A372" t="s">
        <v>700</v>
      </c>
      <c r="C372">
        <v>0</v>
      </c>
      <c r="I372" s="8">
        <f t="shared" si="156"/>
        <v>0</v>
      </c>
      <c r="J372" s="8">
        <f t="shared" si="157"/>
        <v>0</v>
      </c>
    </row>
    <row r="373" spans="1:10" x14ac:dyDescent="0.35">
      <c r="A373" t="s">
        <v>700</v>
      </c>
      <c r="C373">
        <v>0</v>
      </c>
      <c r="I373" s="8">
        <f t="shared" si="156"/>
        <v>0</v>
      </c>
      <c r="J373" s="8">
        <f t="shared" si="157"/>
        <v>0</v>
      </c>
    </row>
    <row r="374" spans="1:10" x14ac:dyDescent="0.35">
      <c r="A374" t="s">
        <v>700</v>
      </c>
      <c r="C374">
        <v>0</v>
      </c>
      <c r="I374" s="8">
        <f t="shared" si="156"/>
        <v>0</v>
      </c>
      <c r="J374" s="8">
        <f t="shared" si="157"/>
        <v>0</v>
      </c>
    </row>
    <row r="375" spans="1:10" x14ac:dyDescent="0.35">
      <c r="A375" t="s">
        <v>714</v>
      </c>
      <c r="B375" s="14" t="str">
        <f t="shared" ref="B375" si="170">IF(C377&gt;89,"6", IF(C377&gt;79,"5", IF(C377&gt;69,"4", IF(C377&gt;59,"3", IF(C377&gt;49,"2", IF(C377&lt;50,"1",IF(C377=0,"0")))))))</f>
        <v>1</v>
      </c>
      <c r="C375" s="3">
        <f t="shared" ref="C375" si="171">+SUM(I375:I383)</f>
        <v>12000</v>
      </c>
      <c r="I375" s="8">
        <f t="shared" si="156"/>
        <v>0</v>
      </c>
      <c r="J375" s="8">
        <f t="shared" si="157"/>
        <v>0</v>
      </c>
    </row>
    <row r="376" spans="1:10" x14ac:dyDescent="0.35">
      <c r="A376" t="s">
        <v>714</v>
      </c>
      <c r="C376" s="3">
        <f t="shared" ref="C376" si="172">+SUM(J375:J383)</f>
        <v>0</v>
      </c>
      <c r="I376" s="8">
        <f t="shared" si="156"/>
        <v>0</v>
      </c>
      <c r="J376" s="8">
        <f t="shared" si="157"/>
        <v>0</v>
      </c>
    </row>
    <row r="377" spans="1:10" x14ac:dyDescent="0.35">
      <c r="A377" t="s">
        <v>714</v>
      </c>
      <c r="C377" s="3">
        <f t="shared" ref="C377" si="173">+(C376/C375)*100</f>
        <v>0</v>
      </c>
      <c r="I377" s="8">
        <f t="shared" si="156"/>
        <v>0</v>
      </c>
      <c r="J377" s="8">
        <f t="shared" si="157"/>
        <v>0</v>
      </c>
    </row>
    <row r="378" spans="1:10" x14ac:dyDescent="0.35">
      <c r="A378" t="s">
        <v>714</v>
      </c>
      <c r="C378">
        <v>0</v>
      </c>
      <c r="I378" s="8">
        <f t="shared" si="156"/>
        <v>0</v>
      </c>
      <c r="J378" s="8">
        <f t="shared" si="157"/>
        <v>0</v>
      </c>
    </row>
    <row r="379" spans="1:10" x14ac:dyDescent="0.35">
      <c r="A379" t="s">
        <v>714</v>
      </c>
      <c r="C379">
        <v>0</v>
      </c>
      <c r="I379" s="8">
        <f t="shared" si="156"/>
        <v>0</v>
      </c>
      <c r="J379" s="8">
        <f t="shared" si="157"/>
        <v>0</v>
      </c>
    </row>
    <row r="380" spans="1:10" x14ac:dyDescent="0.35">
      <c r="A380" t="s">
        <v>714</v>
      </c>
      <c r="C380">
        <v>0</v>
      </c>
      <c r="I380" s="8">
        <f t="shared" si="156"/>
        <v>0</v>
      </c>
      <c r="J380" s="8">
        <f t="shared" si="157"/>
        <v>0</v>
      </c>
    </row>
    <row r="381" spans="1:10" x14ac:dyDescent="0.35">
      <c r="A381" t="s">
        <v>714</v>
      </c>
      <c r="C381">
        <v>0</v>
      </c>
      <c r="I381" s="8">
        <f t="shared" si="156"/>
        <v>0</v>
      </c>
      <c r="J381" s="8">
        <f t="shared" si="157"/>
        <v>0</v>
      </c>
    </row>
    <row r="382" spans="1:10" x14ac:dyDescent="0.35">
      <c r="A382" t="s">
        <v>714</v>
      </c>
      <c r="C382">
        <v>0</v>
      </c>
      <c r="I382" s="8">
        <f t="shared" si="156"/>
        <v>0</v>
      </c>
      <c r="J382" s="8">
        <f t="shared" si="157"/>
        <v>0</v>
      </c>
    </row>
    <row r="383" spans="1:10" x14ac:dyDescent="0.35">
      <c r="A383" t="s">
        <v>714</v>
      </c>
      <c r="C383">
        <v>0</v>
      </c>
      <c r="F383" s="20">
        <v>2400</v>
      </c>
      <c r="G383" s="20">
        <v>5</v>
      </c>
      <c r="I383" s="8">
        <f t="shared" si="156"/>
        <v>12000</v>
      </c>
      <c r="J383" s="8">
        <f t="shared" si="157"/>
        <v>0</v>
      </c>
    </row>
    <row r="384" spans="1:10" x14ac:dyDescent="0.35">
      <c r="A384" t="s">
        <v>715</v>
      </c>
      <c r="B384" s="14" t="str">
        <f t="shared" ref="B384" si="174">IF(C386&gt;89,"6", IF(C386&gt;79,"5", IF(C386&gt;69,"4", IF(C386&gt;59,"3", IF(C386&gt;49,"2", IF(C386&lt;50,"1",IF(C386=0,"0")))))))</f>
        <v>1</v>
      </c>
      <c r="C384" s="3">
        <f t="shared" ref="C384" si="175">+SUM(I384:I392)</f>
        <v>474000</v>
      </c>
      <c r="F384" s="20">
        <v>75000</v>
      </c>
      <c r="G384" s="20">
        <v>1</v>
      </c>
      <c r="H384" s="20">
        <v>0</v>
      </c>
      <c r="I384" s="8">
        <f t="shared" si="156"/>
        <v>75000</v>
      </c>
      <c r="J384" s="8">
        <f t="shared" si="157"/>
        <v>0</v>
      </c>
    </row>
    <row r="385" spans="1:10" x14ac:dyDescent="0.35">
      <c r="A385" t="s">
        <v>715</v>
      </c>
      <c r="C385" s="3">
        <f t="shared" ref="C385" si="176">+SUM(J384:J392)</f>
        <v>0</v>
      </c>
      <c r="F385" s="20">
        <v>50000</v>
      </c>
      <c r="G385" s="20">
        <v>1</v>
      </c>
      <c r="H385" s="20">
        <v>0</v>
      </c>
      <c r="I385" s="8">
        <f t="shared" si="156"/>
        <v>50000</v>
      </c>
      <c r="J385" s="8">
        <f t="shared" si="157"/>
        <v>0</v>
      </c>
    </row>
    <row r="386" spans="1:10" x14ac:dyDescent="0.35">
      <c r="A386" t="s">
        <v>715</v>
      </c>
      <c r="C386" s="3">
        <f t="shared" ref="C386" si="177">+(C385/C384)*100</f>
        <v>0</v>
      </c>
      <c r="F386" s="20">
        <v>35000</v>
      </c>
      <c r="G386" s="20">
        <v>4</v>
      </c>
      <c r="H386" s="20">
        <v>0</v>
      </c>
      <c r="I386" s="8">
        <f t="shared" si="156"/>
        <v>140000</v>
      </c>
      <c r="J386" s="8">
        <f t="shared" si="157"/>
        <v>0</v>
      </c>
    </row>
    <row r="387" spans="1:10" x14ac:dyDescent="0.35">
      <c r="A387" t="s">
        <v>715</v>
      </c>
      <c r="C387">
        <v>0</v>
      </c>
      <c r="F387" s="20">
        <v>25000</v>
      </c>
      <c r="G387" s="20">
        <v>3</v>
      </c>
      <c r="H387" s="20">
        <v>0</v>
      </c>
      <c r="I387" s="8">
        <f t="shared" si="156"/>
        <v>75000</v>
      </c>
      <c r="J387" s="8">
        <f t="shared" si="157"/>
        <v>0</v>
      </c>
    </row>
    <row r="388" spans="1:10" x14ac:dyDescent="0.35">
      <c r="A388" t="s">
        <v>715</v>
      </c>
      <c r="C388">
        <v>0</v>
      </c>
      <c r="F388" s="20">
        <v>15000</v>
      </c>
      <c r="G388" s="20">
        <v>2</v>
      </c>
      <c r="H388" s="20">
        <v>0</v>
      </c>
      <c r="I388" s="8">
        <f t="shared" si="156"/>
        <v>30000</v>
      </c>
      <c r="J388" s="8">
        <f t="shared" si="157"/>
        <v>0</v>
      </c>
    </row>
    <row r="389" spans="1:10" x14ac:dyDescent="0.35">
      <c r="A389" t="s">
        <v>715</v>
      </c>
      <c r="C389">
        <v>0</v>
      </c>
      <c r="F389" s="20">
        <v>12000</v>
      </c>
      <c r="G389" s="20">
        <v>4</v>
      </c>
      <c r="H389" s="20">
        <v>0</v>
      </c>
      <c r="I389" s="8">
        <f t="shared" si="156"/>
        <v>48000</v>
      </c>
      <c r="J389" s="8">
        <f t="shared" si="157"/>
        <v>0</v>
      </c>
    </row>
    <row r="390" spans="1:10" x14ac:dyDescent="0.35">
      <c r="A390" t="s">
        <v>715</v>
      </c>
      <c r="C390">
        <v>0</v>
      </c>
      <c r="F390" s="20">
        <v>8000</v>
      </c>
      <c r="G390" s="20">
        <v>7</v>
      </c>
      <c r="H390" s="20">
        <v>0</v>
      </c>
      <c r="I390" s="8">
        <f t="shared" si="156"/>
        <v>56000</v>
      </c>
      <c r="J390" s="8">
        <f t="shared" si="157"/>
        <v>0</v>
      </c>
    </row>
    <row r="391" spans="1:10" x14ac:dyDescent="0.35">
      <c r="A391" t="s">
        <v>715</v>
      </c>
      <c r="C391">
        <v>0</v>
      </c>
      <c r="F391" s="20">
        <v>0</v>
      </c>
      <c r="G391" s="20">
        <v>0</v>
      </c>
      <c r="H391" s="20">
        <v>0</v>
      </c>
      <c r="I391" s="8">
        <f t="shared" si="156"/>
        <v>0</v>
      </c>
      <c r="J391" s="8">
        <f t="shared" si="157"/>
        <v>0</v>
      </c>
    </row>
    <row r="392" spans="1:10" x14ac:dyDescent="0.35">
      <c r="A392" t="s">
        <v>715</v>
      </c>
      <c r="C392">
        <v>0</v>
      </c>
      <c r="F392" s="20">
        <v>0</v>
      </c>
      <c r="G392" s="20">
        <v>0</v>
      </c>
      <c r="H392" s="20">
        <v>0</v>
      </c>
      <c r="I392" s="8">
        <f t="shared" si="156"/>
        <v>0</v>
      </c>
      <c r="J392" s="8">
        <f t="shared" si="157"/>
        <v>0</v>
      </c>
    </row>
    <row r="393" spans="1:10" x14ac:dyDescent="0.35">
      <c r="A393" t="s">
        <v>701</v>
      </c>
      <c r="B393" s="14" t="str">
        <f t="shared" ref="B393" si="178">IF(C395&gt;89,"6", IF(C395&gt;79,"5", IF(C395&gt;69,"4", IF(C395&gt;59,"3", IF(C395&gt;49,"2", IF(C395&lt;50,"1",IF(C395=0,"0")))))))</f>
        <v>1</v>
      </c>
      <c r="C393" s="3">
        <f t="shared" ref="C393" si="179">+SUM(I393:I401)</f>
        <v>385562.21250000008</v>
      </c>
      <c r="F393" s="20">
        <v>79065.31</v>
      </c>
      <c r="G393" s="20">
        <v>0.39</v>
      </c>
      <c r="H393" s="20">
        <v>0</v>
      </c>
      <c r="I393" s="8">
        <f t="shared" si="156"/>
        <v>30835.4709</v>
      </c>
      <c r="J393" s="8">
        <f t="shared" si="157"/>
        <v>0</v>
      </c>
    </row>
    <row r="394" spans="1:10" x14ac:dyDescent="0.35">
      <c r="A394" t="s">
        <v>701</v>
      </c>
      <c r="C394" s="3">
        <f t="shared" ref="C394" si="180">+SUM(J393:J401)</f>
        <v>34127.829999999994</v>
      </c>
      <c r="F394" s="20">
        <v>60721.17</v>
      </c>
      <c r="G394" s="20">
        <v>0.59</v>
      </c>
      <c r="H394" s="20">
        <v>0</v>
      </c>
      <c r="I394" s="8">
        <f t="shared" si="156"/>
        <v>35825.490299999998</v>
      </c>
      <c r="J394" s="8">
        <f t="shared" si="157"/>
        <v>0</v>
      </c>
    </row>
    <row r="395" spans="1:10" x14ac:dyDescent="0.35">
      <c r="A395" t="s">
        <v>701</v>
      </c>
      <c r="C395" s="3">
        <f t="shared" ref="C395" si="181">+(C394/C393)*100</f>
        <v>8.8514457313422508</v>
      </c>
      <c r="F395" s="20">
        <v>38417.46</v>
      </c>
      <c r="G395" s="20">
        <v>0.78</v>
      </c>
      <c r="H395" s="20">
        <v>0</v>
      </c>
      <c r="I395" s="8">
        <f t="shared" si="156"/>
        <v>29965.6188</v>
      </c>
      <c r="J395" s="8">
        <f t="shared" si="157"/>
        <v>0</v>
      </c>
    </row>
    <row r="396" spans="1:10" x14ac:dyDescent="0.35">
      <c r="A396" t="s">
        <v>701</v>
      </c>
      <c r="C396">
        <v>0</v>
      </c>
      <c r="F396" s="20">
        <v>32877.24</v>
      </c>
      <c r="G396" s="20">
        <v>1.39</v>
      </c>
      <c r="H396" s="20">
        <v>1</v>
      </c>
      <c r="I396" s="8">
        <f t="shared" si="156"/>
        <v>45699.363599999997</v>
      </c>
      <c r="J396" s="8">
        <f t="shared" si="157"/>
        <v>32877.24</v>
      </c>
    </row>
    <row r="397" spans="1:10" x14ac:dyDescent="0.35">
      <c r="A397" t="s">
        <v>701</v>
      </c>
      <c r="C397">
        <v>0</v>
      </c>
      <c r="F397" s="20">
        <v>17975.39</v>
      </c>
      <c r="G397" s="20">
        <v>3.78</v>
      </c>
      <c r="H397" s="20">
        <v>0</v>
      </c>
      <c r="I397" s="8">
        <f t="shared" si="156"/>
        <v>67946.974199999997</v>
      </c>
      <c r="J397" s="8">
        <f t="shared" si="157"/>
        <v>0</v>
      </c>
    </row>
    <row r="398" spans="1:10" x14ac:dyDescent="0.35">
      <c r="A398" t="s">
        <v>701</v>
      </c>
      <c r="C398">
        <v>0</v>
      </c>
      <c r="F398" s="20">
        <v>11550.9</v>
      </c>
      <c r="G398" s="20">
        <v>6.11</v>
      </c>
      <c r="H398" s="20">
        <v>0</v>
      </c>
      <c r="I398" s="8">
        <f t="shared" si="156"/>
        <v>70575.998999999996</v>
      </c>
      <c r="J398" s="8">
        <f t="shared" si="157"/>
        <v>0</v>
      </c>
    </row>
    <row r="399" spans="1:10" x14ac:dyDescent="0.35">
      <c r="A399" t="s">
        <v>701</v>
      </c>
      <c r="C399">
        <v>0</v>
      </c>
      <c r="F399" s="20">
        <v>7814.64</v>
      </c>
      <c r="G399" s="20">
        <v>9.09</v>
      </c>
      <c r="H399" s="20">
        <v>0</v>
      </c>
      <c r="I399" s="8">
        <f t="shared" si="156"/>
        <v>71035.077600000004</v>
      </c>
      <c r="J399" s="8">
        <f t="shared" si="157"/>
        <v>0</v>
      </c>
    </row>
    <row r="400" spans="1:10" x14ac:dyDescent="0.35">
      <c r="A400" t="s">
        <v>701</v>
      </c>
      <c r="C400">
        <v>0</v>
      </c>
      <c r="F400" s="20">
        <v>4865.3500000000004</v>
      </c>
      <c r="G400" s="20">
        <v>4.2</v>
      </c>
      <c r="H400" s="20">
        <v>0</v>
      </c>
      <c r="I400" s="8">
        <f t="shared" si="156"/>
        <v>20434.47</v>
      </c>
      <c r="J400" s="8">
        <f t="shared" si="157"/>
        <v>0</v>
      </c>
    </row>
    <row r="401" spans="1:10" x14ac:dyDescent="0.35">
      <c r="A401" t="s">
        <v>701</v>
      </c>
      <c r="C401">
        <v>0</v>
      </c>
      <c r="F401" s="20">
        <v>1250.5899999999999</v>
      </c>
      <c r="G401" s="20">
        <v>10.59</v>
      </c>
      <c r="H401" s="20">
        <v>1</v>
      </c>
      <c r="I401" s="8">
        <f t="shared" si="156"/>
        <v>13243.748099999999</v>
      </c>
      <c r="J401" s="8">
        <f t="shared" si="157"/>
        <v>1250.5899999999999</v>
      </c>
    </row>
    <row r="402" spans="1:10" x14ac:dyDescent="0.35">
      <c r="A402" t="s">
        <v>722</v>
      </c>
      <c r="B402" s="14" t="e">
        <f t="shared" ref="B402" si="182">IF(C404&gt;89,"6", IF(C404&gt;79,"5", IF(C404&gt;69,"4", IF(C404&gt;59,"3", IF(C404&gt;49,"2", IF(C404&lt;50,"1",IF(C404=0,"0")))))))</f>
        <v>#DIV/0!</v>
      </c>
      <c r="C402" s="3">
        <f t="shared" ref="C402" si="183">+SUM(I402:I410)</f>
        <v>0</v>
      </c>
      <c r="F402" s="20">
        <v>0</v>
      </c>
      <c r="G402" s="20">
        <v>0</v>
      </c>
      <c r="H402" s="20">
        <v>0</v>
      </c>
      <c r="I402" s="8">
        <f t="shared" si="156"/>
        <v>0</v>
      </c>
      <c r="J402" s="8">
        <f t="shared" si="157"/>
        <v>0</v>
      </c>
    </row>
    <row r="403" spans="1:10" x14ac:dyDescent="0.35">
      <c r="A403" t="s">
        <v>722</v>
      </c>
      <c r="C403" s="3">
        <f t="shared" ref="C403" si="184">+SUM(J402:J410)</f>
        <v>0</v>
      </c>
      <c r="F403" s="20">
        <v>0</v>
      </c>
      <c r="G403" s="20">
        <v>0</v>
      </c>
      <c r="H403" s="20">
        <v>0</v>
      </c>
      <c r="I403" s="8">
        <f t="shared" si="156"/>
        <v>0</v>
      </c>
      <c r="J403" s="8">
        <f t="shared" si="157"/>
        <v>0</v>
      </c>
    </row>
    <row r="404" spans="1:10" x14ac:dyDescent="0.35">
      <c r="A404" t="s">
        <v>722</v>
      </c>
      <c r="C404" s="3" t="e">
        <f t="shared" ref="C404" si="185">+(C403/C402)*100</f>
        <v>#DIV/0!</v>
      </c>
      <c r="F404" s="20">
        <v>0</v>
      </c>
      <c r="G404" s="20">
        <v>0</v>
      </c>
      <c r="H404" s="20">
        <v>0</v>
      </c>
      <c r="I404" s="8">
        <f t="shared" si="156"/>
        <v>0</v>
      </c>
      <c r="J404" s="8">
        <f t="shared" si="157"/>
        <v>0</v>
      </c>
    </row>
    <row r="405" spans="1:10" x14ac:dyDescent="0.35">
      <c r="A405" t="s">
        <v>722</v>
      </c>
      <c r="C405">
        <v>0</v>
      </c>
      <c r="F405" s="20">
        <v>0</v>
      </c>
      <c r="G405" s="20">
        <v>0</v>
      </c>
      <c r="H405" s="20">
        <v>0</v>
      </c>
      <c r="I405" s="8">
        <f t="shared" si="156"/>
        <v>0</v>
      </c>
      <c r="J405" s="8">
        <f t="shared" si="157"/>
        <v>0</v>
      </c>
    </row>
    <row r="406" spans="1:10" x14ac:dyDescent="0.35">
      <c r="A406" t="s">
        <v>722</v>
      </c>
      <c r="C406">
        <v>0</v>
      </c>
      <c r="F406" s="20">
        <v>0</v>
      </c>
      <c r="G406" s="20">
        <v>0</v>
      </c>
      <c r="H406" s="20">
        <v>0</v>
      </c>
      <c r="I406" s="8">
        <f t="shared" si="156"/>
        <v>0</v>
      </c>
      <c r="J406" s="8">
        <f t="shared" si="157"/>
        <v>0</v>
      </c>
    </row>
    <row r="407" spans="1:10" x14ac:dyDescent="0.35">
      <c r="A407" t="s">
        <v>722</v>
      </c>
      <c r="C407">
        <v>0</v>
      </c>
      <c r="F407" s="20">
        <v>0</v>
      </c>
      <c r="G407" s="20">
        <v>2</v>
      </c>
      <c r="H407" s="20">
        <v>0</v>
      </c>
      <c r="I407" s="8">
        <f t="shared" si="156"/>
        <v>0</v>
      </c>
      <c r="J407" s="8">
        <f t="shared" si="157"/>
        <v>0</v>
      </c>
    </row>
    <row r="408" spans="1:10" x14ac:dyDescent="0.35">
      <c r="A408" t="s">
        <v>722</v>
      </c>
      <c r="C408">
        <v>0</v>
      </c>
      <c r="F408" s="20">
        <v>0</v>
      </c>
      <c r="G408" s="20">
        <v>6</v>
      </c>
      <c r="H408" s="20">
        <v>1</v>
      </c>
      <c r="I408" s="8">
        <f t="shared" ref="I408:I471" si="186">F408*G408</f>
        <v>0</v>
      </c>
      <c r="J408" s="8">
        <f t="shared" ref="J408:J471" si="187">H408*F408</f>
        <v>0</v>
      </c>
    </row>
    <row r="409" spans="1:10" x14ac:dyDescent="0.35">
      <c r="A409" t="s">
        <v>722</v>
      </c>
      <c r="C409">
        <v>0</v>
      </c>
      <c r="F409" s="20">
        <v>0</v>
      </c>
      <c r="G409" s="20">
        <v>2</v>
      </c>
      <c r="H409" s="20">
        <v>0</v>
      </c>
      <c r="I409" s="8">
        <f t="shared" si="186"/>
        <v>0</v>
      </c>
      <c r="J409" s="8">
        <f t="shared" si="187"/>
        <v>0</v>
      </c>
    </row>
    <row r="410" spans="1:10" x14ac:dyDescent="0.35">
      <c r="A410" t="s">
        <v>722</v>
      </c>
      <c r="C410">
        <v>0</v>
      </c>
      <c r="F410" s="20">
        <v>0</v>
      </c>
      <c r="G410" s="20">
        <v>0</v>
      </c>
      <c r="H410" s="20">
        <v>0</v>
      </c>
      <c r="I410" s="8">
        <f t="shared" si="186"/>
        <v>0</v>
      </c>
      <c r="J410" s="8">
        <f t="shared" si="187"/>
        <v>0</v>
      </c>
    </row>
    <row r="411" spans="1:10" x14ac:dyDescent="0.35">
      <c r="A411" t="s">
        <v>724</v>
      </c>
      <c r="B411" s="14" t="str">
        <f t="shared" ref="B411" si="188">IF(C413&gt;89,"6", IF(C413&gt;79,"5", IF(C413&gt;69,"4", IF(C413&gt;59,"3", IF(C413&gt;49,"2", IF(C413&lt;50,"1",IF(C413=0,"0")))))))</f>
        <v>1</v>
      </c>
      <c r="C411" s="3">
        <f t="shared" ref="C411" si="189">+SUM(I411:I419)</f>
        <v>7274107.8008000003</v>
      </c>
      <c r="F411" s="20">
        <v>122250.17</v>
      </c>
      <c r="G411" s="20">
        <v>12</v>
      </c>
      <c r="H411" s="20">
        <v>0</v>
      </c>
      <c r="I411" s="8">
        <f t="shared" si="186"/>
        <v>1467002.04</v>
      </c>
      <c r="J411" s="8">
        <f t="shared" si="187"/>
        <v>0</v>
      </c>
    </row>
    <row r="412" spans="1:10" x14ac:dyDescent="0.35">
      <c r="A412" t="s">
        <v>724</v>
      </c>
      <c r="C412" s="3">
        <f t="shared" ref="C412" si="190">+SUM(J411:J419)</f>
        <v>112072.48000000001</v>
      </c>
      <c r="F412" s="20">
        <v>61512.17</v>
      </c>
      <c r="G412" s="20">
        <v>19</v>
      </c>
      <c r="H412" s="20">
        <v>0</v>
      </c>
      <c r="I412" s="8">
        <f t="shared" si="186"/>
        <v>1168731.23</v>
      </c>
      <c r="J412" s="8">
        <f t="shared" si="187"/>
        <v>0</v>
      </c>
    </row>
    <row r="413" spans="1:10" x14ac:dyDescent="0.35">
      <c r="A413" t="s">
        <v>724</v>
      </c>
      <c r="C413" s="3">
        <f t="shared" ref="C413" si="191">+(C412/C411)*100</f>
        <v>1.5407041395189989</v>
      </c>
      <c r="F413" s="20">
        <v>38600.1</v>
      </c>
      <c r="G413" s="20">
        <v>36</v>
      </c>
      <c r="H413" s="20">
        <v>1</v>
      </c>
      <c r="I413" s="8">
        <f t="shared" si="186"/>
        <v>1389603.5999999999</v>
      </c>
      <c r="J413" s="8">
        <f t="shared" si="187"/>
        <v>38600.1</v>
      </c>
    </row>
    <row r="414" spans="1:10" x14ac:dyDescent="0.35">
      <c r="A414" t="s">
        <v>724</v>
      </c>
      <c r="C414">
        <v>0</v>
      </c>
      <c r="F414" s="20">
        <v>21614</v>
      </c>
      <c r="G414" s="20">
        <v>12</v>
      </c>
      <c r="H414" s="20">
        <v>0</v>
      </c>
      <c r="I414" s="8">
        <f t="shared" si="186"/>
        <v>259368</v>
      </c>
      <c r="J414" s="8">
        <f t="shared" si="187"/>
        <v>0</v>
      </c>
    </row>
    <row r="415" spans="1:10" x14ac:dyDescent="0.35">
      <c r="A415" t="s">
        <v>724</v>
      </c>
      <c r="C415">
        <v>0</v>
      </c>
      <c r="F415" s="20">
        <v>17370.189999999999</v>
      </c>
      <c r="G415" s="20">
        <v>20</v>
      </c>
      <c r="H415" s="20">
        <v>0</v>
      </c>
      <c r="I415" s="8">
        <f t="shared" si="186"/>
        <v>347403.8</v>
      </c>
      <c r="J415" s="8">
        <f t="shared" si="187"/>
        <v>0</v>
      </c>
    </row>
    <row r="416" spans="1:10" x14ac:dyDescent="0.35">
      <c r="A416" t="s">
        <v>724</v>
      </c>
      <c r="C416">
        <v>0</v>
      </c>
      <c r="F416" s="20">
        <v>12007.85</v>
      </c>
      <c r="G416" s="20">
        <v>99</v>
      </c>
      <c r="H416" s="20">
        <v>2</v>
      </c>
      <c r="I416" s="8">
        <f t="shared" si="186"/>
        <v>1188777.1500000001</v>
      </c>
      <c r="J416" s="8">
        <f t="shared" si="187"/>
        <v>24015.7</v>
      </c>
    </row>
    <row r="417" spans="1:10" x14ac:dyDescent="0.35">
      <c r="A417" t="s">
        <v>724</v>
      </c>
      <c r="C417">
        <v>0</v>
      </c>
      <c r="F417" s="20">
        <v>7065.24</v>
      </c>
      <c r="G417" s="20">
        <v>196</v>
      </c>
      <c r="H417" s="20">
        <v>7</v>
      </c>
      <c r="I417" s="8">
        <f t="shared" si="186"/>
        <v>1384787.04</v>
      </c>
      <c r="J417" s="8">
        <f t="shared" si="187"/>
        <v>49456.68</v>
      </c>
    </row>
    <row r="418" spans="1:10" x14ac:dyDescent="0.35">
      <c r="A418" t="s">
        <v>724</v>
      </c>
      <c r="C418">
        <v>0</v>
      </c>
      <c r="F418" s="20">
        <v>3966.6338000000001</v>
      </c>
      <c r="G418" s="20">
        <v>16</v>
      </c>
      <c r="H418" s="20">
        <v>0</v>
      </c>
      <c r="I418" s="8">
        <f t="shared" si="186"/>
        <v>63466.140800000001</v>
      </c>
      <c r="J418" s="8">
        <f t="shared" si="187"/>
        <v>0</v>
      </c>
    </row>
    <row r="419" spans="1:10" x14ac:dyDescent="0.35">
      <c r="A419" t="s">
        <v>724</v>
      </c>
      <c r="C419">
        <v>0</v>
      </c>
      <c r="F419" s="20">
        <v>1242.2</v>
      </c>
      <c r="G419" s="20">
        <v>4</v>
      </c>
      <c r="H419" s="20">
        <v>0</v>
      </c>
      <c r="I419" s="8">
        <f t="shared" si="186"/>
        <v>4968.8</v>
      </c>
      <c r="J419" s="8">
        <f t="shared" si="187"/>
        <v>0</v>
      </c>
    </row>
    <row r="420" spans="1:10" x14ac:dyDescent="0.35">
      <c r="A420" t="s">
        <v>723</v>
      </c>
      <c r="B420" s="14" t="str">
        <f t="shared" ref="B420" si="192">IF(C422&gt;89,"6", IF(C422&gt;79,"5", IF(C422&gt;69,"4", IF(C422&gt;59,"3", IF(C422&gt;49,"2", IF(C422&lt;50,"1",IF(C422=0,"0")))))))</f>
        <v>1</v>
      </c>
      <c r="C420" s="3">
        <f t="shared" ref="C420" si="193">+SUM(I420:I428)</f>
        <v>896259</v>
      </c>
      <c r="F420" s="20">
        <v>0</v>
      </c>
      <c r="G420" s="20">
        <v>0</v>
      </c>
      <c r="H420" s="20">
        <v>0</v>
      </c>
      <c r="I420" s="8">
        <f t="shared" si="186"/>
        <v>0</v>
      </c>
      <c r="J420" s="8">
        <f t="shared" si="187"/>
        <v>0</v>
      </c>
    </row>
    <row r="421" spans="1:10" x14ac:dyDescent="0.35">
      <c r="A421" t="s">
        <v>723</v>
      </c>
      <c r="C421" s="3">
        <f t="shared" ref="C421" si="194">+SUM(J420:J428)</f>
        <v>0</v>
      </c>
      <c r="F421" s="20">
        <v>61684</v>
      </c>
      <c r="G421" s="20">
        <v>3</v>
      </c>
      <c r="H421" s="20">
        <v>0</v>
      </c>
      <c r="I421" s="8">
        <f t="shared" si="186"/>
        <v>185052</v>
      </c>
      <c r="J421" s="8">
        <f t="shared" si="187"/>
        <v>0</v>
      </c>
    </row>
    <row r="422" spans="1:10" x14ac:dyDescent="0.35">
      <c r="A422" t="s">
        <v>723</v>
      </c>
      <c r="C422" s="3">
        <f t="shared" ref="C422" si="195">+(C421/C420)*100</f>
        <v>0</v>
      </c>
      <c r="F422" s="20">
        <v>30757</v>
      </c>
      <c r="G422" s="20">
        <v>8</v>
      </c>
      <c r="H422" s="20">
        <v>0</v>
      </c>
      <c r="I422" s="8">
        <f t="shared" si="186"/>
        <v>246056</v>
      </c>
      <c r="J422" s="8">
        <f t="shared" si="187"/>
        <v>0</v>
      </c>
    </row>
    <row r="423" spans="1:10" x14ac:dyDescent="0.35">
      <c r="A423" t="s">
        <v>723</v>
      </c>
      <c r="C423">
        <v>0</v>
      </c>
      <c r="F423" s="20">
        <v>21281</v>
      </c>
      <c r="G423" s="20">
        <v>3</v>
      </c>
      <c r="H423" s="20">
        <v>0</v>
      </c>
      <c r="I423" s="8">
        <f t="shared" si="186"/>
        <v>63843</v>
      </c>
      <c r="J423" s="8">
        <f t="shared" si="187"/>
        <v>0</v>
      </c>
    </row>
    <row r="424" spans="1:10" x14ac:dyDescent="0.35">
      <c r="A424" t="s">
        <v>723</v>
      </c>
      <c r="C424">
        <v>0</v>
      </c>
      <c r="F424" s="20">
        <v>17135</v>
      </c>
      <c r="G424" s="20">
        <v>5</v>
      </c>
      <c r="H424" s="20">
        <v>0</v>
      </c>
      <c r="I424" s="8">
        <f t="shared" si="186"/>
        <v>85675</v>
      </c>
      <c r="J424" s="8">
        <f t="shared" si="187"/>
        <v>0</v>
      </c>
    </row>
    <row r="425" spans="1:10" x14ac:dyDescent="0.35">
      <c r="A425" t="s">
        <v>723</v>
      </c>
      <c r="C425">
        <v>0</v>
      </c>
      <c r="F425" s="20">
        <v>12668</v>
      </c>
      <c r="G425" s="20">
        <v>6</v>
      </c>
      <c r="H425" s="20">
        <v>0</v>
      </c>
      <c r="I425" s="8">
        <f t="shared" si="186"/>
        <v>76008</v>
      </c>
      <c r="J425" s="8">
        <f t="shared" si="187"/>
        <v>0</v>
      </c>
    </row>
    <row r="426" spans="1:10" x14ac:dyDescent="0.35">
      <c r="A426" t="s">
        <v>723</v>
      </c>
      <c r="C426">
        <v>0</v>
      </c>
      <c r="F426" s="20">
        <v>5325</v>
      </c>
      <c r="G426" s="20">
        <v>45</v>
      </c>
      <c r="H426" s="20">
        <v>0</v>
      </c>
      <c r="I426" s="8">
        <f t="shared" si="186"/>
        <v>239625</v>
      </c>
      <c r="J426" s="8">
        <f t="shared" si="187"/>
        <v>0</v>
      </c>
    </row>
    <row r="427" spans="1:10" x14ac:dyDescent="0.35">
      <c r="A427" t="s">
        <v>723</v>
      </c>
      <c r="C427">
        <v>0</v>
      </c>
      <c r="F427" s="20">
        <v>0</v>
      </c>
      <c r="G427" s="20">
        <v>0</v>
      </c>
      <c r="H427" s="20">
        <v>0</v>
      </c>
      <c r="I427" s="8">
        <f t="shared" si="186"/>
        <v>0</v>
      </c>
      <c r="J427" s="8">
        <f t="shared" si="187"/>
        <v>0</v>
      </c>
    </row>
    <row r="428" spans="1:10" x14ac:dyDescent="0.35">
      <c r="A428" t="s">
        <v>723</v>
      </c>
      <c r="C428">
        <v>0</v>
      </c>
      <c r="F428" s="20">
        <v>0</v>
      </c>
      <c r="G428" s="20">
        <v>0</v>
      </c>
      <c r="H428" s="20">
        <v>0</v>
      </c>
      <c r="I428" s="8">
        <f t="shared" si="186"/>
        <v>0</v>
      </c>
      <c r="J428" s="8">
        <f t="shared" si="187"/>
        <v>0</v>
      </c>
    </row>
    <row r="429" spans="1:10" x14ac:dyDescent="0.35">
      <c r="A429" t="s">
        <v>716</v>
      </c>
      <c r="B429" s="14" t="str">
        <f t="shared" ref="B429" si="196">IF(C431&gt;89,"6", IF(C431&gt;79,"5", IF(C431&gt;69,"4", IF(C431&gt;59,"3", IF(C431&gt;49,"2", IF(C431&lt;50,"1",IF(C431=0,"0")))))))</f>
        <v>1</v>
      </c>
      <c r="C429" s="3">
        <f t="shared" ref="C429" si="197">+SUM(I429:I437)</f>
        <v>704437.60699999996</v>
      </c>
      <c r="F429" s="20">
        <v>99605.2</v>
      </c>
      <c r="G429" s="20">
        <v>0.6</v>
      </c>
      <c r="H429" s="20">
        <v>0</v>
      </c>
      <c r="I429" s="8">
        <f t="shared" si="186"/>
        <v>59763.119999999995</v>
      </c>
      <c r="J429" s="8">
        <f t="shared" si="187"/>
        <v>0</v>
      </c>
    </row>
    <row r="430" spans="1:10" x14ac:dyDescent="0.35">
      <c r="A430" t="s">
        <v>716</v>
      </c>
      <c r="C430" s="3">
        <f t="shared" ref="C430" si="198">+SUM(J429:J437)</f>
        <v>0</v>
      </c>
      <c r="F430" s="20">
        <v>0</v>
      </c>
      <c r="G430" s="20">
        <v>0</v>
      </c>
      <c r="H430" s="20">
        <v>0</v>
      </c>
      <c r="I430" s="8">
        <f t="shared" si="186"/>
        <v>0</v>
      </c>
      <c r="J430" s="8">
        <f t="shared" si="187"/>
        <v>0</v>
      </c>
    </row>
    <row r="431" spans="1:10" x14ac:dyDescent="0.35">
      <c r="A431" t="s">
        <v>716</v>
      </c>
      <c r="C431" s="3">
        <f t="shared" ref="C431" si="199">+(C430/C429)*100</f>
        <v>0</v>
      </c>
      <c r="F431" s="20">
        <v>31194.5</v>
      </c>
      <c r="G431" s="20">
        <v>4.5999999999999996</v>
      </c>
      <c r="H431" s="20">
        <v>0</v>
      </c>
      <c r="I431" s="8">
        <f t="shared" si="186"/>
        <v>143494.69999999998</v>
      </c>
      <c r="J431" s="8">
        <f t="shared" si="187"/>
        <v>0</v>
      </c>
    </row>
    <row r="432" spans="1:10" x14ac:dyDescent="0.35">
      <c r="A432" t="s">
        <v>716</v>
      </c>
      <c r="C432">
        <v>0</v>
      </c>
      <c r="F432" s="20">
        <v>0</v>
      </c>
      <c r="G432" s="20">
        <v>0</v>
      </c>
      <c r="H432" s="20">
        <v>0</v>
      </c>
      <c r="I432" s="8">
        <f t="shared" si="186"/>
        <v>0</v>
      </c>
      <c r="J432" s="8">
        <f t="shared" si="187"/>
        <v>0</v>
      </c>
    </row>
    <row r="433" spans="1:10" x14ac:dyDescent="0.35">
      <c r="A433" t="s">
        <v>716</v>
      </c>
      <c r="C433">
        <v>0</v>
      </c>
      <c r="F433" s="20">
        <v>15383.39</v>
      </c>
      <c r="G433" s="20">
        <v>0.8</v>
      </c>
      <c r="H433" s="20">
        <v>0</v>
      </c>
      <c r="I433" s="8">
        <f t="shared" si="186"/>
        <v>12306.712</v>
      </c>
      <c r="J433" s="8">
        <f t="shared" si="187"/>
        <v>0</v>
      </c>
    </row>
    <row r="434" spans="1:10" x14ac:dyDescent="0.35">
      <c r="A434" t="s">
        <v>716</v>
      </c>
      <c r="C434">
        <v>0</v>
      </c>
      <c r="F434" s="20">
        <v>12409.4</v>
      </c>
      <c r="G434" s="20">
        <v>6.3</v>
      </c>
      <c r="H434" s="20">
        <v>0</v>
      </c>
      <c r="I434" s="8">
        <f t="shared" si="186"/>
        <v>78179.22</v>
      </c>
      <c r="J434" s="8">
        <f t="shared" si="187"/>
        <v>0</v>
      </c>
    </row>
    <row r="435" spans="1:10" x14ac:dyDescent="0.35">
      <c r="A435" t="s">
        <v>716</v>
      </c>
      <c r="C435">
        <v>0</v>
      </c>
      <c r="F435" s="20">
        <v>7612.47</v>
      </c>
      <c r="G435" s="20">
        <v>29.1</v>
      </c>
      <c r="H435" s="20">
        <v>0</v>
      </c>
      <c r="I435" s="8">
        <f t="shared" si="186"/>
        <v>221522.87700000001</v>
      </c>
      <c r="J435" s="8">
        <f t="shared" si="187"/>
        <v>0</v>
      </c>
    </row>
    <row r="436" spans="1:10" x14ac:dyDescent="0.35">
      <c r="A436" t="s">
        <v>716</v>
      </c>
      <c r="C436">
        <v>0</v>
      </c>
      <c r="F436" s="20">
        <v>3834.78</v>
      </c>
      <c r="G436" s="20">
        <v>44.1</v>
      </c>
      <c r="H436" s="20">
        <v>0</v>
      </c>
      <c r="I436" s="8">
        <f t="shared" si="186"/>
        <v>169113.79800000001</v>
      </c>
      <c r="J436" s="8">
        <f t="shared" si="187"/>
        <v>0</v>
      </c>
    </row>
    <row r="437" spans="1:10" x14ac:dyDescent="0.35">
      <c r="A437" t="s">
        <v>716</v>
      </c>
      <c r="C437">
        <v>0</v>
      </c>
      <c r="F437" s="20">
        <v>1542.86</v>
      </c>
      <c r="G437" s="20">
        <v>13</v>
      </c>
      <c r="H437" s="20">
        <v>0</v>
      </c>
      <c r="I437" s="8">
        <f t="shared" si="186"/>
        <v>20057.18</v>
      </c>
      <c r="J437" s="8">
        <f t="shared" si="187"/>
        <v>0</v>
      </c>
    </row>
    <row r="438" spans="1:10" x14ac:dyDescent="0.35">
      <c r="A438" t="s">
        <v>717</v>
      </c>
      <c r="B438" s="14" t="str">
        <f t="shared" ref="B438" si="200">IF(C440&gt;89,"6", IF(C440&gt;79,"5", IF(C440&gt;69,"4", IF(C440&gt;59,"3", IF(C440&gt;49,"2", IF(C440&lt;50,"1",IF(C440=0,"0")))))))</f>
        <v>1</v>
      </c>
      <c r="C438" s="3">
        <f t="shared" ref="C438" si="201">+SUM(I438:I446)</f>
        <v>311100</v>
      </c>
      <c r="F438" s="20">
        <v>0</v>
      </c>
      <c r="G438" s="20">
        <v>0</v>
      </c>
      <c r="H438" s="20">
        <v>0</v>
      </c>
      <c r="I438" s="8">
        <f t="shared" si="186"/>
        <v>0</v>
      </c>
      <c r="J438" s="8">
        <f t="shared" si="187"/>
        <v>0</v>
      </c>
    </row>
    <row r="439" spans="1:10" x14ac:dyDescent="0.35">
      <c r="A439" t="s">
        <v>717</v>
      </c>
      <c r="C439" s="3">
        <f t="shared" ref="C439" si="202">+SUM(J438:J446)</f>
        <v>0</v>
      </c>
      <c r="F439" s="20">
        <v>0</v>
      </c>
      <c r="G439" s="20">
        <v>0</v>
      </c>
      <c r="H439" s="20">
        <v>0</v>
      </c>
      <c r="I439" s="8">
        <f t="shared" si="186"/>
        <v>0</v>
      </c>
      <c r="J439" s="8">
        <f t="shared" si="187"/>
        <v>0</v>
      </c>
    </row>
    <row r="440" spans="1:10" x14ac:dyDescent="0.35">
      <c r="A440" t="s">
        <v>717</v>
      </c>
      <c r="C440" s="3">
        <f t="shared" ref="C440" si="203">+(C439/C438)*100</f>
        <v>0</v>
      </c>
      <c r="F440" s="20">
        <v>34000</v>
      </c>
      <c r="G440" s="20">
        <v>2</v>
      </c>
      <c r="H440" s="20">
        <v>0</v>
      </c>
      <c r="I440" s="8">
        <f t="shared" si="186"/>
        <v>68000</v>
      </c>
      <c r="J440" s="8">
        <f t="shared" si="187"/>
        <v>0</v>
      </c>
    </row>
    <row r="441" spans="1:10" x14ac:dyDescent="0.35">
      <c r="A441" t="s">
        <v>717</v>
      </c>
      <c r="C441">
        <v>0</v>
      </c>
      <c r="F441" s="20">
        <v>0</v>
      </c>
      <c r="G441" s="20">
        <v>0</v>
      </c>
      <c r="H441" s="20">
        <v>0</v>
      </c>
      <c r="I441" s="8">
        <f t="shared" si="186"/>
        <v>0</v>
      </c>
      <c r="J441" s="8">
        <f t="shared" si="187"/>
        <v>0</v>
      </c>
    </row>
    <row r="442" spans="1:10" x14ac:dyDescent="0.35">
      <c r="A442" t="s">
        <v>717</v>
      </c>
      <c r="C442">
        <v>0</v>
      </c>
      <c r="F442" s="20">
        <v>0</v>
      </c>
      <c r="G442" s="20">
        <v>0</v>
      </c>
      <c r="H442" s="20">
        <v>0</v>
      </c>
      <c r="I442" s="8">
        <f t="shared" si="186"/>
        <v>0</v>
      </c>
      <c r="J442" s="8">
        <f t="shared" si="187"/>
        <v>0</v>
      </c>
    </row>
    <row r="443" spans="1:10" x14ac:dyDescent="0.35">
      <c r="A443" t="s">
        <v>717</v>
      </c>
      <c r="C443">
        <v>0</v>
      </c>
      <c r="F443" s="20">
        <v>14000</v>
      </c>
      <c r="G443" s="20">
        <v>3</v>
      </c>
      <c r="H443" s="20">
        <v>0</v>
      </c>
      <c r="I443" s="8">
        <f t="shared" si="186"/>
        <v>42000</v>
      </c>
      <c r="J443" s="8">
        <f t="shared" si="187"/>
        <v>0</v>
      </c>
    </row>
    <row r="444" spans="1:10" x14ac:dyDescent="0.35">
      <c r="A444" t="s">
        <v>717</v>
      </c>
      <c r="C444">
        <v>0</v>
      </c>
      <c r="F444" s="20">
        <v>9500</v>
      </c>
      <c r="G444" s="20">
        <v>8</v>
      </c>
      <c r="H444" s="20">
        <v>0</v>
      </c>
      <c r="I444" s="8">
        <f t="shared" si="186"/>
        <v>76000</v>
      </c>
      <c r="J444" s="8">
        <f t="shared" si="187"/>
        <v>0</v>
      </c>
    </row>
    <row r="445" spans="1:10" x14ac:dyDescent="0.35">
      <c r="A445" t="s">
        <v>717</v>
      </c>
      <c r="C445">
        <v>0</v>
      </c>
      <c r="F445" s="20">
        <v>4500</v>
      </c>
      <c r="G445" s="20">
        <v>15</v>
      </c>
      <c r="H445" s="20">
        <v>0</v>
      </c>
      <c r="I445" s="8">
        <f t="shared" si="186"/>
        <v>67500</v>
      </c>
      <c r="J445" s="8">
        <f t="shared" si="187"/>
        <v>0</v>
      </c>
    </row>
    <row r="446" spans="1:10" x14ac:dyDescent="0.35">
      <c r="A446" t="s">
        <v>717</v>
      </c>
      <c r="C446">
        <v>0</v>
      </c>
      <c r="F446" s="20">
        <v>2400</v>
      </c>
      <c r="G446" s="20">
        <v>24</v>
      </c>
      <c r="H446" s="20">
        <v>0</v>
      </c>
      <c r="I446" s="8">
        <f t="shared" si="186"/>
        <v>57600</v>
      </c>
      <c r="J446" s="8">
        <f t="shared" si="187"/>
        <v>0</v>
      </c>
    </row>
    <row r="447" spans="1:10" x14ac:dyDescent="0.35">
      <c r="A447" t="s">
        <v>719</v>
      </c>
      <c r="B447" s="14" t="str">
        <f t="shared" ref="B447" si="204">IF(C449&gt;89,"6", IF(C449&gt;79,"5", IF(C449&gt;69,"4", IF(C449&gt;59,"3", IF(C449&gt;49,"2", IF(C449&lt;50,"1",IF(C449=0,"0")))))))</f>
        <v>1</v>
      </c>
      <c r="C447" s="3">
        <f t="shared" ref="C447" si="205">+SUM(I447:I455)</f>
        <v>136474.728</v>
      </c>
      <c r="F447" s="20">
        <v>99605.2</v>
      </c>
      <c r="G447" s="20">
        <v>0.3</v>
      </c>
      <c r="H447" s="20">
        <v>0</v>
      </c>
      <c r="I447" s="8">
        <f t="shared" si="186"/>
        <v>29881.559999999998</v>
      </c>
      <c r="J447" s="8">
        <f t="shared" si="187"/>
        <v>0</v>
      </c>
    </row>
    <row r="448" spans="1:10" x14ac:dyDescent="0.35">
      <c r="A448" t="s">
        <v>719</v>
      </c>
      <c r="C448" s="3">
        <f t="shared" ref="C448" si="206">+SUM(J447:J455)</f>
        <v>0</v>
      </c>
      <c r="F448" s="20">
        <v>0</v>
      </c>
      <c r="G448" s="20">
        <v>0</v>
      </c>
      <c r="H448" s="20">
        <v>0</v>
      </c>
      <c r="I448" s="8">
        <f t="shared" si="186"/>
        <v>0</v>
      </c>
      <c r="J448" s="8">
        <f t="shared" si="187"/>
        <v>0</v>
      </c>
    </row>
    <row r="449" spans="1:10" x14ac:dyDescent="0.35">
      <c r="A449" t="s">
        <v>719</v>
      </c>
      <c r="C449" s="3">
        <f t="shared" ref="C449" si="207">+(C448/C447)*100</f>
        <v>0</v>
      </c>
      <c r="F449" s="20">
        <v>36484.47</v>
      </c>
      <c r="G449" s="20">
        <v>0.9</v>
      </c>
      <c r="H449" s="20">
        <v>0</v>
      </c>
      <c r="I449" s="8">
        <f t="shared" si="186"/>
        <v>32836.023000000001</v>
      </c>
      <c r="J449" s="8">
        <f t="shared" si="187"/>
        <v>0</v>
      </c>
    </row>
    <row r="450" spans="1:10" x14ac:dyDescent="0.35">
      <c r="A450" t="s">
        <v>719</v>
      </c>
      <c r="C450">
        <v>0</v>
      </c>
      <c r="F450" s="20">
        <v>0</v>
      </c>
      <c r="G450" s="20">
        <v>0</v>
      </c>
      <c r="H450" s="20">
        <v>0</v>
      </c>
      <c r="I450" s="8">
        <f t="shared" si="186"/>
        <v>0</v>
      </c>
      <c r="J450" s="8">
        <f t="shared" si="187"/>
        <v>0</v>
      </c>
    </row>
    <row r="451" spans="1:10" x14ac:dyDescent="0.35">
      <c r="A451" t="s">
        <v>719</v>
      </c>
      <c r="C451">
        <v>0</v>
      </c>
      <c r="F451" s="20">
        <v>0</v>
      </c>
      <c r="G451" s="20">
        <v>0</v>
      </c>
      <c r="H451" s="20">
        <v>0</v>
      </c>
      <c r="I451" s="8">
        <f t="shared" si="186"/>
        <v>0</v>
      </c>
      <c r="J451" s="8">
        <f t="shared" si="187"/>
        <v>0</v>
      </c>
    </row>
    <row r="452" spans="1:10" x14ac:dyDescent="0.35">
      <c r="A452" t="s">
        <v>719</v>
      </c>
      <c r="C452">
        <v>0</v>
      </c>
      <c r="F452" s="20">
        <v>11732.1</v>
      </c>
      <c r="G452" s="20">
        <v>0.9</v>
      </c>
      <c r="H452" s="20">
        <v>0</v>
      </c>
      <c r="I452" s="8">
        <f t="shared" si="186"/>
        <v>10558.890000000001</v>
      </c>
      <c r="J452" s="8">
        <f t="shared" si="187"/>
        <v>0</v>
      </c>
    </row>
    <row r="453" spans="1:10" x14ac:dyDescent="0.35">
      <c r="A453" t="s">
        <v>719</v>
      </c>
      <c r="C453">
        <v>0</v>
      </c>
      <c r="F453" s="20">
        <v>8751.48</v>
      </c>
      <c r="G453" s="20">
        <v>6.9</v>
      </c>
      <c r="H453" s="20">
        <v>0</v>
      </c>
      <c r="I453" s="8">
        <f t="shared" si="186"/>
        <v>60385.212</v>
      </c>
      <c r="J453" s="8">
        <f t="shared" si="187"/>
        <v>0</v>
      </c>
    </row>
    <row r="454" spans="1:10" x14ac:dyDescent="0.35">
      <c r="A454" t="s">
        <v>719</v>
      </c>
      <c r="C454">
        <v>0</v>
      </c>
      <c r="F454" s="20">
        <v>3170.98</v>
      </c>
      <c r="G454" s="20">
        <v>0.3</v>
      </c>
      <c r="H454" s="20">
        <v>0</v>
      </c>
      <c r="I454" s="8">
        <f t="shared" si="186"/>
        <v>951.29399999999998</v>
      </c>
      <c r="J454" s="8">
        <f t="shared" si="187"/>
        <v>0</v>
      </c>
    </row>
    <row r="455" spans="1:10" x14ac:dyDescent="0.35">
      <c r="A455" t="s">
        <v>719</v>
      </c>
      <c r="C455">
        <v>0</v>
      </c>
      <c r="F455" s="20">
        <v>2068.61</v>
      </c>
      <c r="G455" s="20">
        <v>0.9</v>
      </c>
      <c r="H455" s="20">
        <v>0</v>
      </c>
      <c r="I455" s="8">
        <f t="shared" si="186"/>
        <v>1861.7490000000003</v>
      </c>
      <c r="J455" s="8">
        <f t="shared" si="187"/>
        <v>0</v>
      </c>
    </row>
    <row r="456" spans="1:10" x14ac:dyDescent="0.35">
      <c r="A456" t="s">
        <v>720</v>
      </c>
      <c r="B456" s="14" t="str">
        <f t="shared" ref="B456" si="208">IF(C458&gt;89,"6", IF(C458&gt;79,"5", IF(C458&gt;69,"4", IF(C458&gt;59,"3", IF(C458&gt;49,"2", IF(C458&lt;50,"1",IF(C458=0,"0")))))))</f>
        <v>1</v>
      </c>
      <c r="C456" s="3">
        <f t="shared" ref="C456" si="209">+SUM(I456:I464)</f>
        <v>53639.11</v>
      </c>
      <c r="F456" s="20">
        <v>99605.2</v>
      </c>
      <c r="G456" s="20">
        <v>0.1</v>
      </c>
      <c r="H456" s="20">
        <v>0</v>
      </c>
      <c r="I456" s="8">
        <f t="shared" si="186"/>
        <v>9960.52</v>
      </c>
      <c r="J456" s="8">
        <f t="shared" si="187"/>
        <v>0</v>
      </c>
    </row>
    <row r="457" spans="1:10" x14ac:dyDescent="0.35">
      <c r="A457" t="s">
        <v>720</v>
      </c>
      <c r="C457" s="3">
        <f t="shared" ref="C457" si="210">+SUM(J456:J464)</f>
        <v>0</v>
      </c>
      <c r="F457" s="20">
        <v>0</v>
      </c>
      <c r="G457" s="20">
        <v>0</v>
      </c>
      <c r="H457" s="20">
        <v>0</v>
      </c>
      <c r="I457" s="8">
        <f t="shared" si="186"/>
        <v>0</v>
      </c>
      <c r="J457" s="8">
        <f t="shared" si="187"/>
        <v>0</v>
      </c>
    </row>
    <row r="458" spans="1:10" x14ac:dyDescent="0.35">
      <c r="A458" t="s">
        <v>720</v>
      </c>
      <c r="C458" s="3">
        <f t="shared" ref="C458" si="211">+(C457/C456)*100</f>
        <v>0</v>
      </c>
      <c r="F458" s="20">
        <v>36484.47</v>
      </c>
      <c r="G458" s="20">
        <v>0.4</v>
      </c>
      <c r="H458" s="20">
        <v>0</v>
      </c>
      <c r="I458" s="8">
        <f t="shared" si="186"/>
        <v>14593.788</v>
      </c>
      <c r="J458" s="8">
        <f t="shared" si="187"/>
        <v>0</v>
      </c>
    </row>
    <row r="459" spans="1:10" x14ac:dyDescent="0.35">
      <c r="A459" t="s">
        <v>720</v>
      </c>
      <c r="C459">
        <v>0</v>
      </c>
      <c r="F459" s="20">
        <v>0</v>
      </c>
      <c r="G459" s="20">
        <v>0</v>
      </c>
      <c r="H459" s="20">
        <v>0</v>
      </c>
      <c r="I459" s="8">
        <f t="shared" si="186"/>
        <v>0</v>
      </c>
      <c r="J459" s="8">
        <f t="shared" si="187"/>
        <v>0</v>
      </c>
    </row>
    <row r="460" spans="1:10" x14ac:dyDescent="0.35">
      <c r="A460" t="s">
        <v>720</v>
      </c>
      <c r="C460">
        <v>0</v>
      </c>
      <c r="F460" s="20">
        <v>0</v>
      </c>
      <c r="G460" s="20">
        <v>0</v>
      </c>
      <c r="H460" s="20">
        <v>0</v>
      </c>
      <c r="I460" s="8">
        <f t="shared" si="186"/>
        <v>0</v>
      </c>
      <c r="J460" s="8">
        <f t="shared" si="187"/>
        <v>0</v>
      </c>
    </row>
    <row r="461" spans="1:10" x14ac:dyDescent="0.35">
      <c r="A461" t="s">
        <v>720</v>
      </c>
      <c r="C461">
        <v>0</v>
      </c>
      <c r="F461" s="20">
        <v>11732.1</v>
      </c>
      <c r="G461" s="20">
        <v>0.4</v>
      </c>
      <c r="H461" s="20">
        <v>0</v>
      </c>
      <c r="I461" s="8">
        <f t="shared" si="186"/>
        <v>4692.84</v>
      </c>
      <c r="J461" s="8">
        <f t="shared" si="187"/>
        <v>0</v>
      </c>
    </row>
    <row r="462" spans="1:10" x14ac:dyDescent="0.35">
      <c r="A462" t="s">
        <v>720</v>
      </c>
      <c r="C462">
        <v>0</v>
      </c>
      <c r="F462" s="20">
        <v>8302.65</v>
      </c>
      <c r="G462" s="20">
        <v>2.8</v>
      </c>
      <c r="H462" s="20">
        <v>0</v>
      </c>
      <c r="I462" s="8">
        <f t="shared" si="186"/>
        <v>23247.42</v>
      </c>
      <c r="J462" s="8">
        <f t="shared" si="187"/>
        <v>0</v>
      </c>
    </row>
    <row r="463" spans="1:10" x14ac:dyDescent="0.35">
      <c r="A463" t="s">
        <v>720</v>
      </c>
      <c r="C463">
        <v>0</v>
      </c>
      <c r="F463" s="20">
        <v>3170.98</v>
      </c>
      <c r="G463" s="20">
        <v>0.1</v>
      </c>
      <c r="H463" s="20">
        <v>0</v>
      </c>
      <c r="I463" s="8">
        <f t="shared" si="186"/>
        <v>317.09800000000001</v>
      </c>
      <c r="J463" s="8">
        <f t="shared" si="187"/>
        <v>0</v>
      </c>
    </row>
    <row r="464" spans="1:10" x14ac:dyDescent="0.35">
      <c r="A464" t="s">
        <v>720</v>
      </c>
      <c r="C464">
        <v>0</v>
      </c>
      <c r="F464" s="20">
        <v>2068.61</v>
      </c>
      <c r="G464" s="20">
        <v>0.4</v>
      </c>
      <c r="H464" s="20">
        <v>0</v>
      </c>
      <c r="I464" s="8">
        <f t="shared" si="186"/>
        <v>827.44400000000007</v>
      </c>
      <c r="J464" s="8">
        <f t="shared" si="187"/>
        <v>0</v>
      </c>
    </row>
    <row r="465" spans="1:10" x14ac:dyDescent="0.35">
      <c r="A465" t="s">
        <v>721</v>
      </c>
      <c r="B465" s="14" t="str">
        <f t="shared" ref="B465" si="212">IF(C467&gt;89,"6", IF(C467&gt;79,"5", IF(C467&gt;69,"4", IF(C467&gt;59,"3", IF(C467&gt;49,"2", IF(C467&lt;50,"1",IF(C467=0,"0")))))))</f>
        <v>1</v>
      </c>
      <c r="C465" s="3">
        <f t="shared" ref="C465" si="213">+SUM(I465:I473)</f>
        <v>540033.56999999995</v>
      </c>
      <c r="F465" s="20">
        <v>224377</v>
      </c>
      <c r="G465" s="20">
        <v>1</v>
      </c>
      <c r="H465" s="20">
        <v>0</v>
      </c>
      <c r="I465" s="8">
        <f t="shared" si="186"/>
        <v>224377</v>
      </c>
      <c r="J465" s="8">
        <f t="shared" si="187"/>
        <v>0</v>
      </c>
    </row>
    <row r="466" spans="1:10" x14ac:dyDescent="0.35">
      <c r="A466" t="s">
        <v>721</v>
      </c>
      <c r="C466" s="3">
        <f t="shared" ref="C466" si="214">+SUM(J465:J473)</f>
        <v>0</v>
      </c>
      <c r="F466" s="20">
        <v>0</v>
      </c>
      <c r="G466" s="20">
        <v>0</v>
      </c>
      <c r="H466" s="20">
        <v>0</v>
      </c>
      <c r="I466" s="8">
        <f t="shared" si="186"/>
        <v>0</v>
      </c>
      <c r="J466" s="8">
        <f t="shared" si="187"/>
        <v>0</v>
      </c>
    </row>
    <row r="467" spans="1:10" x14ac:dyDescent="0.35">
      <c r="A467" t="s">
        <v>721</v>
      </c>
      <c r="C467" s="3">
        <f t="shared" ref="C467" si="215">+(C466/C465)*100</f>
        <v>0</v>
      </c>
      <c r="F467" s="20">
        <v>0</v>
      </c>
      <c r="G467" s="20">
        <v>0</v>
      </c>
      <c r="H467" s="20">
        <v>0</v>
      </c>
      <c r="I467" s="8">
        <f t="shared" si="186"/>
        <v>0</v>
      </c>
      <c r="J467" s="8">
        <f t="shared" si="187"/>
        <v>0</v>
      </c>
    </row>
    <row r="468" spans="1:10" x14ac:dyDescent="0.35">
      <c r="A468" t="s">
        <v>721</v>
      </c>
      <c r="C468">
        <v>0</v>
      </c>
      <c r="F468" s="20">
        <v>23750.6</v>
      </c>
      <c r="G468" s="20">
        <v>2</v>
      </c>
      <c r="H468" s="20">
        <v>0</v>
      </c>
      <c r="I468" s="8">
        <f t="shared" si="186"/>
        <v>47501.2</v>
      </c>
      <c r="J468" s="8">
        <f t="shared" si="187"/>
        <v>0</v>
      </c>
    </row>
    <row r="469" spans="1:10" x14ac:dyDescent="0.35">
      <c r="A469" t="s">
        <v>721</v>
      </c>
      <c r="C469">
        <v>0</v>
      </c>
      <c r="F469" s="20">
        <v>0</v>
      </c>
      <c r="G469" s="20">
        <v>0</v>
      </c>
      <c r="H469" s="20">
        <v>0</v>
      </c>
      <c r="I469" s="8">
        <f t="shared" si="186"/>
        <v>0</v>
      </c>
      <c r="J469" s="8">
        <f t="shared" si="187"/>
        <v>0</v>
      </c>
    </row>
    <row r="470" spans="1:10" x14ac:dyDescent="0.35">
      <c r="A470" t="s">
        <v>721</v>
      </c>
      <c r="C470">
        <v>0</v>
      </c>
      <c r="F470" s="20">
        <v>10483.19</v>
      </c>
      <c r="G470" s="20">
        <v>2</v>
      </c>
      <c r="H470" s="20">
        <v>0</v>
      </c>
      <c r="I470" s="8">
        <f t="shared" si="186"/>
        <v>20966.38</v>
      </c>
      <c r="J470" s="8">
        <f t="shared" si="187"/>
        <v>0</v>
      </c>
    </row>
    <row r="471" spans="1:10" x14ac:dyDescent="0.35">
      <c r="A471" t="s">
        <v>721</v>
      </c>
      <c r="C471">
        <v>0</v>
      </c>
      <c r="F471" s="20">
        <v>7414.25</v>
      </c>
      <c r="G471" s="20">
        <v>18</v>
      </c>
      <c r="H471" s="20">
        <v>0</v>
      </c>
      <c r="I471" s="8">
        <f t="shared" si="186"/>
        <v>133456.5</v>
      </c>
      <c r="J471" s="8">
        <f t="shared" si="187"/>
        <v>0</v>
      </c>
    </row>
    <row r="472" spans="1:10" x14ac:dyDescent="0.35">
      <c r="A472" t="s">
        <v>721</v>
      </c>
      <c r="C472">
        <v>0</v>
      </c>
      <c r="F472" s="20">
        <v>3817.02</v>
      </c>
      <c r="G472" s="20">
        <v>26</v>
      </c>
      <c r="H472" s="20">
        <v>0</v>
      </c>
      <c r="I472" s="8">
        <f t="shared" ref="I472:I535" si="216">F472*G472</f>
        <v>99242.52</v>
      </c>
      <c r="J472" s="8">
        <f t="shared" ref="J472:J535" si="217">H472*F472</f>
        <v>0</v>
      </c>
    </row>
    <row r="473" spans="1:10" x14ac:dyDescent="0.35">
      <c r="A473" t="s">
        <v>721</v>
      </c>
      <c r="C473">
        <v>0</v>
      </c>
      <c r="F473" s="20">
        <v>1317.27</v>
      </c>
      <c r="G473" s="20">
        <v>11</v>
      </c>
      <c r="H473" s="20">
        <v>0</v>
      </c>
      <c r="I473" s="8">
        <f t="shared" si="216"/>
        <v>14489.97</v>
      </c>
      <c r="J473" s="8">
        <f t="shared" si="217"/>
        <v>0</v>
      </c>
    </row>
    <row r="474" spans="1:10" x14ac:dyDescent="0.35">
      <c r="A474" t="s">
        <v>727</v>
      </c>
      <c r="B474" s="14" t="str">
        <f t="shared" ref="B474" si="218">IF(C476&gt;89,"6", IF(C476&gt;79,"5", IF(C476&gt;69,"4", IF(C476&gt;59,"3", IF(C476&gt;49,"2", IF(C476&lt;50,"1",IF(C476=0,"0")))))))</f>
        <v>1</v>
      </c>
      <c r="C474" s="3">
        <f t="shared" ref="C474" si="219">+SUM(I474:I482)</f>
        <v>1857577</v>
      </c>
      <c r="F474" s="20">
        <v>110419</v>
      </c>
      <c r="G474" s="20">
        <v>1</v>
      </c>
      <c r="H474" s="20">
        <v>0</v>
      </c>
      <c r="I474" s="8">
        <f t="shared" si="216"/>
        <v>110419</v>
      </c>
      <c r="J474" s="8">
        <f t="shared" si="217"/>
        <v>0</v>
      </c>
    </row>
    <row r="475" spans="1:10" x14ac:dyDescent="0.35">
      <c r="A475" t="s">
        <v>727</v>
      </c>
      <c r="C475" s="3">
        <f t="shared" ref="C475" si="220">+SUM(J474:J482)</f>
        <v>0</v>
      </c>
      <c r="F475" s="20">
        <v>112137</v>
      </c>
      <c r="G475" s="20">
        <v>2</v>
      </c>
      <c r="H475" s="20">
        <v>0</v>
      </c>
      <c r="I475" s="8">
        <f t="shared" si="216"/>
        <v>224274</v>
      </c>
      <c r="J475" s="8">
        <f t="shared" si="217"/>
        <v>0</v>
      </c>
    </row>
    <row r="476" spans="1:10" x14ac:dyDescent="0.35">
      <c r="A476" t="s">
        <v>727</v>
      </c>
      <c r="C476" s="3">
        <f t="shared" ref="C476" si="221">+(C475/C474)*100</f>
        <v>0</v>
      </c>
      <c r="F476" s="20">
        <v>253814</v>
      </c>
      <c r="G476" s="20">
        <v>6</v>
      </c>
      <c r="H476" s="20">
        <v>0</v>
      </c>
      <c r="I476" s="8">
        <f t="shared" si="216"/>
        <v>1522884</v>
      </c>
      <c r="J476" s="8">
        <f t="shared" si="217"/>
        <v>0</v>
      </c>
    </row>
    <row r="477" spans="1:10" x14ac:dyDescent="0.35">
      <c r="A477" t="s">
        <v>727</v>
      </c>
      <c r="C477">
        <v>0</v>
      </c>
      <c r="F477" s="20">
        <v>0</v>
      </c>
      <c r="G477" s="20">
        <v>0</v>
      </c>
      <c r="H477" s="20">
        <v>0</v>
      </c>
      <c r="I477" s="8">
        <f t="shared" si="216"/>
        <v>0</v>
      </c>
      <c r="J477" s="8">
        <f t="shared" si="217"/>
        <v>0</v>
      </c>
    </row>
    <row r="478" spans="1:10" x14ac:dyDescent="0.35">
      <c r="A478" t="s">
        <v>727</v>
      </c>
      <c r="C478">
        <v>0</v>
      </c>
      <c r="F478" s="20">
        <v>0</v>
      </c>
      <c r="G478" s="20">
        <v>0</v>
      </c>
      <c r="H478" s="20">
        <v>0</v>
      </c>
      <c r="I478" s="8">
        <f t="shared" si="216"/>
        <v>0</v>
      </c>
      <c r="J478" s="8">
        <f t="shared" si="217"/>
        <v>0</v>
      </c>
    </row>
    <row r="479" spans="1:10" x14ac:dyDescent="0.35">
      <c r="A479" t="s">
        <v>727</v>
      </c>
      <c r="C479">
        <v>0</v>
      </c>
      <c r="F479" s="20">
        <v>0</v>
      </c>
      <c r="G479" s="20">
        <v>0</v>
      </c>
      <c r="H479" s="20">
        <v>0</v>
      </c>
      <c r="I479" s="8">
        <f t="shared" si="216"/>
        <v>0</v>
      </c>
      <c r="J479" s="8">
        <f t="shared" si="217"/>
        <v>0</v>
      </c>
    </row>
    <row r="480" spans="1:10" x14ac:dyDescent="0.35">
      <c r="A480" t="s">
        <v>727</v>
      </c>
      <c r="C480">
        <v>0</v>
      </c>
      <c r="F480" s="20">
        <v>0</v>
      </c>
      <c r="G480" s="20">
        <v>0</v>
      </c>
      <c r="H480" s="20">
        <v>0</v>
      </c>
      <c r="I480" s="8">
        <f t="shared" si="216"/>
        <v>0</v>
      </c>
      <c r="J480" s="8">
        <f t="shared" si="217"/>
        <v>0</v>
      </c>
    </row>
    <row r="481" spans="1:10" x14ac:dyDescent="0.35">
      <c r="A481" t="s">
        <v>727</v>
      </c>
      <c r="C481">
        <v>0</v>
      </c>
      <c r="F481" s="20">
        <v>0</v>
      </c>
      <c r="G481" s="20">
        <v>0</v>
      </c>
      <c r="H481" s="20">
        <v>0</v>
      </c>
      <c r="I481" s="8">
        <f t="shared" si="216"/>
        <v>0</v>
      </c>
      <c r="J481" s="8">
        <f t="shared" si="217"/>
        <v>0</v>
      </c>
    </row>
    <row r="482" spans="1:10" x14ac:dyDescent="0.35">
      <c r="A482" t="s">
        <v>727</v>
      </c>
      <c r="C482">
        <v>0</v>
      </c>
      <c r="F482" s="20">
        <v>0</v>
      </c>
      <c r="G482" s="20">
        <v>0</v>
      </c>
      <c r="H482" s="20">
        <v>0</v>
      </c>
      <c r="I482" s="8">
        <f t="shared" si="216"/>
        <v>0</v>
      </c>
      <c r="J482" s="8">
        <f t="shared" si="217"/>
        <v>0</v>
      </c>
    </row>
    <row r="483" spans="1:10" x14ac:dyDescent="0.35">
      <c r="A483" t="s">
        <v>702</v>
      </c>
      <c r="B483" s="14" t="e">
        <f t="shared" ref="B483" si="222">IF(C485&gt;89,"6", IF(C485&gt;79,"5", IF(C485&gt;69,"4", IF(C485&gt;59,"3", IF(C485&gt;49,"2", IF(C485&lt;50,"1",IF(C485=0,"0")))))))</f>
        <v>#DIV/0!</v>
      </c>
      <c r="C483" s="3">
        <f t="shared" ref="C483" si="223">+SUM(I483:I491)</f>
        <v>0</v>
      </c>
      <c r="F483" s="20">
        <v>0</v>
      </c>
      <c r="G483" s="20">
        <v>0</v>
      </c>
      <c r="H483" s="20">
        <v>0</v>
      </c>
      <c r="I483" s="8">
        <f t="shared" si="216"/>
        <v>0</v>
      </c>
      <c r="J483" s="8">
        <f t="shared" si="217"/>
        <v>0</v>
      </c>
    </row>
    <row r="484" spans="1:10" x14ac:dyDescent="0.35">
      <c r="A484" t="s">
        <v>702</v>
      </c>
      <c r="C484" s="3">
        <f t="shared" ref="C484" si="224">+SUM(J483:J491)</f>
        <v>0</v>
      </c>
      <c r="F484" s="20">
        <v>0</v>
      </c>
      <c r="G484" s="20">
        <v>0</v>
      </c>
      <c r="H484" s="20">
        <v>0</v>
      </c>
      <c r="I484" s="8">
        <f t="shared" si="216"/>
        <v>0</v>
      </c>
      <c r="J484" s="8">
        <f t="shared" si="217"/>
        <v>0</v>
      </c>
    </row>
    <row r="485" spans="1:10" x14ac:dyDescent="0.35">
      <c r="A485" t="s">
        <v>702</v>
      </c>
      <c r="C485" s="3" t="e">
        <f t="shared" ref="C485" si="225">+(C484/C483)*100</f>
        <v>#DIV/0!</v>
      </c>
      <c r="F485" s="20">
        <v>0</v>
      </c>
      <c r="G485" s="20">
        <v>0</v>
      </c>
      <c r="H485" s="20">
        <v>0</v>
      </c>
      <c r="I485" s="8">
        <f t="shared" si="216"/>
        <v>0</v>
      </c>
      <c r="J485" s="8">
        <f t="shared" si="217"/>
        <v>0</v>
      </c>
    </row>
    <row r="486" spans="1:10" x14ac:dyDescent="0.35">
      <c r="A486" t="s">
        <v>702</v>
      </c>
      <c r="C486">
        <v>0</v>
      </c>
      <c r="F486" s="20">
        <v>0</v>
      </c>
      <c r="G486" s="20">
        <v>0</v>
      </c>
      <c r="H486" s="20">
        <v>0</v>
      </c>
      <c r="I486" s="8">
        <f t="shared" si="216"/>
        <v>0</v>
      </c>
      <c r="J486" s="8">
        <f t="shared" si="217"/>
        <v>0</v>
      </c>
    </row>
    <row r="487" spans="1:10" x14ac:dyDescent="0.35">
      <c r="A487" t="s">
        <v>702</v>
      </c>
      <c r="C487">
        <v>0</v>
      </c>
      <c r="F487" s="20">
        <v>0</v>
      </c>
      <c r="G487" s="20">
        <v>0</v>
      </c>
      <c r="H487" s="20">
        <v>0</v>
      </c>
      <c r="I487" s="8">
        <f t="shared" si="216"/>
        <v>0</v>
      </c>
      <c r="J487" s="8">
        <f t="shared" si="217"/>
        <v>0</v>
      </c>
    </row>
    <row r="488" spans="1:10" x14ac:dyDescent="0.35">
      <c r="A488" t="s">
        <v>702</v>
      </c>
      <c r="C488">
        <v>0</v>
      </c>
      <c r="F488" s="20">
        <v>0</v>
      </c>
      <c r="G488" s="20">
        <v>0</v>
      </c>
      <c r="H488" s="20">
        <v>0</v>
      </c>
      <c r="I488" s="8">
        <f t="shared" si="216"/>
        <v>0</v>
      </c>
      <c r="J488" s="8">
        <f t="shared" si="217"/>
        <v>0</v>
      </c>
    </row>
    <row r="489" spans="1:10" x14ac:dyDescent="0.35">
      <c r="A489" t="s">
        <v>702</v>
      </c>
      <c r="C489">
        <v>0</v>
      </c>
      <c r="F489" s="20">
        <v>0</v>
      </c>
      <c r="G489" s="20">
        <v>0</v>
      </c>
      <c r="H489" s="20">
        <v>0</v>
      </c>
      <c r="I489" s="8">
        <f t="shared" si="216"/>
        <v>0</v>
      </c>
      <c r="J489" s="8">
        <f t="shared" si="217"/>
        <v>0</v>
      </c>
    </row>
    <row r="490" spans="1:10" x14ac:dyDescent="0.35">
      <c r="A490" t="s">
        <v>702</v>
      </c>
      <c r="C490">
        <v>0</v>
      </c>
      <c r="F490" s="20">
        <v>0</v>
      </c>
      <c r="G490" s="20">
        <v>0</v>
      </c>
      <c r="H490" s="20">
        <v>0</v>
      </c>
      <c r="I490" s="8">
        <f t="shared" si="216"/>
        <v>0</v>
      </c>
      <c r="J490" s="8">
        <f t="shared" si="217"/>
        <v>0</v>
      </c>
    </row>
    <row r="491" spans="1:10" x14ac:dyDescent="0.35">
      <c r="A491" t="s">
        <v>702</v>
      </c>
      <c r="C491">
        <v>0</v>
      </c>
      <c r="F491" s="20">
        <v>0</v>
      </c>
      <c r="G491" s="20">
        <v>0</v>
      </c>
      <c r="H491" s="20">
        <v>0</v>
      </c>
      <c r="I491" s="8">
        <f t="shared" si="216"/>
        <v>0</v>
      </c>
      <c r="J491" s="8">
        <f t="shared" si="217"/>
        <v>0</v>
      </c>
    </row>
    <row r="492" spans="1:10" x14ac:dyDescent="0.35">
      <c r="A492" t="s">
        <v>728</v>
      </c>
      <c r="B492" s="14" t="str">
        <f t="shared" ref="B492" si="226">IF(C494&gt;89,"6", IF(C494&gt;79,"5", IF(C494&gt;69,"4", IF(C494&gt;59,"3", IF(C494&gt;49,"2", IF(C494&lt;50,"1",IF(C494=0,"0")))))))</f>
        <v>1</v>
      </c>
      <c r="C492" s="3">
        <f t="shared" ref="C492" si="227">+SUM(I492:I500)</f>
        <v>67127.16</v>
      </c>
      <c r="F492" s="20">
        <v>0</v>
      </c>
      <c r="G492" s="20">
        <v>0</v>
      </c>
      <c r="H492" s="20">
        <v>0</v>
      </c>
      <c r="I492" s="8">
        <f t="shared" si="216"/>
        <v>0</v>
      </c>
      <c r="J492" s="8">
        <f t="shared" si="217"/>
        <v>0</v>
      </c>
    </row>
    <row r="493" spans="1:10" x14ac:dyDescent="0.35">
      <c r="A493" t="s">
        <v>728</v>
      </c>
      <c r="C493" s="3">
        <f t="shared" ref="C493" si="228">+SUM(J492:J500)</f>
        <v>0</v>
      </c>
      <c r="F493" s="20">
        <v>0</v>
      </c>
      <c r="G493" s="20">
        <v>0</v>
      </c>
      <c r="H493" s="20">
        <v>0</v>
      </c>
      <c r="I493" s="8">
        <f t="shared" si="216"/>
        <v>0</v>
      </c>
      <c r="J493" s="8">
        <f t="shared" si="217"/>
        <v>0</v>
      </c>
    </row>
    <row r="494" spans="1:10" x14ac:dyDescent="0.35">
      <c r="A494" t="s">
        <v>728</v>
      </c>
      <c r="C494" s="3">
        <f t="shared" ref="C494" si="229">+(C493/C492)*100</f>
        <v>0</v>
      </c>
      <c r="F494" s="20">
        <v>0</v>
      </c>
      <c r="G494" s="20">
        <v>0</v>
      </c>
      <c r="H494" s="20">
        <v>0</v>
      </c>
      <c r="I494" s="8">
        <f t="shared" si="216"/>
        <v>0</v>
      </c>
      <c r="J494" s="8">
        <f t="shared" si="217"/>
        <v>0</v>
      </c>
    </row>
    <row r="495" spans="1:10" x14ac:dyDescent="0.35">
      <c r="A495" t="s">
        <v>728</v>
      </c>
      <c r="C495">
        <v>0</v>
      </c>
      <c r="F495" s="20">
        <v>0</v>
      </c>
      <c r="G495" s="20">
        <v>0</v>
      </c>
      <c r="H495" s="20">
        <v>0</v>
      </c>
      <c r="I495" s="8">
        <f t="shared" si="216"/>
        <v>0</v>
      </c>
      <c r="J495" s="8">
        <f t="shared" si="217"/>
        <v>0</v>
      </c>
    </row>
    <row r="496" spans="1:10" x14ac:dyDescent="0.35">
      <c r="A496" t="s">
        <v>728</v>
      </c>
      <c r="C496">
        <v>0</v>
      </c>
      <c r="F496" s="20">
        <v>18214.29</v>
      </c>
      <c r="G496" s="20">
        <v>2</v>
      </c>
      <c r="H496" s="20">
        <v>0</v>
      </c>
      <c r="I496" s="8">
        <f t="shared" si="216"/>
        <v>36428.58</v>
      </c>
      <c r="J496" s="8">
        <f t="shared" si="217"/>
        <v>0</v>
      </c>
    </row>
    <row r="497" spans="1:10" x14ac:dyDescent="0.35">
      <c r="A497" t="s">
        <v>728</v>
      </c>
      <c r="C497">
        <v>0</v>
      </c>
      <c r="F497" s="20">
        <v>0</v>
      </c>
      <c r="G497" s="20">
        <v>0</v>
      </c>
      <c r="H497" s="20">
        <v>0</v>
      </c>
      <c r="I497" s="8">
        <f t="shared" si="216"/>
        <v>0</v>
      </c>
      <c r="J497" s="8">
        <f t="shared" si="217"/>
        <v>0</v>
      </c>
    </row>
    <row r="498" spans="1:10" x14ac:dyDescent="0.35">
      <c r="A498" t="s">
        <v>728</v>
      </c>
      <c r="C498">
        <v>0</v>
      </c>
      <c r="F498" s="20">
        <v>0</v>
      </c>
      <c r="G498" s="20">
        <v>0</v>
      </c>
      <c r="H498" s="20">
        <v>0</v>
      </c>
      <c r="I498" s="8">
        <f t="shared" si="216"/>
        <v>0</v>
      </c>
      <c r="J498" s="8">
        <f t="shared" si="217"/>
        <v>0</v>
      </c>
    </row>
    <row r="499" spans="1:10" x14ac:dyDescent="0.35">
      <c r="A499" t="s">
        <v>728</v>
      </c>
      <c r="C499">
        <v>0</v>
      </c>
      <c r="F499" s="20">
        <v>4470</v>
      </c>
      <c r="G499" s="20">
        <v>6</v>
      </c>
      <c r="H499" s="20">
        <v>0</v>
      </c>
      <c r="I499" s="8">
        <f t="shared" si="216"/>
        <v>26820</v>
      </c>
      <c r="J499" s="8">
        <f t="shared" si="217"/>
        <v>0</v>
      </c>
    </row>
    <row r="500" spans="1:10" x14ac:dyDescent="0.35">
      <c r="A500" t="s">
        <v>728</v>
      </c>
      <c r="C500">
        <v>0</v>
      </c>
      <c r="F500" s="20">
        <v>1939.29</v>
      </c>
      <c r="G500" s="20">
        <v>2</v>
      </c>
      <c r="H500" s="20">
        <v>0</v>
      </c>
      <c r="I500" s="8">
        <f t="shared" si="216"/>
        <v>3878.58</v>
      </c>
      <c r="J500" s="8">
        <f t="shared" si="217"/>
        <v>0</v>
      </c>
    </row>
    <row r="501" spans="1:10" x14ac:dyDescent="0.35">
      <c r="A501" t="s">
        <v>729</v>
      </c>
      <c r="B501" s="14" t="e">
        <f t="shared" ref="B501" si="230">IF(C503&gt;89,"6", IF(C503&gt;79,"5", IF(C503&gt;69,"4", IF(C503&gt;59,"3", IF(C503&gt;49,"2", IF(C503&lt;50,"1",IF(C503=0,"0")))))))</f>
        <v>#VALUE!</v>
      </c>
      <c r="C501" s="3" t="e">
        <f t="shared" ref="C501" si="231">+SUM(I501:I509)</f>
        <v>#VALUE!</v>
      </c>
      <c r="F501" t="s">
        <v>645</v>
      </c>
      <c r="I501" s="8" t="e">
        <f t="shared" si="216"/>
        <v>#VALUE!</v>
      </c>
      <c r="J501" s="8" t="e">
        <f t="shared" si="217"/>
        <v>#VALUE!</v>
      </c>
    </row>
    <row r="502" spans="1:10" x14ac:dyDescent="0.35">
      <c r="A502" t="s">
        <v>729</v>
      </c>
      <c r="C502" s="3" t="e">
        <f t="shared" ref="C502" si="232">+SUM(J501:J509)</f>
        <v>#VALUE!</v>
      </c>
      <c r="F502" t="s">
        <v>645</v>
      </c>
      <c r="I502" s="8" t="e">
        <f t="shared" si="216"/>
        <v>#VALUE!</v>
      </c>
      <c r="J502" s="8" t="e">
        <f t="shared" si="217"/>
        <v>#VALUE!</v>
      </c>
    </row>
    <row r="503" spans="1:10" x14ac:dyDescent="0.35">
      <c r="A503" t="s">
        <v>729</v>
      </c>
      <c r="C503" s="3" t="e">
        <f t="shared" ref="C503" si="233">+(C502/C501)*100</f>
        <v>#VALUE!</v>
      </c>
      <c r="F503" t="s">
        <v>645</v>
      </c>
      <c r="I503" s="8" t="e">
        <f t="shared" si="216"/>
        <v>#VALUE!</v>
      </c>
      <c r="J503" s="8" t="e">
        <f t="shared" si="217"/>
        <v>#VALUE!</v>
      </c>
    </row>
    <row r="504" spans="1:10" x14ac:dyDescent="0.35">
      <c r="A504" t="s">
        <v>729</v>
      </c>
      <c r="C504">
        <v>0</v>
      </c>
      <c r="F504" t="s">
        <v>645</v>
      </c>
      <c r="I504" s="8" t="e">
        <f t="shared" si="216"/>
        <v>#VALUE!</v>
      </c>
      <c r="J504" s="8" t="e">
        <f t="shared" si="217"/>
        <v>#VALUE!</v>
      </c>
    </row>
    <row r="505" spans="1:10" x14ac:dyDescent="0.35">
      <c r="A505" t="s">
        <v>729</v>
      </c>
      <c r="C505">
        <v>0</v>
      </c>
      <c r="F505" t="s">
        <v>645</v>
      </c>
      <c r="I505" s="8" t="e">
        <f t="shared" si="216"/>
        <v>#VALUE!</v>
      </c>
      <c r="J505" s="8" t="e">
        <f t="shared" si="217"/>
        <v>#VALUE!</v>
      </c>
    </row>
    <row r="506" spans="1:10" x14ac:dyDescent="0.35">
      <c r="A506" t="s">
        <v>729</v>
      </c>
      <c r="C506">
        <v>0</v>
      </c>
      <c r="F506" t="s">
        <v>645</v>
      </c>
      <c r="I506" s="8" t="e">
        <f t="shared" si="216"/>
        <v>#VALUE!</v>
      </c>
      <c r="J506" s="8" t="e">
        <f t="shared" si="217"/>
        <v>#VALUE!</v>
      </c>
    </row>
    <row r="507" spans="1:10" x14ac:dyDescent="0.35">
      <c r="A507" t="s">
        <v>729</v>
      </c>
      <c r="C507">
        <v>0</v>
      </c>
      <c r="F507" t="s">
        <v>645</v>
      </c>
      <c r="I507" s="8" t="e">
        <f t="shared" si="216"/>
        <v>#VALUE!</v>
      </c>
      <c r="J507" s="8" t="e">
        <f t="shared" si="217"/>
        <v>#VALUE!</v>
      </c>
    </row>
    <row r="508" spans="1:10" x14ac:dyDescent="0.35">
      <c r="A508" t="s">
        <v>729</v>
      </c>
      <c r="C508">
        <v>0</v>
      </c>
      <c r="F508" t="s">
        <v>645</v>
      </c>
      <c r="I508" s="8" t="e">
        <f t="shared" si="216"/>
        <v>#VALUE!</v>
      </c>
      <c r="J508" s="8" t="e">
        <f t="shared" si="217"/>
        <v>#VALUE!</v>
      </c>
    </row>
    <row r="509" spans="1:10" x14ac:dyDescent="0.35">
      <c r="A509" t="s">
        <v>729</v>
      </c>
      <c r="C509">
        <v>0</v>
      </c>
      <c r="F509" t="s">
        <v>645</v>
      </c>
      <c r="I509" s="8" t="e">
        <f t="shared" si="216"/>
        <v>#VALUE!</v>
      </c>
      <c r="J509" s="8" t="e">
        <f t="shared" si="217"/>
        <v>#VALUE!</v>
      </c>
    </row>
    <row r="510" spans="1:10" x14ac:dyDescent="0.35">
      <c r="A510" t="s">
        <v>730</v>
      </c>
      <c r="B510" s="14" t="str">
        <f t="shared" ref="B510" si="234">IF(C512&gt;89,"6", IF(C512&gt;79,"5", IF(C512&gt;69,"4", IF(C512&gt;59,"3", IF(C512&gt;49,"2", IF(C512&lt;50,"1",IF(C512=0,"0")))))))</f>
        <v>1</v>
      </c>
      <c r="C510" s="3">
        <f t="shared" ref="C510" si="235">+SUM(I510:I518)</f>
        <v>30000</v>
      </c>
      <c r="I510" s="8">
        <f t="shared" si="216"/>
        <v>0</v>
      </c>
      <c r="J510" s="8">
        <f t="shared" si="217"/>
        <v>0</v>
      </c>
    </row>
    <row r="511" spans="1:10" x14ac:dyDescent="0.35">
      <c r="A511" t="s">
        <v>730</v>
      </c>
      <c r="C511" s="3">
        <f t="shared" ref="C511" si="236">+SUM(J510:J518)</f>
        <v>0</v>
      </c>
      <c r="I511" s="8">
        <f t="shared" si="216"/>
        <v>0</v>
      </c>
      <c r="J511" s="8">
        <f t="shared" si="217"/>
        <v>0</v>
      </c>
    </row>
    <row r="512" spans="1:10" x14ac:dyDescent="0.35">
      <c r="A512" t="s">
        <v>730</v>
      </c>
      <c r="C512" s="3">
        <f t="shared" ref="C512" si="237">+(C511/C510)*100</f>
        <v>0</v>
      </c>
      <c r="I512" s="8">
        <f t="shared" si="216"/>
        <v>0</v>
      </c>
      <c r="J512" s="8">
        <f t="shared" si="217"/>
        <v>0</v>
      </c>
    </row>
    <row r="513" spans="1:10" x14ac:dyDescent="0.35">
      <c r="A513" t="s">
        <v>730</v>
      </c>
      <c r="C513">
        <v>0</v>
      </c>
      <c r="I513" s="8">
        <f t="shared" si="216"/>
        <v>0</v>
      </c>
      <c r="J513" s="8">
        <f t="shared" si="217"/>
        <v>0</v>
      </c>
    </row>
    <row r="514" spans="1:10" x14ac:dyDescent="0.35">
      <c r="A514" t="s">
        <v>730</v>
      </c>
      <c r="C514">
        <v>0</v>
      </c>
      <c r="I514" s="8">
        <f t="shared" si="216"/>
        <v>0</v>
      </c>
      <c r="J514" s="8">
        <f t="shared" si="217"/>
        <v>0</v>
      </c>
    </row>
    <row r="515" spans="1:10" x14ac:dyDescent="0.35">
      <c r="A515" t="s">
        <v>730</v>
      </c>
      <c r="C515">
        <v>0</v>
      </c>
      <c r="F515" s="20">
        <v>15000</v>
      </c>
      <c r="G515" s="20">
        <v>1</v>
      </c>
      <c r="I515" s="8">
        <f t="shared" si="216"/>
        <v>15000</v>
      </c>
      <c r="J515" s="8">
        <f t="shared" si="217"/>
        <v>0</v>
      </c>
    </row>
    <row r="516" spans="1:10" x14ac:dyDescent="0.35">
      <c r="A516" t="s">
        <v>730</v>
      </c>
      <c r="C516">
        <v>0</v>
      </c>
      <c r="F516" s="20">
        <v>10000</v>
      </c>
      <c r="G516" s="20">
        <v>1</v>
      </c>
      <c r="I516" s="8">
        <f t="shared" si="216"/>
        <v>10000</v>
      </c>
      <c r="J516" s="8">
        <f t="shared" si="217"/>
        <v>0</v>
      </c>
    </row>
    <row r="517" spans="1:10" x14ac:dyDescent="0.35">
      <c r="A517" t="s">
        <v>730</v>
      </c>
      <c r="C517">
        <v>0</v>
      </c>
      <c r="I517" s="8">
        <f t="shared" si="216"/>
        <v>0</v>
      </c>
      <c r="J517" s="8">
        <f t="shared" si="217"/>
        <v>0</v>
      </c>
    </row>
    <row r="518" spans="1:10" x14ac:dyDescent="0.35">
      <c r="A518" t="s">
        <v>730</v>
      </c>
      <c r="C518">
        <v>0</v>
      </c>
      <c r="F518" s="20">
        <v>1000</v>
      </c>
      <c r="G518" s="20">
        <v>5</v>
      </c>
      <c r="I518" s="8">
        <f t="shared" si="216"/>
        <v>5000</v>
      </c>
      <c r="J518" s="8">
        <f t="shared" si="217"/>
        <v>0</v>
      </c>
    </row>
    <row r="519" spans="1:10" x14ac:dyDescent="0.35">
      <c r="A519" t="s">
        <v>731</v>
      </c>
      <c r="B519" s="14" t="e">
        <f t="shared" ref="B519" si="238">IF(C521&gt;89,"6", IF(C521&gt;79,"5", IF(C521&gt;69,"4", IF(C521&gt;59,"3", IF(C521&gt;49,"2", IF(C521&lt;50,"1",IF(C521=0,"0")))))))</f>
        <v>#DIV/0!</v>
      </c>
      <c r="C519" s="3">
        <f t="shared" ref="C519" si="239">+SUM(I519:I527)</f>
        <v>0</v>
      </c>
      <c r="F519" s="20">
        <v>0</v>
      </c>
      <c r="G519" s="20">
        <v>0</v>
      </c>
      <c r="H519" s="20">
        <v>0</v>
      </c>
      <c r="I519" s="8">
        <f t="shared" si="216"/>
        <v>0</v>
      </c>
      <c r="J519" s="8">
        <f t="shared" si="217"/>
        <v>0</v>
      </c>
    </row>
    <row r="520" spans="1:10" x14ac:dyDescent="0.35">
      <c r="A520" t="s">
        <v>731</v>
      </c>
      <c r="C520" s="3">
        <f t="shared" ref="C520" si="240">+SUM(J519:J527)</f>
        <v>0</v>
      </c>
      <c r="F520" s="20">
        <v>0</v>
      </c>
      <c r="G520" s="20">
        <v>0</v>
      </c>
      <c r="H520" s="20">
        <v>0</v>
      </c>
      <c r="I520" s="8">
        <f t="shared" si="216"/>
        <v>0</v>
      </c>
      <c r="J520" s="8">
        <f t="shared" si="217"/>
        <v>0</v>
      </c>
    </row>
    <row r="521" spans="1:10" x14ac:dyDescent="0.35">
      <c r="A521" t="s">
        <v>731</v>
      </c>
      <c r="C521" s="3" t="e">
        <f t="shared" ref="C521" si="241">+(C520/C519)*100</f>
        <v>#DIV/0!</v>
      </c>
      <c r="F521" s="20">
        <v>0</v>
      </c>
      <c r="G521" s="20">
        <v>0</v>
      </c>
      <c r="H521" s="20">
        <v>0</v>
      </c>
      <c r="I521" s="8">
        <f t="shared" si="216"/>
        <v>0</v>
      </c>
      <c r="J521" s="8">
        <f t="shared" si="217"/>
        <v>0</v>
      </c>
    </row>
    <row r="522" spans="1:10" x14ac:dyDescent="0.35">
      <c r="A522" t="s">
        <v>731</v>
      </c>
      <c r="C522">
        <v>0</v>
      </c>
      <c r="F522" s="20">
        <v>0</v>
      </c>
      <c r="G522" s="20">
        <v>0</v>
      </c>
      <c r="H522" s="20">
        <v>0</v>
      </c>
      <c r="I522" s="8">
        <f t="shared" si="216"/>
        <v>0</v>
      </c>
      <c r="J522" s="8">
        <f t="shared" si="217"/>
        <v>0</v>
      </c>
    </row>
    <row r="523" spans="1:10" x14ac:dyDescent="0.35">
      <c r="A523" t="s">
        <v>731</v>
      </c>
      <c r="C523">
        <v>0</v>
      </c>
      <c r="F523" s="20">
        <v>0</v>
      </c>
      <c r="G523" s="20">
        <v>0</v>
      </c>
      <c r="H523" s="20">
        <v>0</v>
      </c>
      <c r="I523" s="8">
        <f t="shared" si="216"/>
        <v>0</v>
      </c>
      <c r="J523" s="8">
        <f t="shared" si="217"/>
        <v>0</v>
      </c>
    </row>
    <row r="524" spans="1:10" x14ac:dyDescent="0.35">
      <c r="A524" t="s">
        <v>731</v>
      </c>
      <c r="C524">
        <v>0</v>
      </c>
      <c r="F524" s="20">
        <v>0</v>
      </c>
      <c r="G524" s="20">
        <v>0</v>
      </c>
      <c r="H524" s="20">
        <v>0</v>
      </c>
      <c r="I524" s="8">
        <f t="shared" si="216"/>
        <v>0</v>
      </c>
      <c r="J524" s="8">
        <f t="shared" si="217"/>
        <v>0</v>
      </c>
    </row>
    <row r="525" spans="1:10" x14ac:dyDescent="0.35">
      <c r="A525" t="s">
        <v>731</v>
      </c>
      <c r="C525">
        <v>0</v>
      </c>
      <c r="F525" s="20">
        <v>0</v>
      </c>
      <c r="G525" s="20">
        <v>0</v>
      </c>
      <c r="H525" s="20">
        <v>0</v>
      </c>
      <c r="I525" s="8">
        <f t="shared" si="216"/>
        <v>0</v>
      </c>
      <c r="J525" s="8">
        <f t="shared" si="217"/>
        <v>0</v>
      </c>
    </row>
    <row r="526" spans="1:10" x14ac:dyDescent="0.35">
      <c r="A526" t="s">
        <v>731</v>
      </c>
      <c r="C526">
        <v>0</v>
      </c>
      <c r="F526" s="20">
        <v>0</v>
      </c>
      <c r="G526" s="20">
        <v>0</v>
      </c>
      <c r="H526" s="20">
        <v>0</v>
      </c>
      <c r="I526" s="8">
        <f t="shared" si="216"/>
        <v>0</v>
      </c>
      <c r="J526" s="8">
        <f t="shared" si="217"/>
        <v>0</v>
      </c>
    </row>
    <row r="527" spans="1:10" x14ac:dyDescent="0.35">
      <c r="A527" t="s">
        <v>731</v>
      </c>
      <c r="C527">
        <v>0</v>
      </c>
      <c r="F527" s="20">
        <v>0</v>
      </c>
      <c r="G527" s="20">
        <v>0</v>
      </c>
      <c r="H527" s="20">
        <v>0</v>
      </c>
      <c r="I527" s="8">
        <f t="shared" si="216"/>
        <v>0</v>
      </c>
      <c r="J527" s="8">
        <f t="shared" si="217"/>
        <v>0</v>
      </c>
    </row>
    <row r="528" spans="1:10" x14ac:dyDescent="0.35">
      <c r="A528" t="s">
        <v>732</v>
      </c>
      <c r="B528" s="14" t="e">
        <f t="shared" ref="B528" si="242">IF(C530&gt;89,"6", IF(C530&gt;79,"5", IF(C530&gt;69,"4", IF(C530&gt;59,"3", IF(C530&gt;49,"2", IF(C530&lt;50,"1",IF(C530=0,"0")))))))</f>
        <v>#DIV/0!</v>
      </c>
      <c r="C528" s="3">
        <f t="shared" ref="C528" si="243">+SUM(I528:I536)</f>
        <v>0</v>
      </c>
      <c r="F528" s="20">
        <v>0</v>
      </c>
      <c r="G528" s="20">
        <v>0</v>
      </c>
      <c r="H528" s="20">
        <v>0</v>
      </c>
      <c r="I528" s="8">
        <f t="shared" si="216"/>
        <v>0</v>
      </c>
      <c r="J528" s="8">
        <f t="shared" si="217"/>
        <v>0</v>
      </c>
    </row>
    <row r="529" spans="1:10" x14ac:dyDescent="0.35">
      <c r="A529" t="s">
        <v>732</v>
      </c>
      <c r="C529" s="3">
        <f t="shared" ref="C529" si="244">+SUM(J528:J536)</f>
        <v>0</v>
      </c>
      <c r="F529" s="20">
        <v>0</v>
      </c>
      <c r="G529" s="20">
        <v>0</v>
      </c>
      <c r="H529" s="20">
        <v>0</v>
      </c>
      <c r="I529" s="8">
        <f t="shared" si="216"/>
        <v>0</v>
      </c>
      <c r="J529" s="8">
        <f t="shared" si="217"/>
        <v>0</v>
      </c>
    </row>
    <row r="530" spans="1:10" x14ac:dyDescent="0.35">
      <c r="A530" t="s">
        <v>732</v>
      </c>
      <c r="C530" s="3" t="e">
        <f t="shared" ref="C530" si="245">+(C529/C528)*100</f>
        <v>#DIV/0!</v>
      </c>
      <c r="F530" s="20">
        <v>0</v>
      </c>
      <c r="G530" s="20">
        <v>0</v>
      </c>
      <c r="H530" s="20">
        <v>0</v>
      </c>
      <c r="I530" s="8">
        <f t="shared" si="216"/>
        <v>0</v>
      </c>
      <c r="J530" s="8">
        <f t="shared" si="217"/>
        <v>0</v>
      </c>
    </row>
    <row r="531" spans="1:10" x14ac:dyDescent="0.35">
      <c r="A531" t="s">
        <v>732</v>
      </c>
      <c r="C531">
        <v>0</v>
      </c>
      <c r="F531" s="20">
        <v>0</v>
      </c>
      <c r="G531" s="20">
        <v>0</v>
      </c>
      <c r="H531" s="20">
        <v>0</v>
      </c>
      <c r="I531" s="8">
        <f t="shared" si="216"/>
        <v>0</v>
      </c>
      <c r="J531" s="8">
        <f t="shared" si="217"/>
        <v>0</v>
      </c>
    </row>
    <row r="532" spans="1:10" x14ac:dyDescent="0.35">
      <c r="A532" t="s">
        <v>732</v>
      </c>
      <c r="C532">
        <v>0</v>
      </c>
      <c r="F532" s="20">
        <v>0</v>
      </c>
      <c r="G532" s="20">
        <v>0</v>
      </c>
      <c r="H532" s="20">
        <v>0</v>
      </c>
      <c r="I532" s="8">
        <f t="shared" si="216"/>
        <v>0</v>
      </c>
      <c r="J532" s="8">
        <f t="shared" si="217"/>
        <v>0</v>
      </c>
    </row>
    <row r="533" spans="1:10" x14ac:dyDescent="0.35">
      <c r="A533" t="s">
        <v>732</v>
      </c>
      <c r="C533">
        <v>0</v>
      </c>
      <c r="F533" s="20">
        <v>0</v>
      </c>
      <c r="G533" s="20">
        <v>0</v>
      </c>
      <c r="H533" s="20">
        <v>0</v>
      </c>
      <c r="I533" s="8">
        <f t="shared" si="216"/>
        <v>0</v>
      </c>
      <c r="J533" s="8">
        <f t="shared" si="217"/>
        <v>0</v>
      </c>
    </row>
    <row r="534" spans="1:10" x14ac:dyDescent="0.35">
      <c r="A534" t="s">
        <v>732</v>
      </c>
      <c r="C534">
        <v>0</v>
      </c>
      <c r="F534" s="20">
        <v>0</v>
      </c>
      <c r="G534" s="20">
        <v>0</v>
      </c>
      <c r="H534" s="20">
        <v>0</v>
      </c>
      <c r="I534" s="8">
        <f t="shared" si="216"/>
        <v>0</v>
      </c>
      <c r="J534" s="8">
        <f t="shared" si="217"/>
        <v>0</v>
      </c>
    </row>
    <row r="535" spans="1:10" x14ac:dyDescent="0.35">
      <c r="A535" t="s">
        <v>732</v>
      </c>
      <c r="C535">
        <v>0</v>
      </c>
      <c r="F535" s="20">
        <v>0</v>
      </c>
      <c r="G535" s="20">
        <v>0</v>
      </c>
      <c r="H535" s="20">
        <v>0</v>
      </c>
      <c r="I535" s="8">
        <f t="shared" si="216"/>
        <v>0</v>
      </c>
      <c r="J535" s="8">
        <f t="shared" si="217"/>
        <v>0</v>
      </c>
    </row>
    <row r="536" spans="1:10" x14ac:dyDescent="0.35">
      <c r="A536" t="s">
        <v>732</v>
      </c>
      <c r="C536">
        <v>0</v>
      </c>
      <c r="F536" s="20">
        <v>0</v>
      </c>
      <c r="G536" s="20">
        <v>0</v>
      </c>
      <c r="H536" s="20">
        <v>0</v>
      </c>
      <c r="I536" s="8">
        <f t="shared" ref="I536:I599" si="246">F536*G536</f>
        <v>0</v>
      </c>
      <c r="J536" s="8">
        <f t="shared" ref="J536:J599" si="247">H536*F536</f>
        <v>0</v>
      </c>
    </row>
    <row r="537" spans="1:10" x14ac:dyDescent="0.35">
      <c r="A537" t="s">
        <v>733</v>
      </c>
      <c r="B537" s="14" t="str">
        <f t="shared" ref="B537" si="248">IF(C539&gt;89,"6", IF(C539&gt;79,"5", IF(C539&gt;69,"4", IF(C539&gt;59,"3", IF(C539&gt;49,"2", IF(C539&lt;50,"1",IF(C539=0,"0")))))))</f>
        <v>1</v>
      </c>
      <c r="C537" s="3">
        <f t="shared" ref="C537" si="249">+SUM(I537:I545)</f>
        <v>50068.810000000005</v>
      </c>
      <c r="F537" s="20">
        <v>0</v>
      </c>
      <c r="G537" s="20">
        <v>0</v>
      </c>
      <c r="H537" s="20">
        <v>0</v>
      </c>
      <c r="I537" s="8">
        <f t="shared" si="246"/>
        <v>0</v>
      </c>
      <c r="J537" s="8">
        <f t="shared" si="247"/>
        <v>0</v>
      </c>
    </row>
    <row r="538" spans="1:10" x14ac:dyDescent="0.35">
      <c r="A538" t="s">
        <v>733</v>
      </c>
      <c r="C538" s="3">
        <f t="shared" ref="C538" si="250">+SUM(J537:J545)</f>
        <v>0</v>
      </c>
      <c r="F538" s="20">
        <v>0</v>
      </c>
      <c r="G538" s="20">
        <v>0</v>
      </c>
      <c r="H538" s="20">
        <v>0</v>
      </c>
      <c r="I538" s="8">
        <f t="shared" si="246"/>
        <v>0</v>
      </c>
      <c r="J538" s="8">
        <f t="shared" si="247"/>
        <v>0</v>
      </c>
    </row>
    <row r="539" spans="1:10" x14ac:dyDescent="0.35">
      <c r="A539" t="s">
        <v>733</v>
      </c>
      <c r="C539" s="3">
        <f t="shared" ref="C539" si="251">+(C538/C537)*100</f>
        <v>0</v>
      </c>
      <c r="F539" s="20">
        <v>32769.9</v>
      </c>
      <c r="G539" s="20">
        <v>1</v>
      </c>
      <c r="H539" s="20">
        <v>0</v>
      </c>
      <c r="I539" s="8">
        <f t="shared" si="246"/>
        <v>32769.9</v>
      </c>
      <c r="J539" s="8">
        <f t="shared" si="247"/>
        <v>0</v>
      </c>
    </row>
    <row r="540" spans="1:10" x14ac:dyDescent="0.35">
      <c r="A540" t="s">
        <v>733</v>
      </c>
      <c r="C540">
        <v>0</v>
      </c>
      <c r="F540" s="20">
        <v>0</v>
      </c>
      <c r="G540" s="20">
        <v>0</v>
      </c>
      <c r="H540" s="20">
        <v>0</v>
      </c>
      <c r="I540" s="8">
        <f t="shared" si="246"/>
        <v>0</v>
      </c>
      <c r="J540" s="8">
        <f t="shared" si="247"/>
        <v>0</v>
      </c>
    </row>
    <row r="541" spans="1:10" x14ac:dyDescent="0.35">
      <c r="A541" t="s">
        <v>733</v>
      </c>
      <c r="C541">
        <v>0</v>
      </c>
      <c r="F541" s="20">
        <v>0</v>
      </c>
      <c r="G541" s="20">
        <v>0</v>
      </c>
      <c r="H541" s="20">
        <v>0</v>
      </c>
      <c r="I541" s="8">
        <f t="shared" si="246"/>
        <v>0</v>
      </c>
      <c r="J541" s="8">
        <f t="shared" si="247"/>
        <v>0</v>
      </c>
    </row>
    <row r="542" spans="1:10" x14ac:dyDescent="0.35">
      <c r="A542" t="s">
        <v>733</v>
      </c>
      <c r="C542">
        <v>0</v>
      </c>
      <c r="F542" s="20">
        <v>13734.11</v>
      </c>
      <c r="G542" s="20">
        <v>1</v>
      </c>
      <c r="H542" s="20">
        <v>0</v>
      </c>
      <c r="I542" s="8">
        <f t="shared" si="246"/>
        <v>13734.11</v>
      </c>
      <c r="J542" s="8">
        <f t="shared" si="247"/>
        <v>0</v>
      </c>
    </row>
    <row r="543" spans="1:10" x14ac:dyDescent="0.35">
      <c r="A543" t="s">
        <v>733</v>
      </c>
      <c r="C543">
        <v>0</v>
      </c>
      <c r="F543" s="20">
        <v>0</v>
      </c>
      <c r="G543" s="20">
        <v>0</v>
      </c>
      <c r="H543" s="20">
        <v>0</v>
      </c>
      <c r="I543" s="8">
        <f t="shared" si="246"/>
        <v>0</v>
      </c>
      <c r="J543" s="8">
        <f t="shared" si="247"/>
        <v>0</v>
      </c>
    </row>
    <row r="544" spans="1:10" x14ac:dyDescent="0.35">
      <c r="A544" t="s">
        <v>733</v>
      </c>
      <c r="C544">
        <v>0</v>
      </c>
      <c r="F544" s="20">
        <v>3564.8</v>
      </c>
      <c r="G544" s="20">
        <v>1</v>
      </c>
      <c r="H544" s="20">
        <v>0</v>
      </c>
      <c r="I544" s="8">
        <f t="shared" si="246"/>
        <v>3564.8</v>
      </c>
      <c r="J544" s="8">
        <f t="shared" si="247"/>
        <v>0</v>
      </c>
    </row>
    <row r="545" spans="1:10" x14ac:dyDescent="0.35">
      <c r="A545" t="s">
        <v>733</v>
      </c>
      <c r="C545">
        <v>0</v>
      </c>
      <c r="F545" s="20">
        <v>0</v>
      </c>
      <c r="G545" s="20">
        <v>0</v>
      </c>
      <c r="H545" s="20">
        <v>0</v>
      </c>
      <c r="I545" s="8">
        <f t="shared" si="246"/>
        <v>0</v>
      </c>
      <c r="J545" s="8">
        <f t="shared" si="247"/>
        <v>0</v>
      </c>
    </row>
    <row r="546" spans="1:10" x14ac:dyDescent="0.35">
      <c r="A546" t="s">
        <v>734</v>
      </c>
      <c r="B546" s="14" t="str">
        <f t="shared" ref="B546" si="252">IF(C548&gt;89,"6", IF(C548&gt;79,"5", IF(C548&gt;69,"4", IF(C548&gt;59,"3", IF(C548&gt;49,"2", IF(C548&lt;50,"1",IF(C548=0,"0")))))))</f>
        <v>1</v>
      </c>
      <c r="C546" s="3">
        <f t="shared" ref="C546" si="253">+SUM(I546:I554)</f>
        <v>26920</v>
      </c>
      <c r="F546" s="20">
        <v>0</v>
      </c>
      <c r="G546" s="20">
        <v>0</v>
      </c>
      <c r="H546" s="20">
        <v>0</v>
      </c>
      <c r="I546" s="8">
        <f t="shared" si="246"/>
        <v>0</v>
      </c>
      <c r="J546" s="8">
        <f t="shared" si="247"/>
        <v>0</v>
      </c>
    </row>
    <row r="547" spans="1:10" x14ac:dyDescent="0.35">
      <c r="A547" t="s">
        <v>734</v>
      </c>
      <c r="C547" s="3">
        <f t="shared" ref="C547" si="254">+SUM(J546:J554)</f>
        <v>1810</v>
      </c>
      <c r="F547" s="20">
        <v>0</v>
      </c>
      <c r="G547" s="20">
        <v>0</v>
      </c>
      <c r="H547" s="20">
        <v>0</v>
      </c>
      <c r="I547" s="8">
        <f t="shared" si="246"/>
        <v>0</v>
      </c>
      <c r="J547" s="8">
        <f t="shared" si="247"/>
        <v>0</v>
      </c>
    </row>
    <row r="548" spans="1:10" x14ac:dyDescent="0.35">
      <c r="A548" t="s">
        <v>734</v>
      </c>
      <c r="C548" s="3">
        <f t="shared" ref="C548" si="255">+(C547/C546)*100</f>
        <v>6.723625557206538</v>
      </c>
      <c r="F548" s="20">
        <v>0</v>
      </c>
      <c r="G548" s="20">
        <v>0</v>
      </c>
      <c r="H548" s="20">
        <v>0</v>
      </c>
      <c r="I548" s="8">
        <f t="shared" si="246"/>
        <v>0</v>
      </c>
      <c r="J548" s="8">
        <f t="shared" si="247"/>
        <v>0</v>
      </c>
    </row>
    <row r="549" spans="1:10" x14ac:dyDescent="0.35">
      <c r="A549" t="s">
        <v>734</v>
      </c>
      <c r="C549">
        <v>0</v>
      </c>
      <c r="F549" s="20">
        <v>0</v>
      </c>
      <c r="G549" s="20">
        <v>0</v>
      </c>
      <c r="H549" s="20">
        <v>0</v>
      </c>
      <c r="I549" s="8">
        <f t="shared" si="246"/>
        <v>0</v>
      </c>
      <c r="J549" s="8">
        <f t="shared" si="247"/>
        <v>0</v>
      </c>
    </row>
    <row r="550" spans="1:10" x14ac:dyDescent="0.35">
      <c r="A550" t="s">
        <v>734</v>
      </c>
      <c r="C550">
        <v>0</v>
      </c>
      <c r="F550" s="20">
        <v>0</v>
      </c>
      <c r="G550" s="20">
        <v>0</v>
      </c>
      <c r="H550" s="20">
        <v>0</v>
      </c>
      <c r="I550" s="8">
        <f t="shared" si="246"/>
        <v>0</v>
      </c>
      <c r="J550" s="8">
        <f t="shared" si="247"/>
        <v>0</v>
      </c>
    </row>
    <row r="551" spans="1:10" x14ac:dyDescent="0.35">
      <c r="A551" t="s">
        <v>734</v>
      </c>
      <c r="C551">
        <v>0</v>
      </c>
      <c r="F551" s="20">
        <v>0</v>
      </c>
      <c r="G551" s="20">
        <v>0</v>
      </c>
      <c r="H551" s="20">
        <v>0</v>
      </c>
      <c r="I551" s="8">
        <f t="shared" si="246"/>
        <v>0</v>
      </c>
      <c r="J551" s="8">
        <f t="shared" si="247"/>
        <v>0</v>
      </c>
    </row>
    <row r="552" spans="1:10" x14ac:dyDescent="0.35">
      <c r="A552" t="s">
        <v>734</v>
      </c>
      <c r="C552">
        <v>0</v>
      </c>
      <c r="F552" s="20">
        <v>8014</v>
      </c>
      <c r="G552" s="20">
        <v>1</v>
      </c>
      <c r="H552" s="20">
        <v>0</v>
      </c>
      <c r="I552" s="8">
        <f t="shared" si="246"/>
        <v>8014</v>
      </c>
      <c r="J552" s="8">
        <f t="shared" si="247"/>
        <v>0</v>
      </c>
    </row>
    <row r="553" spans="1:10" x14ac:dyDescent="0.35">
      <c r="A553" t="s">
        <v>734</v>
      </c>
      <c r="C553">
        <v>0</v>
      </c>
      <c r="F553" s="20">
        <v>4928</v>
      </c>
      <c r="G553" s="20">
        <v>2</v>
      </c>
      <c r="H553" s="20">
        <v>0</v>
      </c>
      <c r="I553" s="8">
        <f t="shared" si="246"/>
        <v>9856</v>
      </c>
      <c r="J553" s="8">
        <f t="shared" si="247"/>
        <v>0</v>
      </c>
    </row>
    <row r="554" spans="1:10" x14ac:dyDescent="0.35">
      <c r="A554" t="s">
        <v>734</v>
      </c>
      <c r="C554">
        <v>0</v>
      </c>
      <c r="F554" s="20">
        <v>1810</v>
      </c>
      <c r="G554" s="20">
        <v>5</v>
      </c>
      <c r="H554" s="20">
        <v>1</v>
      </c>
      <c r="I554" s="8">
        <f t="shared" si="246"/>
        <v>9050</v>
      </c>
      <c r="J554" s="8">
        <f t="shared" si="247"/>
        <v>1810</v>
      </c>
    </row>
    <row r="555" spans="1:10" x14ac:dyDescent="0.35">
      <c r="A555" t="s">
        <v>735</v>
      </c>
      <c r="B555" s="14" t="e">
        <f t="shared" ref="B555" si="256">IF(C557&gt;89,"6", IF(C557&gt;79,"5", IF(C557&gt;69,"4", IF(C557&gt;59,"3", IF(C557&gt;49,"2", IF(C557&lt;50,"1",IF(C557=0,"0")))))))</f>
        <v>#DIV/0!</v>
      </c>
      <c r="C555" s="3">
        <f t="shared" ref="C555" si="257">+SUM(I555:I563)</f>
        <v>0</v>
      </c>
      <c r="I555" s="8">
        <f t="shared" si="246"/>
        <v>0</v>
      </c>
      <c r="J555" s="8">
        <f t="shared" si="247"/>
        <v>0</v>
      </c>
    </row>
    <row r="556" spans="1:10" x14ac:dyDescent="0.35">
      <c r="A556" t="s">
        <v>735</v>
      </c>
      <c r="C556" s="3">
        <f t="shared" ref="C556" si="258">+SUM(J555:J563)</f>
        <v>0</v>
      </c>
      <c r="I556" s="8">
        <f t="shared" si="246"/>
        <v>0</v>
      </c>
      <c r="J556" s="8">
        <f t="shared" si="247"/>
        <v>0</v>
      </c>
    </row>
    <row r="557" spans="1:10" x14ac:dyDescent="0.35">
      <c r="A557" t="s">
        <v>735</v>
      </c>
      <c r="C557" s="3" t="e">
        <f t="shared" ref="C557" si="259">+(C556/C555)*100</f>
        <v>#DIV/0!</v>
      </c>
      <c r="I557" s="8">
        <f t="shared" si="246"/>
        <v>0</v>
      </c>
      <c r="J557" s="8">
        <f t="shared" si="247"/>
        <v>0</v>
      </c>
    </row>
    <row r="558" spans="1:10" x14ac:dyDescent="0.35">
      <c r="A558" t="s">
        <v>735</v>
      </c>
      <c r="C558">
        <v>0</v>
      </c>
      <c r="I558" s="8">
        <f t="shared" si="246"/>
        <v>0</v>
      </c>
      <c r="J558" s="8">
        <f t="shared" si="247"/>
        <v>0</v>
      </c>
    </row>
    <row r="559" spans="1:10" x14ac:dyDescent="0.35">
      <c r="A559" t="s">
        <v>735</v>
      </c>
      <c r="C559">
        <v>0</v>
      </c>
      <c r="I559" s="8">
        <f t="shared" si="246"/>
        <v>0</v>
      </c>
      <c r="J559" s="8">
        <f t="shared" si="247"/>
        <v>0</v>
      </c>
    </row>
    <row r="560" spans="1:10" x14ac:dyDescent="0.35">
      <c r="A560" t="s">
        <v>735</v>
      </c>
      <c r="C560">
        <v>0</v>
      </c>
      <c r="I560" s="8">
        <f t="shared" si="246"/>
        <v>0</v>
      </c>
      <c r="J560" s="8">
        <f t="shared" si="247"/>
        <v>0</v>
      </c>
    </row>
    <row r="561" spans="1:10" x14ac:dyDescent="0.35">
      <c r="A561" t="s">
        <v>735</v>
      </c>
      <c r="C561">
        <v>0</v>
      </c>
      <c r="I561" s="8">
        <f t="shared" si="246"/>
        <v>0</v>
      </c>
      <c r="J561" s="8">
        <f t="shared" si="247"/>
        <v>0</v>
      </c>
    </row>
    <row r="562" spans="1:10" x14ac:dyDescent="0.35">
      <c r="A562" t="s">
        <v>735</v>
      </c>
      <c r="C562">
        <v>0</v>
      </c>
      <c r="I562" s="8">
        <f t="shared" si="246"/>
        <v>0</v>
      </c>
      <c r="J562" s="8">
        <f t="shared" si="247"/>
        <v>0</v>
      </c>
    </row>
    <row r="563" spans="1:10" x14ac:dyDescent="0.35">
      <c r="A563" t="s">
        <v>735</v>
      </c>
      <c r="C563">
        <v>0</v>
      </c>
      <c r="I563" s="8">
        <f t="shared" si="246"/>
        <v>0</v>
      </c>
      <c r="J563" s="8">
        <f t="shared" si="247"/>
        <v>0</v>
      </c>
    </row>
    <row r="564" spans="1:10" x14ac:dyDescent="0.35">
      <c r="A564" t="s">
        <v>744</v>
      </c>
      <c r="B564" s="14" t="e">
        <f t="shared" ref="B564" si="260">IF(C566&gt;89,"6", IF(C566&gt;79,"5", IF(C566&gt;69,"4", IF(C566&gt;59,"3", IF(C566&gt;49,"2", IF(C566&lt;50,"1",IF(C566=0,"0")))))))</f>
        <v>#DIV/0!</v>
      </c>
      <c r="C564" s="3">
        <f t="shared" ref="C564" si="261">+SUM(I564:I572)</f>
        <v>0</v>
      </c>
      <c r="F564" s="20">
        <v>0</v>
      </c>
      <c r="G564" s="20">
        <v>0</v>
      </c>
      <c r="H564" s="20">
        <v>0</v>
      </c>
      <c r="I564" s="8">
        <f t="shared" si="246"/>
        <v>0</v>
      </c>
      <c r="J564" s="8">
        <f t="shared" si="247"/>
        <v>0</v>
      </c>
    </row>
    <row r="565" spans="1:10" x14ac:dyDescent="0.35">
      <c r="A565" t="s">
        <v>744</v>
      </c>
      <c r="C565" s="3">
        <f t="shared" ref="C565" si="262">+SUM(J564:J572)</f>
        <v>0</v>
      </c>
      <c r="F565" s="20">
        <v>0</v>
      </c>
      <c r="G565" s="20">
        <v>0</v>
      </c>
      <c r="H565" s="20">
        <v>0</v>
      </c>
      <c r="I565" s="8">
        <f t="shared" si="246"/>
        <v>0</v>
      </c>
      <c r="J565" s="8">
        <f t="shared" si="247"/>
        <v>0</v>
      </c>
    </row>
    <row r="566" spans="1:10" x14ac:dyDescent="0.35">
      <c r="A566" t="s">
        <v>744</v>
      </c>
      <c r="C566" s="3" t="e">
        <f t="shared" ref="C566" si="263">+(C565/C564)*100</f>
        <v>#DIV/0!</v>
      </c>
      <c r="F566" s="20">
        <v>0</v>
      </c>
      <c r="G566" s="20">
        <v>0</v>
      </c>
      <c r="H566" s="20">
        <v>0</v>
      </c>
      <c r="I566" s="8">
        <f t="shared" si="246"/>
        <v>0</v>
      </c>
      <c r="J566" s="8">
        <f t="shared" si="247"/>
        <v>0</v>
      </c>
    </row>
    <row r="567" spans="1:10" x14ac:dyDescent="0.35">
      <c r="A567" t="s">
        <v>744</v>
      </c>
      <c r="C567">
        <v>0</v>
      </c>
      <c r="F567" s="20">
        <v>0</v>
      </c>
      <c r="G567" s="20">
        <v>0</v>
      </c>
      <c r="H567" s="20">
        <v>0</v>
      </c>
      <c r="I567" s="8">
        <f t="shared" si="246"/>
        <v>0</v>
      </c>
      <c r="J567" s="8">
        <f t="shared" si="247"/>
        <v>0</v>
      </c>
    </row>
    <row r="568" spans="1:10" x14ac:dyDescent="0.35">
      <c r="A568" t="s">
        <v>744</v>
      </c>
      <c r="C568">
        <v>0</v>
      </c>
      <c r="F568" s="20">
        <v>0</v>
      </c>
      <c r="G568" s="20">
        <v>0</v>
      </c>
      <c r="H568" s="20">
        <v>0</v>
      </c>
      <c r="I568" s="8">
        <f t="shared" si="246"/>
        <v>0</v>
      </c>
      <c r="J568" s="8">
        <f t="shared" si="247"/>
        <v>0</v>
      </c>
    </row>
    <row r="569" spans="1:10" x14ac:dyDescent="0.35">
      <c r="A569" t="s">
        <v>744</v>
      </c>
      <c r="C569">
        <v>0</v>
      </c>
      <c r="F569" s="20">
        <v>0</v>
      </c>
      <c r="G569" s="20">
        <v>0</v>
      </c>
      <c r="H569" s="20">
        <v>0</v>
      </c>
      <c r="I569" s="8">
        <f t="shared" si="246"/>
        <v>0</v>
      </c>
      <c r="J569" s="8">
        <f t="shared" si="247"/>
        <v>0</v>
      </c>
    </row>
    <row r="570" spans="1:10" x14ac:dyDescent="0.35">
      <c r="A570" t="s">
        <v>744</v>
      </c>
      <c r="C570">
        <v>0</v>
      </c>
      <c r="F570" s="20">
        <v>0</v>
      </c>
      <c r="G570" s="20">
        <v>0</v>
      </c>
      <c r="H570" s="20">
        <v>0</v>
      </c>
      <c r="I570" s="8">
        <f t="shared" si="246"/>
        <v>0</v>
      </c>
      <c r="J570" s="8">
        <f t="shared" si="247"/>
        <v>0</v>
      </c>
    </row>
    <row r="571" spans="1:10" x14ac:dyDescent="0.35">
      <c r="A571" t="s">
        <v>744</v>
      </c>
      <c r="C571">
        <v>0</v>
      </c>
      <c r="F571" s="20">
        <v>0</v>
      </c>
      <c r="G571" s="20">
        <v>0</v>
      </c>
      <c r="H571" s="20">
        <v>0</v>
      </c>
      <c r="I571" s="8">
        <f t="shared" si="246"/>
        <v>0</v>
      </c>
      <c r="J571" s="8">
        <f t="shared" si="247"/>
        <v>0</v>
      </c>
    </row>
    <row r="572" spans="1:10" x14ac:dyDescent="0.35">
      <c r="A572" t="s">
        <v>744</v>
      </c>
      <c r="C572">
        <v>0</v>
      </c>
      <c r="F572" s="20">
        <v>0</v>
      </c>
      <c r="G572" s="20">
        <v>0</v>
      </c>
      <c r="H572" s="20">
        <v>0</v>
      </c>
      <c r="I572" s="8">
        <f t="shared" si="246"/>
        <v>0</v>
      </c>
      <c r="J572" s="8">
        <f t="shared" si="247"/>
        <v>0</v>
      </c>
    </row>
    <row r="573" spans="1:10" x14ac:dyDescent="0.35">
      <c r="A573" t="s">
        <v>736</v>
      </c>
      <c r="B573" s="14" t="e">
        <f t="shared" ref="B573" si="264">IF(C575&gt;89,"6", IF(C575&gt;79,"5", IF(C575&gt;69,"4", IF(C575&gt;59,"3", IF(C575&gt;49,"2", IF(C575&lt;50,"1",IF(C575=0,"0")))))))</f>
        <v>#DIV/0!</v>
      </c>
      <c r="C573" s="3">
        <f t="shared" ref="C573" si="265">+SUM(I573:I581)</f>
        <v>0</v>
      </c>
      <c r="I573" s="8">
        <f t="shared" si="246"/>
        <v>0</v>
      </c>
      <c r="J573" s="8">
        <f t="shared" si="247"/>
        <v>0</v>
      </c>
    </row>
    <row r="574" spans="1:10" x14ac:dyDescent="0.35">
      <c r="A574" t="s">
        <v>736</v>
      </c>
      <c r="C574" s="3">
        <f t="shared" ref="C574" si="266">+SUM(J573:J581)</f>
        <v>0</v>
      </c>
      <c r="I574" s="8">
        <f t="shared" si="246"/>
        <v>0</v>
      </c>
      <c r="J574" s="8">
        <f t="shared" si="247"/>
        <v>0</v>
      </c>
    </row>
    <row r="575" spans="1:10" x14ac:dyDescent="0.35">
      <c r="A575" t="s">
        <v>736</v>
      </c>
      <c r="C575" s="3" t="e">
        <f t="shared" ref="C575" si="267">+(C574/C573)*100</f>
        <v>#DIV/0!</v>
      </c>
      <c r="I575" s="8">
        <f t="shared" si="246"/>
        <v>0</v>
      </c>
      <c r="J575" s="8">
        <f t="shared" si="247"/>
        <v>0</v>
      </c>
    </row>
    <row r="576" spans="1:10" x14ac:dyDescent="0.35">
      <c r="A576" t="s">
        <v>736</v>
      </c>
      <c r="C576">
        <v>0</v>
      </c>
      <c r="I576" s="8">
        <f t="shared" si="246"/>
        <v>0</v>
      </c>
      <c r="J576" s="8">
        <f t="shared" si="247"/>
        <v>0</v>
      </c>
    </row>
    <row r="577" spans="1:10" x14ac:dyDescent="0.35">
      <c r="A577" t="s">
        <v>736</v>
      </c>
      <c r="C577">
        <v>0</v>
      </c>
      <c r="I577" s="8">
        <f t="shared" si="246"/>
        <v>0</v>
      </c>
      <c r="J577" s="8">
        <f t="shared" si="247"/>
        <v>0</v>
      </c>
    </row>
    <row r="578" spans="1:10" x14ac:dyDescent="0.35">
      <c r="A578" t="s">
        <v>736</v>
      </c>
      <c r="C578">
        <v>0</v>
      </c>
      <c r="I578" s="8">
        <f t="shared" si="246"/>
        <v>0</v>
      </c>
      <c r="J578" s="8">
        <f t="shared" si="247"/>
        <v>0</v>
      </c>
    </row>
    <row r="579" spans="1:10" x14ac:dyDescent="0.35">
      <c r="A579" t="s">
        <v>736</v>
      </c>
      <c r="C579">
        <v>0</v>
      </c>
      <c r="I579" s="8">
        <f t="shared" si="246"/>
        <v>0</v>
      </c>
      <c r="J579" s="8">
        <f t="shared" si="247"/>
        <v>0</v>
      </c>
    </row>
    <row r="580" spans="1:10" x14ac:dyDescent="0.35">
      <c r="A580" t="s">
        <v>736</v>
      </c>
      <c r="C580">
        <v>0</v>
      </c>
      <c r="I580" s="8">
        <f t="shared" si="246"/>
        <v>0</v>
      </c>
      <c r="J580" s="8">
        <f t="shared" si="247"/>
        <v>0</v>
      </c>
    </row>
    <row r="581" spans="1:10" x14ac:dyDescent="0.35">
      <c r="A581" t="s">
        <v>736</v>
      </c>
      <c r="C581">
        <v>0</v>
      </c>
      <c r="I581" s="8">
        <f t="shared" si="246"/>
        <v>0</v>
      </c>
      <c r="J581" s="8">
        <f t="shared" si="247"/>
        <v>0</v>
      </c>
    </row>
    <row r="582" spans="1:10" x14ac:dyDescent="0.35">
      <c r="A582" t="s">
        <v>738</v>
      </c>
      <c r="B582" s="14" t="e">
        <f t="shared" ref="B582" si="268">IF(C584&gt;89,"6", IF(C584&gt;79,"5", IF(C584&gt;69,"4", IF(C584&gt;59,"3", IF(C584&gt;49,"2", IF(C584&lt;50,"1",IF(C584=0,"0")))))))</f>
        <v>#DIV/0!</v>
      </c>
      <c r="C582" s="3">
        <f t="shared" ref="C582" si="269">+SUM(I582:I590)</f>
        <v>0</v>
      </c>
      <c r="I582" s="8">
        <f t="shared" si="246"/>
        <v>0</v>
      </c>
      <c r="J582" s="8">
        <f t="shared" si="247"/>
        <v>0</v>
      </c>
    </row>
    <row r="583" spans="1:10" x14ac:dyDescent="0.35">
      <c r="A583" t="s">
        <v>738</v>
      </c>
      <c r="C583" s="3">
        <f t="shared" ref="C583" si="270">+SUM(J582:J590)</f>
        <v>0</v>
      </c>
      <c r="I583" s="8">
        <f t="shared" si="246"/>
        <v>0</v>
      </c>
      <c r="J583" s="8">
        <f t="shared" si="247"/>
        <v>0</v>
      </c>
    </row>
    <row r="584" spans="1:10" x14ac:dyDescent="0.35">
      <c r="A584" t="s">
        <v>738</v>
      </c>
      <c r="C584" s="3" t="e">
        <f t="shared" ref="C584" si="271">+(C583/C582)*100</f>
        <v>#DIV/0!</v>
      </c>
      <c r="I584" s="8">
        <f t="shared" si="246"/>
        <v>0</v>
      </c>
      <c r="J584" s="8">
        <f t="shared" si="247"/>
        <v>0</v>
      </c>
    </row>
    <row r="585" spans="1:10" x14ac:dyDescent="0.35">
      <c r="A585" t="s">
        <v>738</v>
      </c>
      <c r="C585">
        <v>0</v>
      </c>
      <c r="I585" s="8">
        <f t="shared" si="246"/>
        <v>0</v>
      </c>
      <c r="J585" s="8">
        <f t="shared" si="247"/>
        <v>0</v>
      </c>
    </row>
    <row r="586" spans="1:10" x14ac:dyDescent="0.35">
      <c r="A586" t="s">
        <v>738</v>
      </c>
      <c r="C586">
        <v>0</v>
      </c>
      <c r="I586" s="8">
        <f t="shared" si="246"/>
        <v>0</v>
      </c>
      <c r="J586" s="8">
        <f t="shared" si="247"/>
        <v>0</v>
      </c>
    </row>
    <row r="587" spans="1:10" x14ac:dyDescent="0.35">
      <c r="A587" t="s">
        <v>738</v>
      </c>
      <c r="C587">
        <v>0</v>
      </c>
      <c r="I587" s="8">
        <f t="shared" si="246"/>
        <v>0</v>
      </c>
      <c r="J587" s="8">
        <f t="shared" si="247"/>
        <v>0</v>
      </c>
    </row>
    <row r="588" spans="1:10" x14ac:dyDescent="0.35">
      <c r="A588" t="s">
        <v>738</v>
      </c>
      <c r="C588">
        <v>0</v>
      </c>
      <c r="I588" s="8">
        <f t="shared" si="246"/>
        <v>0</v>
      </c>
      <c r="J588" s="8">
        <f t="shared" si="247"/>
        <v>0</v>
      </c>
    </row>
    <row r="589" spans="1:10" x14ac:dyDescent="0.35">
      <c r="A589" t="s">
        <v>738</v>
      </c>
      <c r="C589">
        <v>0</v>
      </c>
      <c r="I589" s="8">
        <f t="shared" si="246"/>
        <v>0</v>
      </c>
      <c r="J589" s="8">
        <f t="shared" si="247"/>
        <v>0</v>
      </c>
    </row>
    <row r="590" spans="1:10" x14ac:dyDescent="0.35">
      <c r="A590" t="s">
        <v>738</v>
      </c>
      <c r="C590">
        <v>0</v>
      </c>
      <c r="I590" s="8">
        <f t="shared" si="246"/>
        <v>0</v>
      </c>
      <c r="J590" s="8">
        <f t="shared" si="247"/>
        <v>0</v>
      </c>
    </row>
    <row r="591" spans="1:10" x14ac:dyDescent="0.35">
      <c r="A591" t="s">
        <v>739</v>
      </c>
      <c r="B591" s="14" t="e">
        <f t="shared" ref="B591" si="272">IF(C593&gt;89,"6", IF(C593&gt;79,"5", IF(C593&gt;69,"4", IF(C593&gt;59,"3", IF(C593&gt;49,"2", IF(C593&lt;50,"1",IF(C593=0,"0")))))))</f>
        <v>#DIV/0!</v>
      </c>
      <c r="C591" s="3">
        <f t="shared" ref="C591" si="273">+SUM(I591:I599)</f>
        <v>0</v>
      </c>
      <c r="I591" s="8">
        <f t="shared" si="246"/>
        <v>0</v>
      </c>
      <c r="J591" s="8">
        <f t="shared" si="247"/>
        <v>0</v>
      </c>
    </row>
    <row r="592" spans="1:10" x14ac:dyDescent="0.35">
      <c r="A592" t="s">
        <v>739</v>
      </c>
      <c r="C592" s="3">
        <f t="shared" ref="C592" si="274">+SUM(J591:J599)</f>
        <v>0</v>
      </c>
      <c r="I592" s="8">
        <f t="shared" si="246"/>
        <v>0</v>
      </c>
      <c r="J592" s="8">
        <f t="shared" si="247"/>
        <v>0</v>
      </c>
    </row>
    <row r="593" spans="1:10" x14ac:dyDescent="0.35">
      <c r="A593" t="s">
        <v>739</v>
      </c>
      <c r="C593" s="3" t="e">
        <f t="shared" ref="C593" si="275">+(C592/C591)*100</f>
        <v>#DIV/0!</v>
      </c>
      <c r="I593" s="8">
        <f t="shared" si="246"/>
        <v>0</v>
      </c>
      <c r="J593" s="8">
        <f t="shared" si="247"/>
        <v>0</v>
      </c>
    </row>
    <row r="594" spans="1:10" x14ac:dyDescent="0.35">
      <c r="A594" t="s">
        <v>739</v>
      </c>
      <c r="C594">
        <v>0</v>
      </c>
      <c r="I594" s="8">
        <f t="shared" si="246"/>
        <v>0</v>
      </c>
      <c r="J594" s="8">
        <f t="shared" si="247"/>
        <v>0</v>
      </c>
    </row>
    <row r="595" spans="1:10" x14ac:dyDescent="0.35">
      <c r="A595" t="s">
        <v>739</v>
      </c>
      <c r="C595">
        <v>0</v>
      </c>
      <c r="I595" s="8">
        <f t="shared" si="246"/>
        <v>0</v>
      </c>
      <c r="J595" s="8">
        <f t="shared" si="247"/>
        <v>0</v>
      </c>
    </row>
    <row r="596" spans="1:10" x14ac:dyDescent="0.35">
      <c r="A596" t="s">
        <v>739</v>
      </c>
      <c r="C596">
        <v>0</v>
      </c>
      <c r="I596" s="8">
        <f t="shared" si="246"/>
        <v>0</v>
      </c>
      <c r="J596" s="8">
        <f t="shared" si="247"/>
        <v>0</v>
      </c>
    </row>
    <row r="597" spans="1:10" x14ac:dyDescent="0.35">
      <c r="A597" t="s">
        <v>739</v>
      </c>
      <c r="C597">
        <v>0</v>
      </c>
      <c r="I597" s="8">
        <f t="shared" si="246"/>
        <v>0</v>
      </c>
      <c r="J597" s="8">
        <f t="shared" si="247"/>
        <v>0</v>
      </c>
    </row>
    <row r="598" spans="1:10" x14ac:dyDescent="0.35">
      <c r="A598" t="s">
        <v>739</v>
      </c>
      <c r="C598">
        <v>0</v>
      </c>
      <c r="I598" s="8">
        <f t="shared" si="246"/>
        <v>0</v>
      </c>
      <c r="J598" s="8">
        <f t="shared" si="247"/>
        <v>0</v>
      </c>
    </row>
    <row r="599" spans="1:10" x14ac:dyDescent="0.35">
      <c r="A599" t="s">
        <v>739</v>
      </c>
      <c r="C599">
        <v>0</v>
      </c>
      <c r="I599" s="8">
        <f t="shared" si="246"/>
        <v>0</v>
      </c>
      <c r="J599" s="8">
        <f t="shared" si="247"/>
        <v>0</v>
      </c>
    </row>
    <row r="600" spans="1:10" x14ac:dyDescent="0.35">
      <c r="A600" t="s">
        <v>740</v>
      </c>
      <c r="B600" s="14" t="str">
        <f t="shared" ref="B600" si="276">IF(C602&gt;89,"6", IF(C602&gt;79,"5", IF(C602&gt;69,"4", IF(C602&gt;59,"3", IF(C602&gt;49,"2", IF(C602&lt;50,"1",IF(C602=0,"0")))))))</f>
        <v>1</v>
      </c>
      <c r="C600" s="3">
        <f t="shared" ref="C600" si="277">+SUM(I600:I608)</f>
        <v>190500</v>
      </c>
      <c r="I600" s="8">
        <f t="shared" ref="I600:I626" si="278">F600*G600</f>
        <v>0</v>
      </c>
      <c r="J600" s="8">
        <f t="shared" ref="J600:J626" si="279">H600*F600</f>
        <v>0</v>
      </c>
    </row>
    <row r="601" spans="1:10" x14ac:dyDescent="0.35">
      <c r="A601" t="s">
        <v>740</v>
      </c>
      <c r="C601" s="3">
        <f t="shared" ref="C601" si="280">+SUM(J600:J608)</f>
        <v>0</v>
      </c>
      <c r="I601" s="8">
        <f t="shared" si="278"/>
        <v>0</v>
      </c>
      <c r="J601" s="8">
        <f t="shared" si="279"/>
        <v>0</v>
      </c>
    </row>
    <row r="602" spans="1:10" x14ac:dyDescent="0.35">
      <c r="A602" t="s">
        <v>740</v>
      </c>
      <c r="C602" s="3">
        <f t="shared" ref="C602" si="281">+(C601/C600)*100</f>
        <v>0</v>
      </c>
      <c r="F602" s="20">
        <v>33000</v>
      </c>
      <c r="G602" s="20">
        <v>1</v>
      </c>
      <c r="I602" s="8">
        <f t="shared" si="278"/>
        <v>33000</v>
      </c>
      <c r="J602" s="8">
        <f t="shared" si="279"/>
        <v>0</v>
      </c>
    </row>
    <row r="603" spans="1:10" x14ac:dyDescent="0.35">
      <c r="A603" t="s">
        <v>740</v>
      </c>
      <c r="C603">
        <v>0</v>
      </c>
      <c r="F603" s="20">
        <v>23000</v>
      </c>
      <c r="G603" s="20">
        <v>1</v>
      </c>
      <c r="I603" s="8">
        <f t="shared" si="278"/>
        <v>23000</v>
      </c>
      <c r="J603" s="8">
        <f t="shared" si="279"/>
        <v>0</v>
      </c>
    </row>
    <row r="604" spans="1:10" x14ac:dyDescent="0.35">
      <c r="A604" t="s">
        <v>740</v>
      </c>
      <c r="C604">
        <v>0</v>
      </c>
      <c r="I604" s="8">
        <f t="shared" si="278"/>
        <v>0</v>
      </c>
      <c r="J604" s="8">
        <f t="shared" si="279"/>
        <v>0</v>
      </c>
    </row>
    <row r="605" spans="1:10" x14ac:dyDescent="0.35">
      <c r="A605" t="s">
        <v>740</v>
      </c>
      <c r="C605">
        <v>0</v>
      </c>
      <c r="F605" s="20">
        <v>13500</v>
      </c>
      <c r="G605" s="20">
        <v>3</v>
      </c>
      <c r="I605" s="8">
        <f t="shared" si="278"/>
        <v>40500</v>
      </c>
      <c r="J605" s="8">
        <f t="shared" si="279"/>
        <v>0</v>
      </c>
    </row>
    <row r="606" spans="1:10" x14ac:dyDescent="0.35">
      <c r="A606" t="s">
        <v>740</v>
      </c>
      <c r="C606">
        <v>0</v>
      </c>
      <c r="F606" s="20">
        <v>6000</v>
      </c>
      <c r="G606" s="20">
        <v>7</v>
      </c>
      <c r="I606" s="8">
        <f t="shared" si="278"/>
        <v>42000</v>
      </c>
      <c r="J606" s="8">
        <f t="shared" si="279"/>
        <v>0</v>
      </c>
    </row>
    <row r="607" spans="1:10" x14ac:dyDescent="0.35">
      <c r="A607" t="s">
        <v>740</v>
      </c>
      <c r="C607">
        <v>0</v>
      </c>
      <c r="F607" s="20">
        <v>4000</v>
      </c>
      <c r="G607" s="20">
        <v>13</v>
      </c>
      <c r="I607" s="8">
        <f t="shared" si="278"/>
        <v>52000</v>
      </c>
      <c r="J607" s="8">
        <f t="shared" si="279"/>
        <v>0</v>
      </c>
    </row>
    <row r="608" spans="1:10" x14ac:dyDescent="0.35">
      <c r="A608" t="s">
        <v>740</v>
      </c>
      <c r="C608">
        <v>0</v>
      </c>
      <c r="I608" s="8">
        <f t="shared" si="278"/>
        <v>0</v>
      </c>
      <c r="J608" s="8">
        <f t="shared" si="279"/>
        <v>0</v>
      </c>
    </row>
    <row r="609" spans="1:10" x14ac:dyDescent="0.35">
      <c r="A609" t="s">
        <v>741</v>
      </c>
      <c r="B609" s="14" t="str">
        <f t="shared" ref="B609" si="282">IF(C611&gt;89,"6", IF(C611&gt;79,"5", IF(C611&gt;69,"4", IF(C611&gt;59,"3", IF(C611&gt;49,"2", IF(C611&lt;50,"1",IF(C611=0,"0")))))))</f>
        <v>1</v>
      </c>
      <c r="C609" s="3">
        <f t="shared" ref="C609" si="283">+SUM(I609:I617)</f>
        <v>190500</v>
      </c>
      <c r="I609" s="8">
        <f t="shared" si="278"/>
        <v>0</v>
      </c>
      <c r="J609" s="8">
        <f t="shared" si="279"/>
        <v>0</v>
      </c>
    </row>
    <row r="610" spans="1:10" x14ac:dyDescent="0.35">
      <c r="A610" t="s">
        <v>741</v>
      </c>
      <c r="C610" s="3">
        <f t="shared" ref="C610" si="284">+SUM(J609:J617)</f>
        <v>0</v>
      </c>
      <c r="I610" s="8">
        <f t="shared" si="278"/>
        <v>0</v>
      </c>
      <c r="J610" s="8">
        <f t="shared" si="279"/>
        <v>0</v>
      </c>
    </row>
    <row r="611" spans="1:10" x14ac:dyDescent="0.35">
      <c r="A611" t="s">
        <v>741</v>
      </c>
      <c r="C611" s="3">
        <f t="shared" ref="C611" si="285">+(C610/C609)*100</f>
        <v>0</v>
      </c>
      <c r="F611" s="20">
        <v>33000</v>
      </c>
      <c r="G611" s="20">
        <v>1</v>
      </c>
      <c r="I611" s="8">
        <f t="shared" si="278"/>
        <v>33000</v>
      </c>
      <c r="J611" s="8">
        <f t="shared" si="279"/>
        <v>0</v>
      </c>
    </row>
    <row r="612" spans="1:10" x14ac:dyDescent="0.35">
      <c r="A612" t="s">
        <v>741</v>
      </c>
      <c r="C612">
        <v>0</v>
      </c>
      <c r="F612" s="20">
        <v>23000</v>
      </c>
      <c r="G612" s="20">
        <v>1</v>
      </c>
      <c r="I612" s="8">
        <f t="shared" si="278"/>
        <v>23000</v>
      </c>
      <c r="J612" s="8">
        <f t="shared" si="279"/>
        <v>0</v>
      </c>
    </row>
    <row r="613" spans="1:10" x14ac:dyDescent="0.35">
      <c r="A613" t="s">
        <v>741</v>
      </c>
      <c r="C613">
        <v>0</v>
      </c>
      <c r="I613" s="8">
        <f t="shared" si="278"/>
        <v>0</v>
      </c>
      <c r="J613" s="8">
        <f t="shared" si="279"/>
        <v>0</v>
      </c>
    </row>
    <row r="614" spans="1:10" x14ac:dyDescent="0.35">
      <c r="A614" t="s">
        <v>741</v>
      </c>
      <c r="C614">
        <v>0</v>
      </c>
      <c r="F614" s="20">
        <v>13500</v>
      </c>
      <c r="G614" s="20">
        <v>3</v>
      </c>
      <c r="I614" s="8">
        <f t="shared" si="278"/>
        <v>40500</v>
      </c>
      <c r="J614" s="8">
        <f t="shared" si="279"/>
        <v>0</v>
      </c>
    </row>
    <row r="615" spans="1:10" x14ac:dyDescent="0.35">
      <c r="A615" t="s">
        <v>741</v>
      </c>
      <c r="C615">
        <v>0</v>
      </c>
      <c r="F615" s="20">
        <v>6000</v>
      </c>
      <c r="G615" s="20">
        <v>7</v>
      </c>
      <c r="I615" s="8">
        <f t="shared" si="278"/>
        <v>42000</v>
      </c>
      <c r="J615" s="8">
        <f t="shared" si="279"/>
        <v>0</v>
      </c>
    </row>
    <row r="616" spans="1:10" x14ac:dyDescent="0.35">
      <c r="A616" t="s">
        <v>741</v>
      </c>
      <c r="C616">
        <v>0</v>
      </c>
      <c r="F616" s="20">
        <v>4000</v>
      </c>
      <c r="G616" s="20">
        <v>13</v>
      </c>
      <c r="I616" s="8">
        <f t="shared" si="278"/>
        <v>52000</v>
      </c>
      <c r="J616" s="8">
        <f t="shared" si="279"/>
        <v>0</v>
      </c>
    </row>
    <row r="617" spans="1:10" x14ac:dyDescent="0.35">
      <c r="A617" t="s">
        <v>741</v>
      </c>
      <c r="C617">
        <v>0</v>
      </c>
      <c r="I617" s="8">
        <f t="shared" si="278"/>
        <v>0</v>
      </c>
      <c r="J617" s="8">
        <f t="shared" si="279"/>
        <v>0</v>
      </c>
    </row>
    <row r="618" spans="1:10" x14ac:dyDescent="0.35">
      <c r="A618" t="s">
        <v>742</v>
      </c>
      <c r="B618" s="14" t="e">
        <f t="shared" ref="B618" si="286">IF(C620&gt;89,"6", IF(C620&gt;79,"5", IF(C620&gt;69,"4", IF(C620&gt;59,"3", IF(C620&gt;49,"2", IF(C620&lt;50,"1",IF(C620=0,"0")))))))</f>
        <v>#DIV/0!</v>
      </c>
      <c r="C618" s="3">
        <f t="shared" ref="C618" si="287">+SUM(I618:I626)</f>
        <v>0</v>
      </c>
      <c r="I618" s="8">
        <f t="shared" si="278"/>
        <v>0</v>
      </c>
      <c r="J618" s="8">
        <f t="shared" si="279"/>
        <v>0</v>
      </c>
    </row>
    <row r="619" spans="1:10" x14ac:dyDescent="0.35">
      <c r="A619" t="s">
        <v>742</v>
      </c>
      <c r="C619" s="3">
        <f t="shared" ref="C619" si="288">+SUM(J618:J626)</f>
        <v>0</v>
      </c>
      <c r="I619" s="8">
        <f t="shared" si="278"/>
        <v>0</v>
      </c>
      <c r="J619" s="8">
        <f t="shared" si="279"/>
        <v>0</v>
      </c>
    </row>
    <row r="620" spans="1:10" x14ac:dyDescent="0.35">
      <c r="A620" t="s">
        <v>742</v>
      </c>
      <c r="C620" s="3" t="e">
        <f t="shared" ref="C620" si="289">+(C619/C618)*100</f>
        <v>#DIV/0!</v>
      </c>
      <c r="I620" s="8">
        <f t="shared" si="278"/>
        <v>0</v>
      </c>
      <c r="J620" s="8">
        <f t="shared" si="279"/>
        <v>0</v>
      </c>
    </row>
    <row r="621" spans="1:10" x14ac:dyDescent="0.35">
      <c r="A621" t="s">
        <v>742</v>
      </c>
      <c r="C621">
        <v>0</v>
      </c>
      <c r="I621" s="8">
        <f t="shared" si="278"/>
        <v>0</v>
      </c>
      <c r="J621" s="8">
        <f t="shared" si="279"/>
        <v>0</v>
      </c>
    </row>
    <row r="622" spans="1:10" x14ac:dyDescent="0.35">
      <c r="A622" t="s">
        <v>742</v>
      </c>
      <c r="C622">
        <v>0</v>
      </c>
      <c r="I622" s="8">
        <f t="shared" si="278"/>
        <v>0</v>
      </c>
      <c r="J622" s="8">
        <f t="shared" si="279"/>
        <v>0</v>
      </c>
    </row>
    <row r="623" spans="1:10" x14ac:dyDescent="0.35">
      <c r="A623" t="s">
        <v>742</v>
      </c>
      <c r="C623">
        <v>0</v>
      </c>
      <c r="I623" s="8">
        <f t="shared" si="278"/>
        <v>0</v>
      </c>
      <c r="J623" s="8">
        <f t="shared" si="279"/>
        <v>0</v>
      </c>
    </row>
    <row r="624" spans="1:10" x14ac:dyDescent="0.35">
      <c r="A624" t="s">
        <v>742</v>
      </c>
      <c r="C624">
        <v>0</v>
      </c>
      <c r="I624" s="8">
        <f t="shared" si="278"/>
        <v>0</v>
      </c>
      <c r="J624" s="8">
        <f t="shared" si="279"/>
        <v>0</v>
      </c>
    </row>
    <row r="625" spans="1:10" x14ac:dyDescent="0.35">
      <c r="A625" t="s">
        <v>742</v>
      </c>
      <c r="C625">
        <v>0</v>
      </c>
      <c r="I625" s="8">
        <f t="shared" si="278"/>
        <v>0</v>
      </c>
      <c r="J625" s="8">
        <f t="shared" si="279"/>
        <v>0</v>
      </c>
    </row>
    <row r="626" spans="1:10" x14ac:dyDescent="0.35">
      <c r="A626" t="s">
        <v>742</v>
      </c>
      <c r="C626">
        <v>0</v>
      </c>
      <c r="I626" s="8">
        <f t="shared" si="278"/>
        <v>0</v>
      </c>
      <c r="J626" s="8">
        <f t="shared" si="279"/>
        <v>0</v>
      </c>
    </row>
  </sheetData>
  <sheetProtection algorithmName="SHA-512" hashValue="UiEObwaHtp/uoULK/27d9nMMLJmhAQQV20TtjrvYke5nnq2L6M6KGyFDDJH7pkganriJ6+dNkniUo/JtrrFpwQ==" saltValue="5+l6im8agZg13p7X+pwbk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D8F0A-E45C-4C84-8112-15E005B57A5F}">
  <dimension ref="A1:M615"/>
  <sheetViews>
    <sheetView workbookViewId="0">
      <selection activeCell="AA24" sqref="AA24"/>
    </sheetView>
  </sheetViews>
  <sheetFormatPr defaultRowHeight="14.5" x14ac:dyDescent="0.35"/>
  <cols>
    <col min="1" max="1" width="11.7265625" customWidth="1"/>
    <col min="3" max="3" width="37.36328125" customWidth="1"/>
    <col min="4" max="4" width="14.7265625" customWidth="1"/>
    <col min="5" max="5" width="12.90625" customWidth="1"/>
    <col min="6" max="6" width="10.453125" customWidth="1"/>
    <col min="7" max="7" width="9.453125" customWidth="1"/>
  </cols>
  <sheetData>
    <row r="1" spans="1:13" x14ac:dyDescent="0.35">
      <c r="A1" s="2" t="s">
        <v>667</v>
      </c>
    </row>
    <row r="3" spans="1:13" x14ac:dyDescent="0.35">
      <c r="A3" s="19" t="s">
        <v>71</v>
      </c>
      <c r="B3" s="19" t="s">
        <v>72</v>
      </c>
      <c r="C3" s="19" t="s">
        <v>73</v>
      </c>
      <c r="D3" s="19" t="s">
        <v>74</v>
      </c>
      <c r="E3" s="19" t="s">
        <v>75</v>
      </c>
      <c r="F3" s="19" t="s">
        <v>76</v>
      </c>
      <c r="G3" s="19" t="s">
        <v>77</v>
      </c>
      <c r="H3" s="19" t="s">
        <v>78</v>
      </c>
      <c r="I3" s="19" t="s">
        <v>79</v>
      </c>
      <c r="J3" s="19" t="s">
        <v>80</v>
      </c>
      <c r="K3" s="19" t="s">
        <v>81</v>
      </c>
      <c r="L3" s="19" t="s">
        <v>62</v>
      </c>
      <c r="M3" s="19" t="s">
        <v>66</v>
      </c>
    </row>
    <row r="4" spans="1:13" x14ac:dyDescent="0.35">
      <c r="A4" t="s">
        <v>674</v>
      </c>
      <c r="B4" t="s">
        <v>82</v>
      </c>
      <c r="C4" t="s">
        <v>83</v>
      </c>
      <c r="D4" t="s">
        <v>84</v>
      </c>
      <c r="E4" t="s">
        <v>85</v>
      </c>
      <c r="F4" t="s">
        <v>86</v>
      </c>
      <c r="G4" t="s">
        <v>87</v>
      </c>
      <c r="H4" t="s">
        <v>87</v>
      </c>
      <c r="I4" t="s">
        <v>85</v>
      </c>
      <c r="J4" t="s">
        <v>87</v>
      </c>
      <c r="K4" t="s">
        <v>88</v>
      </c>
      <c r="L4" t="s">
        <v>88</v>
      </c>
      <c r="M4" t="s">
        <v>87</v>
      </c>
    </row>
    <row r="5" spans="1:13" x14ac:dyDescent="0.35">
      <c r="A5" t="s">
        <v>674</v>
      </c>
      <c r="B5" t="s">
        <v>82</v>
      </c>
      <c r="C5" t="s">
        <v>40</v>
      </c>
      <c r="D5" t="s">
        <v>87</v>
      </c>
      <c r="E5" t="s">
        <v>87</v>
      </c>
      <c r="F5" t="s">
        <v>87</v>
      </c>
      <c r="G5" t="s">
        <v>87</v>
      </c>
      <c r="H5" t="s">
        <v>87</v>
      </c>
      <c r="I5" t="s">
        <v>87</v>
      </c>
      <c r="J5" t="s">
        <v>87</v>
      </c>
      <c r="K5" t="s">
        <v>87</v>
      </c>
      <c r="L5" t="s">
        <v>87</v>
      </c>
      <c r="M5" t="s">
        <v>87</v>
      </c>
    </row>
    <row r="6" spans="1:13" x14ac:dyDescent="0.35">
      <c r="A6" t="s">
        <v>674</v>
      </c>
      <c r="B6" t="s">
        <v>82</v>
      </c>
      <c r="C6" t="s">
        <v>42</v>
      </c>
      <c r="D6" t="s">
        <v>89</v>
      </c>
      <c r="E6" t="s">
        <v>90</v>
      </c>
      <c r="F6" t="s">
        <v>91</v>
      </c>
      <c r="G6" t="s">
        <v>92</v>
      </c>
      <c r="H6" t="s">
        <v>93</v>
      </c>
      <c r="I6" t="s">
        <v>88</v>
      </c>
      <c r="J6" t="s">
        <v>87</v>
      </c>
      <c r="K6" t="s">
        <v>87</v>
      </c>
      <c r="L6" t="s">
        <v>93</v>
      </c>
      <c r="M6" t="s">
        <v>87</v>
      </c>
    </row>
    <row r="7" spans="1:13" x14ac:dyDescent="0.35">
      <c r="A7" t="s">
        <v>674</v>
      </c>
      <c r="B7" t="s">
        <v>82</v>
      </c>
      <c r="C7" t="s">
        <v>44</v>
      </c>
      <c r="D7" t="s">
        <v>94</v>
      </c>
      <c r="E7" t="s">
        <v>95</v>
      </c>
      <c r="F7" t="s">
        <v>23</v>
      </c>
      <c r="G7" t="s">
        <v>92</v>
      </c>
      <c r="H7" t="s">
        <v>93</v>
      </c>
      <c r="I7" t="s">
        <v>87</v>
      </c>
      <c r="J7" t="s">
        <v>87</v>
      </c>
      <c r="K7" t="s">
        <v>87</v>
      </c>
      <c r="L7" t="s">
        <v>96</v>
      </c>
      <c r="M7" t="s">
        <v>87</v>
      </c>
    </row>
    <row r="8" spans="1:13" x14ac:dyDescent="0.35">
      <c r="A8" t="s">
        <v>674</v>
      </c>
      <c r="B8" t="s">
        <v>82</v>
      </c>
      <c r="C8" t="s">
        <v>97</v>
      </c>
      <c r="D8" t="s">
        <v>98</v>
      </c>
      <c r="E8" t="s">
        <v>99</v>
      </c>
      <c r="F8" t="s">
        <v>100</v>
      </c>
      <c r="G8" t="s">
        <v>101</v>
      </c>
      <c r="H8" t="s">
        <v>92</v>
      </c>
      <c r="I8" t="s">
        <v>87</v>
      </c>
      <c r="J8" t="s">
        <v>87</v>
      </c>
      <c r="K8" t="s">
        <v>87</v>
      </c>
      <c r="L8" t="s">
        <v>102</v>
      </c>
      <c r="M8" t="s">
        <v>87</v>
      </c>
    </row>
    <row r="9" spans="1:13" x14ac:dyDescent="0.35">
      <c r="A9" t="s">
        <v>674</v>
      </c>
      <c r="B9" t="s">
        <v>82</v>
      </c>
      <c r="C9" t="s">
        <v>48</v>
      </c>
      <c r="D9" t="s">
        <v>103</v>
      </c>
      <c r="E9" t="s">
        <v>104</v>
      </c>
      <c r="F9" t="s">
        <v>105</v>
      </c>
      <c r="G9" t="s">
        <v>106</v>
      </c>
      <c r="H9" t="s">
        <v>107</v>
      </c>
      <c r="I9" t="s">
        <v>87</v>
      </c>
      <c r="J9" t="s">
        <v>87</v>
      </c>
      <c r="K9" t="s">
        <v>87</v>
      </c>
      <c r="L9" t="s">
        <v>108</v>
      </c>
      <c r="M9" t="s">
        <v>87</v>
      </c>
    </row>
    <row r="10" spans="1:13" x14ac:dyDescent="0.35">
      <c r="A10" t="s">
        <v>674</v>
      </c>
      <c r="B10" t="s">
        <v>82</v>
      </c>
      <c r="C10" t="s">
        <v>109</v>
      </c>
      <c r="D10" t="s">
        <v>110</v>
      </c>
      <c r="E10" t="s">
        <v>111</v>
      </c>
      <c r="F10" t="s">
        <v>112</v>
      </c>
      <c r="G10" t="s">
        <v>113</v>
      </c>
      <c r="H10" t="s">
        <v>107</v>
      </c>
      <c r="I10" t="s">
        <v>87</v>
      </c>
      <c r="J10" t="s">
        <v>87</v>
      </c>
      <c r="K10" t="s">
        <v>87</v>
      </c>
      <c r="L10" t="s">
        <v>92</v>
      </c>
      <c r="M10" t="s">
        <v>87</v>
      </c>
    </row>
    <row r="11" spans="1:13" x14ac:dyDescent="0.35">
      <c r="A11" t="s">
        <v>674</v>
      </c>
      <c r="B11" t="s">
        <v>82</v>
      </c>
      <c r="C11" t="s">
        <v>52</v>
      </c>
      <c r="D11" t="s">
        <v>114</v>
      </c>
      <c r="E11" t="s">
        <v>106</v>
      </c>
      <c r="F11" t="s">
        <v>115</v>
      </c>
      <c r="G11" t="s">
        <v>116</v>
      </c>
      <c r="H11" t="s">
        <v>107</v>
      </c>
      <c r="I11" t="s">
        <v>87</v>
      </c>
      <c r="J11" t="s">
        <v>87</v>
      </c>
      <c r="K11" t="s">
        <v>117</v>
      </c>
      <c r="L11" t="s">
        <v>118</v>
      </c>
      <c r="M11" t="s">
        <v>87</v>
      </c>
    </row>
    <row r="12" spans="1:13" x14ac:dyDescent="0.35">
      <c r="A12" t="s">
        <v>674</v>
      </c>
      <c r="B12" t="s">
        <v>82</v>
      </c>
      <c r="C12" t="s">
        <v>53</v>
      </c>
      <c r="D12" t="s">
        <v>87</v>
      </c>
      <c r="E12" t="s">
        <v>87</v>
      </c>
      <c r="F12" t="s">
        <v>87</v>
      </c>
      <c r="G12" t="s">
        <v>87</v>
      </c>
      <c r="H12" t="s">
        <v>87</v>
      </c>
      <c r="I12" t="s">
        <v>87</v>
      </c>
      <c r="J12" t="s">
        <v>87</v>
      </c>
      <c r="K12" t="s">
        <v>87</v>
      </c>
      <c r="L12" t="s">
        <v>87</v>
      </c>
      <c r="M12" t="s">
        <v>87</v>
      </c>
    </row>
    <row r="13" spans="1:13" x14ac:dyDescent="0.35">
      <c r="A13" t="s">
        <v>683</v>
      </c>
      <c r="B13" t="s">
        <v>119</v>
      </c>
      <c r="C13" t="s">
        <v>83</v>
      </c>
      <c r="D13" t="s">
        <v>87</v>
      </c>
      <c r="E13" t="s">
        <v>87</v>
      </c>
      <c r="F13" t="s">
        <v>87</v>
      </c>
      <c r="G13" t="s">
        <v>87</v>
      </c>
      <c r="H13" t="s">
        <v>87</v>
      </c>
      <c r="I13" t="s">
        <v>87</v>
      </c>
      <c r="J13" t="s">
        <v>87</v>
      </c>
      <c r="K13" t="s">
        <v>87</v>
      </c>
      <c r="L13" t="s">
        <v>87</v>
      </c>
      <c r="M13" t="s">
        <v>87</v>
      </c>
    </row>
    <row r="14" spans="1:13" x14ac:dyDescent="0.35">
      <c r="A14" t="s">
        <v>683</v>
      </c>
      <c r="B14" t="s">
        <v>119</v>
      </c>
      <c r="C14" t="s">
        <v>40</v>
      </c>
      <c r="D14" t="s">
        <v>87</v>
      </c>
      <c r="E14" t="s">
        <v>87</v>
      </c>
      <c r="F14" t="s">
        <v>87</v>
      </c>
      <c r="G14" t="s">
        <v>87</v>
      </c>
      <c r="H14" t="s">
        <v>87</v>
      </c>
      <c r="I14" t="s">
        <v>87</v>
      </c>
      <c r="J14" t="s">
        <v>87</v>
      </c>
      <c r="K14" t="s">
        <v>87</v>
      </c>
      <c r="L14" t="s">
        <v>87</v>
      </c>
      <c r="M14" t="s">
        <v>87</v>
      </c>
    </row>
    <row r="15" spans="1:13" x14ac:dyDescent="0.35">
      <c r="A15" t="s">
        <v>683</v>
      </c>
      <c r="B15" t="s">
        <v>119</v>
      </c>
      <c r="C15" t="s">
        <v>42</v>
      </c>
      <c r="D15" t="s">
        <v>120</v>
      </c>
      <c r="E15" t="s">
        <v>88</v>
      </c>
      <c r="F15" t="s">
        <v>121</v>
      </c>
      <c r="G15" t="s">
        <v>87</v>
      </c>
      <c r="H15" t="s">
        <v>88</v>
      </c>
      <c r="I15" t="s">
        <v>87</v>
      </c>
      <c r="J15" t="s">
        <v>87</v>
      </c>
      <c r="K15" t="s">
        <v>88</v>
      </c>
      <c r="L15" t="s">
        <v>88</v>
      </c>
      <c r="M15" t="s">
        <v>87</v>
      </c>
    </row>
    <row r="16" spans="1:13" x14ac:dyDescent="0.35">
      <c r="A16" t="s">
        <v>683</v>
      </c>
      <c r="B16" t="s">
        <v>119</v>
      </c>
      <c r="C16" t="s">
        <v>44</v>
      </c>
      <c r="D16" t="s">
        <v>87</v>
      </c>
      <c r="E16" t="s">
        <v>87</v>
      </c>
      <c r="F16" t="s">
        <v>87</v>
      </c>
      <c r="G16" t="s">
        <v>87</v>
      </c>
      <c r="H16" t="s">
        <v>87</v>
      </c>
      <c r="I16" t="s">
        <v>87</v>
      </c>
      <c r="J16" t="s">
        <v>87</v>
      </c>
      <c r="K16" t="s">
        <v>87</v>
      </c>
      <c r="L16" t="s">
        <v>87</v>
      </c>
      <c r="M16" t="s">
        <v>87</v>
      </c>
    </row>
    <row r="17" spans="1:13" x14ac:dyDescent="0.35">
      <c r="A17" t="s">
        <v>683</v>
      </c>
      <c r="B17" t="s">
        <v>119</v>
      </c>
      <c r="C17" t="s">
        <v>97</v>
      </c>
      <c r="D17" t="s">
        <v>87</v>
      </c>
      <c r="E17" t="s">
        <v>87</v>
      </c>
      <c r="F17" t="s">
        <v>87</v>
      </c>
      <c r="G17" t="s">
        <v>87</v>
      </c>
      <c r="H17" t="s">
        <v>87</v>
      </c>
      <c r="I17" t="s">
        <v>87</v>
      </c>
      <c r="J17" t="s">
        <v>87</v>
      </c>
      <c r="K17" t="s">
        <v>87</v>
      </c>
      <c r="L17" t="s">
        <v>87</v>
      </c>
      <c r="M17" t="s">
        <v>87</v>
      </c>
    </row>
    <row r="18" spans="1:13" x14ac:dyDescent="0.35">
      <c r="A18" t="s">
        <v>683</v>
      </c>
      <c r="B18" t="s">
        <v>119</v>
      </c>
      <c r="C18" t="s">
        <v>48</v>
      </c>
      <c r="D18" t="s">
        <v>122</v>
      </c>
      <c r="E18" t="s">
        <v>123</v>
      </c>
      <c r="F18" t="s">
        <v>124</v>
      </c>
      <c r="G18" t="s">
        <v>88</v>
      </c>
      <c r="H18" t="s">
        <v>93</v>
      </c>
      <c r="I18" t="s">
        <v>87</v>
      </c>
      <c r="J18" t="s">
        <v>87</v>
      </c>
      <c r="K18" t="s">
        <v>88</v>
      </c>
      <c r="L18" t="s">
        <v>88</v>
      </c>
      <c r="M18" t="s">
        <v>87</v>
      </c>
    </row>
    <row r="19" spans="1:13" x14ac:dyDescent="0.35">
      <c r="A19" t="s">
        <v>683</v>
      </c>
      <c r="B19" t="s">
        <v>119</v>
      </c>
      <c r="C19" t="s">
        <v>109</v>
      </c>
      <c r="D19" t="s">
        <v>87</v>
      </c>
      <c r="E19" t="s">
        <v>87</v>
      </c>
      <c r="F19" t="s">
        <v>87</v>
      </c>
      <c r="G19" t="s">
        <v>87</v>
      </c>
      <c r="H19" t="s">
        <v>87</v>
      </c>
      <c r="I19" t="s">
        <v>87</v>
      </c>
      <c r="J19" t="s">
        <v>87</v>
      </c>
      <c r="K19" t="s">
        <v>87</v>
      </c>
      <c r="L19" t="s">
        <v>87</v>
      </c>
      <c r="M19" t="s">
        <v>87</v>
      </c>
    </row>
    <row r="20" spans="1:13" x14ac:dyDescent="0.35">
      <c r="A20" t="s">
        <v>683</v>
      </c>
      <c r="B20" t="s">
        <v>119</v>
      </c>
      <c r="C20" t="s">
        <v>52</v>
      </c>
      <c r="D20" t="s">
        <v>125</v>
      </c>
      <c r="E20" t="s">
        <v>126</v>
      </c>
      <c r="F20" t="s">
        <v>127</v>
      </c>
      <c r="G20" t="s">
        <v>128</v>
      </c>
      <c r="H20" t="s">
        <v>129</v>
      </c>
      <c r="I20" t="s">
        <v>87</v>
      </c>
      <c r="J20" t="s">
        <v>87</v>
      </c>
      <c r="K20" t="s">
        <v>130</v>
      </c>
      <c r="L20" t="s">
        <v>131</v>
      </c>
      <c r="M20" t="s">
        <v>87</v>
      </c>
    </row>
    <row r="21" spans="1:13" x14ac:dyDescent="0.35">
      <c r="A21" t="s">
        <v>683</v>
      </c>
      <c r="B21" t="s">
        <v>119</v>
      </c>
      <c r="C21" t="s">
        <v>53</v>
      </c>
      <c r="D21" t="s">
        <v>87</v>
      </c>
      <c r="E21" t="s">
        <v>87</v>
      </c>
      <c r="F21" t="s">
        <v>87</v>
      </c>
      <c r="G21" t="s">
        <v>87</v>
      </c>
      <c r="H21" t="s">
        <v>87</v>
      </c>
      <c r="I21" t="s">
        <v>87</v>
      </c>
      <c r="J21" t="s">
        <v>87</v>
      </c>
      <c r="K21" t="s">
        <v>87</v>
      </c>
      <c r="L21" t="s">
        <v>87</v>
      </c>
      <c r="M21" t="s">
        <v>87</v>
      </c>
    </row>
    <row r="22" spans="1:13" x14ac:dyDescent="0.35">
      <c r="A22" t="s">
        <v>692</v>
      </c>
      <c r="B22" t="s">
        <v>132</v>
      </c>
      <c r="C22" t="s">
        <v>83</v>
      </c>
      <c r="D22" t="s">
        <v>133</v>
      </c>
      <c r="E22" t="s">
        <v>134</v>
      </c>
      <c r="F22" t="s">
        <v>26</v>
      </c>
      <c r="G22" t="s">
        <v>87</v>
      </c>
      <c r="H22" t="s">
        <v>123</v>
      </c>
      <c r="I22" t="s">
        <v>87</v>
      </c>
      <c r="J22" t="s">
        <v>87</v>
      </c>
      <c r="K22" t="s">
        <v>88</v>
      </c>
      <c r="L22" t="s">
        <v>87</v>
      </c>
      <c r="M22" t="s">
        <v>87</v>
      </c>
    </row>
    <row r="23" spans="1:13" x14ac:dyDescent="0.35">
      <c r="A23" t="s">
        <v>692</v>
      </c>
      <c r="B23" t="s">
        <v>132</v>
      </c>
      <c r="C23" t="s">
        <v>40</v>
      </c>
      <c r="D23" t="s">
        <v>135</v>
      </c>
      <c r="E23" t="s">
        <v>128</v>
      </c>
      <c r="F23" t="s">
        <v>136</v>
      </c>
      <c r="G23" t="s">
        <v>87</v>
      </c>
      <c r="H23" t="s">
        <v>93</v>
      </c>
      <c r="I23" t="s">
        <v>87</v>
      </c>
      <c r="J23" t="s">
        <v>87</v>
      </c>
      <c r="K23" t="s">
        <v>88</v>
      </c>
      <c r="L23" t="s">
        <v>87</v>
      </c>
      <c r="M23" t="s">
        <v>87</v>
      </c>
    </row>
    <row r="24" spans="1:13" x14ac:dyDescent="0.35">
      <c r="A24" t="s">
        <v>692</v>
      </c>
      <c r="B24" t="s">
        <v>132</v>
      </c>
      <c r="C24" t="s">
        <v>42</v>
      </c>
      <c r="D24" t="s">
        <v>137</v>
      </c>
      <c r="E24" t="s">
        <v>99</v>
      </c>
      <c r="F24" t="s">
        <v>138</v>
      </c>
      <c r="G24" t="s">
        <v>134</v>
      </c>
      <c r="H24" t="s">
        <v>139</v>
      </c>
      <c r="I24" t="s">
        <v>87</v>
      </c>
      <c r="J24" t="s">
        <v>87</v>
      </c>
      <c r="K24" t="s">
        <v>92</v>
      </c>
      <c r="L24" t="s">
        <v>123</v>
      </c>
      <c r="M24" t="s">
        <v>87</v>
      </c>
    </row>
    <row r="25" spans="1:13" x14ac:dyDescent="0.35">
      <c r="A25" t="s">
        <v>692</v>
      </c>
      <c r="B25" t="s">
        <v>132</v>
      </c>
      <c r="C25" t="s">
        <v>44</v>
      </c>
      <c r="D25" t="s">
        <v>140</v>
      </c>
      <c r="E25" t="s">
        <v>117</v>
      </c>
      <c r="F25" t="s">
        <v>141</v>
      </c>
      <c r="G25" t="s">
        <v>87</v>
      </c>
      <c r="H25" t="s">
        <v>92</v>
      </c>
      <c r="I25" t="s">
        <v>87</v>
      </c>
      <c r="J25" t="s">
        <v>87</v>
      </c>
      <c r="K25" t="s">
        <v>85</v>
      </c>
      <c r="L25" t="s">
        <v>88</v>
      </c>
      <c r="M25" t="s">
        <v>87</v>
      </c>
    </row>
    <row r="26" spans="1:13" x14ac:dyDescent="0.35">
      <c r="A26" t="s">
        <v>692</v>
      </c>
      <c r="B26" t="s">
        <v>132</v>
      </c>
      <c r="C26" t="s">
        <v>97</v>
      </c>
      <c r="D26" t="s">
        <v>142</v>
      </c>
      <c r="E26" t="s">
        <v>118</v>
      </c>
      <c r="F26" t="s">
        <v>143</v>
      </c>
      <c r="G26" t="s">
        <v>102</v>
      </c>
      <c r="H26" t="s">
        <v>95</v>
      </c>
      <c r="I26" t="s">
        <v>87</v>
      </c>
      <c r="J26" t="s">
        <v>87</v>
      </c>
      <c r="K26" t="s">
        <v>107</v>
      </c>
      <c r="L26" t="s">
        <v>134</v>
      </c>
      <c r="M26" t="s">
        <v>87</v>
      </c>
    </row>
    <row r="27" spans="1:13" x14ac:dyDescent="0.35">
      <c r="A27" t="s">
        <v>692</v>
      </c>
      <c r="B27" t="s">
        <v>132</v>
      </c>
      <c r="C27" t="s">
        <v>48</v>
      </c>
      <c r="D27" t="s">
        <v>144</v>
      </c>
      <c r="E27" t="s">
        <v>145</v>
      </c>
      <c r="F27" t="s">
        <v>146</v>
      </c>
      <c r="G27" t="s">
        <v>147</v>
      </c>
      <c r="H27" t="s">
        <v>148</v>
      </c>
      <c r="I27" t="s">
        <v>87</v>
      </c>
      <c r="J27" t="s">
        <v>87</v>
      </c>
      <c r="K27" t="s">
        <v>128</v>
      </c>
      <c r="L27" t="s">
        <v>116</v>
      </c>
      <c r="M27" t="s">
        <v>87</v>
      </c>
    </row>
    <row r="28" spans="1:13" x14ac:dyDescent="0.35">
      <c r="A28" t="s">
        <v>692</v>
      </c>
      <c r="B28" t="s">
        <v>132</v>
      </c>
      <c r="C28" t="s">
        <v>109</v>
      </c>
      <c r="D28" t="s">
        <v>149</v>
      </c>
      <c r="E28" t="s">
        <v>150</v>
      </c>
      <c r="F28" t="s">
        <v>151</v>
      </c>
      <c r="G28" t="s">
        <v>152</v>
      </c>
      <c r="H28" t="s">
        <v>153</v>
      </c>
      <c r="I28" t="s">
        <v>87</v>
      </c>
      <c r="J28" t="s">
        <v>87</v>
      </c>
      <c r="K28" t="s">
        <v>154</v>
      </c>
      <c r="L28" t="s">
        <v>155</v>
      </c>
      <c r="M28" t="s">
        <v>87</v>
      </c>
    </row>
    <row r="29" spans="1:13" x14ac:dyDescent="0.35">
      <c r="A29" t="s">
        <v>692</v>
      </c>
      <c r="B29" t="s">
        <v>132</v>
      </c>
      <c r="C29" t="s">
        <v>52</v>
      </c>
      <c r="D29" t="s">
        <v>156</v>
      </c>
      <c r="E29" t="s">
        <v>157</v>
      </c>
      <c r="F29" t="s">
        <v>158</v>
      </c>
      <c r="G29" t="s">
        <v>159</v>
      </c>
      <c r="H29" t="s">
        <v>160</v>
      </c>
      <c r="I29" t="s">
        <v>87</v>
      </c>
      <c r="J29" t="s">
        <v>87</v>
      </c>
      <c r="K29" t="s">
        <v>161</v>
      </c>
      <c r="L29" t="s">
        <v>162</v>
      </c>
      <c r="M29" t="s">
        <v>87</v>
      </c>
    </row>
    <row r="30" spans="1:13" x14ac:dyDescent="0.35">
      <c r="A30" t="s">
        <v>692</v>
      </c>
      <c r="B30" t="s">
        <v>132</v>
      </c>
      <c r="C30" t="s">
        <v>53</v>
      </c>
      <c r="D30" t="s">
        <v>87</v>
      </c>
      <c r="E30" t="s">
        <v>87</v>
      </c>
      <c r="F30" t="s">
        <v>87</v>
      </c>
      <c r="G30" t="s">
        <v>87</v>
      </c>
      <c r="H30" t="s">
        <v>87</v>
      </c>
      <c r="I30" t="s">
        <v>87</v>
      </c>
      <c r="J30" t="s">
        <v>87</v>
      </c>
      <c r="K30" t="s">
        <v>87</v>
      </c>
      <c r="L30" t="s">
        <v>87</v>
      </c>
      <c r="M30" t="s">
        <v>87</v>
      </c>
    </row>
    <row r="31" spans="1:13" x14ac:dyDescent="0.35">
      <c r="A31" t="s">
        <v>693</v>
      </c>
      <c r="B31" t="s">
        <v>132</v>
      </c>
      <c r="C31" t="s">
        <v>83</v>
      </c>
      <c r="D31" t="s">
        <v>163</v>
      </c>
      <c r="E31" t="s">
        <v>88</v>
      </c>
      <c r="F31" t="s">
        <v>86</v>
      </c>
      <c r="G31" t="s">
        <v>87</v>
      </c>
      <c r="H31" t="s">
        <v>87</v>
      </c>
      <c r="I31" t="s">
        <v>87</v>
      </c>
      <c r="J31" t="s">
        <v>87</v>
      </c>
      <c r="K31" t="s">
        <v>87</v>
      </c>
      <c r="L31" t="s">
        <v>87</v>
      </c>
      <c r="M31" t="s">
        <v>87</v>
      </c>
    </row>
    <row r="32" spans="1:13" x14ac:dyDescent="0.35">
      <c r="A32" t="s">
        <v>693</v>
      </c>
      <c r="B32" t="s">
        <v>132</v>
      </c>
      <c r="C32" t="s">
        <v>40</v>
      </c>
      <c r="D32" t="s">
        <v>164</v>
      </c>
      <c r="E32" t="s">
        <v>165</v>
      </c>
      <c r="F32" t="s">
        <v>12</v>
      </c>
      <c r="G32" t="s">
        <v>88</v>
      </c>
      <c r="H32" t="s">
        <v>166</v>
      </c>
      <c r="I32" t="s">
        <v>87</v>
      </c>
      <c r="J32" t="s">
        <v>87</v>
      </c>
      <c r="K32" t="s">
        <v>85</v>
      </c>
      <c r="L32" t="s">
        <v>88</v>
      </c>
      <c r="M32" t="s">
        <v>88</v>
      </c>
    </row>
    <row r="33" spans="1:13" x14ac:dyDescent="0.35">
      <c r="A33" t="s">
        <v>693</v>
      </c>
      <c r="B33" t="s">
        <v>132</v>
      </c>
      <c r="C33" t="s">
        <v>42</v>
      </c>
      <c r="D33" t="s">
        <v>167</v>
      </c>
      <c r="E33" t="s">
        <v>168</v>
      </c>
      <c r="F33" t="s">
        <v>24</v>
      </c>
      <c r="G33" t="s">
        <v>88</v>
      </c>
      <c r="H33" t="s">
        <v>169</v>
      </c>
      <c r="I33" t="s">
        <v>87</v>
      </c>
      <c r="J33" t="s">
        <v>87</v>
      </c>
      <c r="K33" t="s">
        <v>85</v>
      </c>
      <c r="L33" t="s">
        <v>88</v>
      </c>
      <c r="M33" t="s">
        <v>88</v>
      </c>
    </row>
    <row r="34" spans="1:13" x14ac:dyDescent="0.35">
      <c r="A34" t="s">
        <v>693</v>
      </c>
      <c r="B34" t="s">
        <v>132</v>
      </c>
      <c r="C34" t="s">
        <v>44</v>
      </c>
      <c r="D34" t="s">
        <v>170</v>
      </c>
      <c r="E34" t="s">
        <v>171</v>
      </c>
      <c r="F34" t="s">
        <v>15</v>
      </c>
      <c r="G34" t="s">
        <v>88</v>
      </c>
      <c r="H34" t="s">
        <v>172</v>
      </c>
      <c r="I34" t="s">
        <v>87</v>
      </c>
      <c r="J34" t="s">
        <v>87</v>
      </c>
      <c r="K34" t="s">
        <v>85</v>
      </c>
      <c r="L34" t="s">
        <v>88</v>
      </c>
      <c r="M34" t="s">
        <v>87</v>
      </c>
    </row>
    <row r="35" spans="1:13" x14ac:dyDescent="0.35">
      <c r="A35" t="s">
        <v>693</v>
      </c>
      <c r="B35" t="s">
        <v>132</v>
      </c>
      <c r="C35" t="s">
        <v>97</v>
      </c>
      <c r="D35" t="s">
        <v>173</v>
      </c>
      <c r="E35" t="s">
        <v>174</v>
      </c>
      <c r="F35" t="s">
        <v>175</v>
      </c>
      <c r="G35" t="s">
        <v>176</v>
      </c>
      <c r="H35" t="s">
        <v>177</v>
      </c>
      <c r="I35" t="s">
        <v>87</v>
      </c>
      <c r="J35" t="s">
        <v>87</v>
      </c>
      <c r="K35" t="s">
        <v>85</v>
      </c>
      <c r="L35" t="s">
        <v>178</v>
      </c>
      <c r="M35" t="s">
        <v>87</v>
      </c>
    </row>
    <row r="36" spans="1:13" x14ac:dyDescent="0.35">
      <c r="A36" t="s">
        <v>693</v>
      </c>
      <c r="B36" t="s">
        <v>132</v>
      </c>
      <c r="C36" t="s">
        <v>48</v>
      </c>
      <c r="D36" t="s">
        <v>179</v>
      </c>
      <c r="E36" t="s">
        <v>180</v>
      </c>
      <c r="F36" t="s">
        <v>181</v>
      </c>
      <c r="G36" t="s">
        <v>182</v>
      </c>
      <c r="H36" t="s">
        <v>183</v>
      </c>
      <c r="I36" t="s">
        <v>87</v>
      </c>
      <c r="J36" t="s">
        <v>87</v>
      </c>
      <c r="K36" t="s">
        <v>88</v>
      </c>
      <c r="L36" t="s">
        <v>4</v>
      </c>
      <c r="M36" t="s">
        <v>87</v>
      </c>
    </row>
    <row r="37" spans="1:13" x14ac:dyDescent="0.35">
      <c r="A37" t="s">
        <v>693</v>
      </c>
      <c r="B37" t="s">
        <v>132</v>
      </c>
      <c r="C37" t="s">
        <v>109</v>
      </c>
      <c r="D37" t="s">
        <v>184</v>
      </c>
      <c r="E37" t="s">
        <v>147</v>
      </c>
      <c r="F37" t="s">
        <v>185</v>
      </c>
      <c r="G37" t="s">
        <v>186</v>
      </c>
      <c r="H37" t="s">
        <v>187</v>
      </c>
      <c r="I37" t="s">
        <v>87</v>
      </c>
      <c r="J37" t="s">
        <v>87</v>
      </c>
      <c r="K37" t="s">
        <v>101</v>
      </c>
      <c r="L37" t="s">
        <v>188</v>
      </c>
      <c r="M37" t="s">
        <v>93</v>
      </c>
    </row>
    <row r="38" spans="1:13" x14ac:dyDescent="0.35">
      <c r="A38" t="s">
        <v>693</v>
      </c>
      <c r="B38" t="s">
        <v>132</v>
      </c>
      <c r="C38" t="s">
        <v>52</v>
      </c>
      <c r="D38" t="s">
        <v>189</v>
      </c>
      <c r="E38" t="s">
        <v>190</v>
      </c>
      <c r="F38" t="s">
        <v>191</v>
      </c>
      <c r="G38" t="s">
        <v>192</v>
      </c>
      <c r="H38" t="s">
        <v>193</v>
      </c>
      <c r="I38" t="s">
        <v>87</v>
      </c>
      <c r="J38" t="s">
        <v>87</v>
      </c>
      <c r="K38" t="s">
        <v>85</v>
      </c>
      <c r="L38" t="s">
        <v>194</v>
      </c>
      <c r="M38" t="s">
        <v>87</v>
      </c>
    </row>
    <row r="39" spans="1:13" x14ac:dyDescent="0.35">
      <c r="A39" t="s">
        <v>693</v>
      </c>
      <c r="B39" t="s">
        <v>132</v>
      </c>
      <c r="C39" t="s">
        <v>53</v>
      </c>
      <c r="D39" t="s">
        <v>195</v>
      </c>
      <c r="E39" t="s">
        <v>176</v>
      </c>
      <c r="F39" t="s">
        <v>196</v>
      </c>
      <c r="G39" t="s">
        <v>197</v>
      </c>
      <c r="H39" t="s">
        <v>87</v>
      </c>
      <c r="I39" t="s">
        <v>87</v>
      </c>
      <c r="J39" t="s">
        <v>87</v>
      </c>
      <c r="K39" t="s">
        <v>192</v>
      </c>
      <c r="L39" t="s">
        <v>192</v>
      </c>
      <c r="M39" t="s">
        <v>87</v>
      </c>
    </row>
    <row r="40" spans="1:13" x14ac:dyDescent="0.35">
      <c r="A40" t="s">
        <v>684</v>
      </c>
      <c r="B40" t="s">
        <v>119</v>
      </c>
      <c r="C40" t="s">
        <v>83</v>
      </c>
      <c r="D40" t="s">
        <v>87</v>
      </c>
      <c r="E40" t="s">
        <v>87</v>
      </c>
      <c r="F40" t="s">
        <v>87</v>
      </c>
      <c r="G40" t="s">
        <v>87</v>
      </c>
      <c r="H40" t="s">
        <v>87</v>
      </c>
      <c r="I40" t="s">
        <v>87</v>
      </c>
      <c r="J40" t="s">
        <v>87</v>
      </c>
      <c r="K40" t="s">
        <v>87</v>
      </c>
      <c r="L40" t="s">
        <v>87</v>
      </c>
      <c r="M40" t="s">
        <v>87</v>
      </c>
    </row>
    <row r="41" spans="1:13" x14ac:dyDescent="0.35">
      <c r="A41" t="s">
        <v>684</v>
      </c>
      <c r="B41" t="s">
        <v>119</v>
      </c>
      <c r="C41" t="s">
        <v>40</v>
      </c>
      <c r="D41" t="s">
        <v>87</v>
      </c>
      <c r="E41" t="s">
        <v>87</v>
      </c>
      <c r="F41" t="s">
        <v>87</v>
      </c>
      <c r="G41" t="s">
        <v>87</v>
      </c>
      <c r="H41" t="s">
        <v>87</v>
      </c>
      <c r="I41" t="s">
        <v>87</v>
      </c>
      <c r="J41" t="s">
        <v>87</v>
      </c>
      <c r="K41" t="s">
        <v>87</v>
      </c>
      <c r="L41" t="s">
        <v>87</v>
      </c>
      <c r="M41" t="s">
        <v>87</v>
      </c>
    </row>
    <row r="42" spans="1:13" x14ac:dyDescent="0.35">
      <c r="A42" t="s">
        <v>684</v>
      </c>
      <c r="B42" t="s">
        <v>119</v>
      </c>
      <c r="C42" t="s">
        <v>42</v>
      </c>
      <c r="D42" t="s">
        <v>198</v>
      </c>
      <c r="E42" t="s">
        <v>85</v>
      </c>
      <c r="F42" t="s">
        <v>199</v>
      </c>
      <c r="G42" t="s">
        <v>88</v>
      </c>
      <c r="H42" t="s">
        <v>87</v>
      </c>
      <c r="I42" t="s">
        <v>87</v>
      </c>
      <c r="J42" t="s">
        <v>87</v>
      </c>
      <c r="K42" t="s">
        <v>87</v>
      </c>
      <c r="L42" t="s">
        <v>87</v>
      </c>
      <c r="M42" t="s">
        <v>87</v>
      </c>
    </row>
    <row r="43" spans="1:13" x14ac:dyDescent="0.35">
      <c r="A43" t="s">
        <v>684</v>
      </c>
      <c r="B43" t="s">
        <v>119</v>
      </c>
      <c r="C43" t="s">
        <v>44</v>
      </c>
      <c r="D43" t="s">
        <v>200</v>
      </c>
      <c r="E43" t="s">
        <v>88</v>
      </c>
      <c r="F43" t="s">
        <v>201</v>
      </c>
      <c r="G43" t="s">
        <v>87</v>
      </c>
      <c r="H43" t="s">
        <v>88</v>
      </c>
      <c r="I43" t="s">
        <v>87</v>
      </c>
      <c r="J43" t="s">
        <v>87</v>
      </c>
      <c r="K43" t="s">
        <v>87</v>
      </c>
      <c r="L43" t="s">
        <v>87</v>
      </c>
      <c r="M43" t="s">
        <v>87</v>
      </c>
    </row>
    <row r="44" spans="1:13" x14ac:dyDescent="0.35">
      <c r="A44" t="s">
        <v>684</v>
      </c>
      <c r="B44" t="s">
        <v>119</v>
      </c>
      <c r="C44" t="s">
        <v>97</v>
      </c>
      <c r="D44" t="s">
        <v>202</v>
      </c>
      <c r="E44" t="s">
        <v>93</v>
      </c>
      <c r="F44" t="s">
        <v>203</v>
      </c>
      <c r="G44" t="s">
        <v>88</v>
      </c>
      <c r="H44" t="s">
        <v>85</v>
      </c>
      <c r="I44" t="s">
        <v>87</v>
      </c>
      <c r="J44" t="s">
        <v>87</v>
      </c>
      <c r="K44" t="s">
        <v>87</v>
      </c>
      <c r="L44" t="s">
        <v>88</v>
      </c>
      <c r="M44" t="s">
        <v>87</v>
      </c>
    </row>
    <row r="45" spans="1:13" x14ac:dyDescent="0.35">
      <c r="A45" t="s">
        <v>684</v>
      </c>
      <c r="B45" t="s">
        <v>119</v>
      </c>
      <c r="C45" t="s">
        <v>48</v>
      </c>
      <c r="D45" t="s">
        <v>204</v>
      </c>
      <c r="E45" t="s">
        <v>93</v>
      </c>
      <c r="F45" t="s">
        <v>203</v>
      </c>
      <c r="G45" t="s">
        <v>96</v>
      </c>
      <c r="H45" t="s">
        <v>88</v>
      </c>
      <c r="I45" t="s">
        <v>87</v>
      </c>
      <c r="J45" t="s">
        <v>87</v>
      </c>
      <c r="K45" t="s">
        <v>87</v>
      </c>
      <c r="L45" t="s">
        <v>87</v>
      </c>
      <c r="M45" t="s">
        <v>87</v>
      </c>
    </row>
    <row r="46" spans="1:13" x14ac:dyDescent="0.35">
      <c r="A46" t="s">
        <v>684</v>
      </c>
      <c r="B46" t="s">
        <v>119</v>
      </c>
      <c r="C46" t="s">
        <v>109</v>
      </c>
      <c r="D46" t="s">
        <v>87</v>
      </c>
      <c r="E46" t="s">
        <v>87</v>
      </c>
      <c r="F46" t="s">
        <v>87</v>
      </c>
      <c r="G46" t="s">
        <v>87</v>
      </c>
      <c r="H46" t="s">
        <v>87</v>
      </c>
      <c r="I46" t="s">
        <v>87</v>
      </c>
      <c r="J46" t="s">
        <v>87</v>
      </c>
      <c r="K46" t="s">
        <v>87</v>
      </c>
      <c r="L46" t="s">
        <v>87</v>
      </c>
      <c r="M46" t="s">
        <v>87</v>
      </c>
    </row>
    <row r="47" spans="1:13" x14ac:dyDescent="0.35">
      <c r="A47" t="s">
        <v>684</v>
      </c>
      <c r="B47" t="s">
        <v>119</v>
      </c>
      <c r="C47" t="s">
        <v>52</v>
      </c>
      <c r="D47" t="s">
        <v>87</v>
      </c>
      <c r="E47" t="s">
        <v>87</v>
      </c>
      <c r="F47" t="s">
        <v>87</v>
      </c>
      <c r="G47" t="s">
        <v>87</v>
      </c>
      <c r="H47" t="s">
        <v>87</v>
      </c>
      <c r="I47" t="s">
        <v>87</v>
      </c>
      <c r="J47" t="s">
        <v>87</v>
      </c>
      <c r="K47" t="s">
        <v>87</v>
      </c>
      <c r="L47" t="s">
        <v>87</v>
      </c>
      <c r="M47" t="s">
        <v>87</v>
      </c>
    </row>
    <row r="48" spans="1:13" x14ac:dyDescent="0.35">
      <c r="A48" t="s">
        <v>684</v>
      </c>
      <c r="B48" t="s">
        <v>119</v>
      </c>
      <c r="C48" t="s">
        <v>53</v>
      </c>
      <c r="D48" t="s">
        <v>87</v>
      </c>
      <c r="E48" t="s">
        <v>87</v>
      </c>
      <c r="F48" t="s">
        <v>87</v>
      </c>
      <c r="G48" t="s">
        <v>87</v>
      </c>
      <c r="H48" t="s">
        <v>87</v>
      </c>
      <c r="I48" t="s">
        <v>87</v>
      </c>
      <c r="J48" t="s">
        <v>87</v>
      </c>
      <c r="K48" t="s">
        <v>87</v>
      </c>
      <c r="L48" t="s">
        <v>87</v>
      </c>
      <c r="M48" t="s">
        <v>87</v>
      </c>
    </row>
    <row r="49" spans="1:13" x14ac:dyDescent="0.35">
      <c r="A49" t="s">
        <v>685</v>
      </c>
      <c r="B49" t="s">
        <v>119</v>
      </c>
      <c r="C49" t="s">
        <v>83</v>
      </c>
    </row>
    <row r="50" spans="1:13" x14ac:dyDescent="0.35">
      <c r="A50" t="s">
        <v>685</v>
      </c>
      <c r="B50" t="s">
        <v>119</v>
      </c>
      <c r="C50" t="s">
        <v>40</v>
      </c>
    </row>
    <row r="51" spans="1:13" x14ac:dyDescent="0.35">
      <c r="A51" t="s">
        <v>685</v>
      </c>
      <c r="B51" t="s">
        <v>119</v>
      </c>
      <c r="C51" t="s">
        <v>42</v>
      </c>
    </row>
    <row r="52" spans="1:13" x14ac:dyDescent="0.35">
      <c r="A52" t="s">
        <v>685</v>
      </c>
      <c r="B52" t="s">
        <v>119</v>
      </c>
      <c r="C52" t="s">
        <v>44</v>
      </c>
    </row>
    <row r="53" spans="1:13" x14ac:dyDescent="0.35">
      <c r="A53" t="s">
        <v>685</v>
      </c>
      <c r="B53" t="s">
        <v>119</v>
      </c>
      <c r="C53" t="s">
        <v>97</v>
      </c>
    </row>
    <row r="54" spans="1:13" x14ac:dyDescent="0.35">
      <c r="A54" t="s">
        <v>685</v>
      </c>
      <c r="B54" t="s">
        <v>119</v>
      </c>
      <c r="C54" t="s">
        <v>48</v>
      </c>
    </row>
    <row r="55" spans="1:13" x14ac:dyDescent="0.35">
      <c r="A55" t="s">
        <v>685</v>
      </c>
      <c r="B55" t="s">
        <v>119</v>
      </c>
      <c r="C55" t="s">
        <v>109</v>
      </c>
    </row>
    <row r="56" spans="1:13" x14ac:dyDescent="0.35">
      <c r="A56" t="s">
        <v>685</v>
      </c>
      <c r="B56" t="s">
        <v>119</v>
      </c>
      <c r="C56" t="s">
        <v>52</v>
      </c>
    </row>
    <row r="57" spans="1:13" x14ac:dyDescent="0.35">
      <c r="A57" t="s">
        <v>685</v>
      </c>
      <c r="B57" t="s">
        <v>119</v>
      </c>
      <c r="C57" t="s">
        <v>53</v>
      </c>
    </row>
    <row r="58" spans="1:13" x14ac:dyDescent="0.35">
      <c r="A58" t="s">
        <v>675</v>
      </c>
      <c r="B58" t="s">
        <v>82</v>
      </c>
      <c r="C58" t="s">
        <v>83</v>
      </c>
      <c r="D58" t="s">
        <v>87</v>
      </c>
      <c r="E58" t="s">
        <v>87</v>
      </c>
      <c r="F58" t="s">
        <v>87</v>
      </c>
      <c r="G58" t="s">
        <v>87</v>
      </c>
      <c r="H58" t="s">
        <v>87</v>
      </c>
      <c r="I58" t="s">
        <v>87</v>
      </c>
      <c r="J58" t="s">
        <v>87</v>
      </c>
      <c r="K58" t="s">
        <v>87</v>
      </c>
      <c r="L58" t="s">
        <v>87</v>
      </c>
      <c r="M58" t="s">
        <v>87</v>
      </c>
    </row>
    <row r="59" spans="1:13" x14ac:dyDescent="0.35">
      <c r="A59" t="s">
        <v>675</v>
      </c>
      <c r="B59" t="s">
        <v>82</v>
      </c>
      <c r="C59" t="s">
        <v>40</v>
      </c>
      <c r="D59" t="s">
        <v>87</v>
      </c>
      <c r="E59" t="s">
        <v>87</v>
      </c>
      <c r="F59" t="s">
        <v>87</v>
      </c>
      <c r="G59" t="s">
        <v>87</v>
      </c>
      <c r="H59" t="s">
        <v>87</v>
      </c>
      <c r="I59" t="s">
        <v>87</v>
      </c>
      <c r="J59" t="s">
        <v>87</v>
      </c>
      <c r="K59" t="s">
        <v>87</v>
      </c>
      <c r="L59" t="s">
        <v>87</v>
      </c>
      <c r="M59" t="s">
        <v>87</v>
      </c>
    </row>
    <row r="60" spans="1:13" x14ac:dyDescent="0.35">
      <c r="A60" t="s">
        <v>675</v>
      </c>
      <c r="B60" t="s">
        <v>82</v>
      </c>
      <c r="C60" t="s">
        <v>42</v>
      </c>
      <c r="D60" t="s">
        <v>87</v>
      </c>
      <c r="E60" t="s">
        <v>87</v>
      </c>
      <c r="F60" t="s">
        <v>87</v>
      </c>
      <c r="G60" t="s">
        <v>87</v>
      </c>
      <c r="H60" t="s">
        <v>87</v>
      </c>
      <c r="I60" t="s">
        <v>87</v>
      </c>
      <c r="J60" t="s">
        <v>87</v>
      </c>
      <c r="K60" t="s">
        <v>87</v>
      </c>
      <c r="L60" t="s">
        <v>87</v>
      </c>
      <c r="M60" t="s">
        <v>87</v>
      </c>
    </row>
    <row r="61" spans="1:13" x14ac:dyDescent="0.35">
      <c r="A61" t="s">
        <v>675</v>
      </c>
      <c r="B61" t="s">
        <v>82</v>
      </c>
      <c r="C61" t="s">
        <v>44</v>
      </c>
      <c r="D61" t="s">
        <v>87</v>
      </c>
      <c r="E61" t="s">
        <v>87</v>
      </c>
      <c r="F61" t="s">
        <v>87</v>
      </c>
      <c r="G61" t="s">
        <v>87</v>
      </c>
      <c r="H61" t="s">
        <v>87</v>
      </c>
      <c r="I61" t="s">
        <v>87</v>
      </c>
      <c r="J61" t="s">
        <v>87</v>
      </c>
      <c r="K61" t="s">
        <v>87</v>
      </c>
      <c r="L61" t="s">
        <v>87</v>
      </c>
      <c r="M61" t="s">
        <v>87</v>
      </c>
    </row>
    <row r="62" spans="1:13" x14ac:dyDescent="0.35">
      <c r="A62" t="s">
        <v>675</v>
      </c>
      <c r="B62" t="s">
        <v>82</v>
      </c>
      <c r="C62" t="s">
        <v>97</v>
      </c>
      <c r="D62" t="s">
        <v>87</v>
      </c>
      <c r="E62" t="s">
        <v>87</v>
      </c>
      <c r="F62" t="s">
        <v>87</v>
      </c>
      <c r="G62" t="s">
        <v>87</v>
      </c>
      <c r="H62" t="s">
        <v>87</v>
      </c>
      <c r="I62" t="s">
        <v>87</v>
      </c>
      <c r="J62" t="s">
        <v>87</v>
      </c>
      <c r="K62" t="s">
        <v>87</v>
      </c>
      <c r="L62" t="s">
        <v>87</v>
      </c>
      <c r="M62" t="s">
        <v>87</v>
      </c>
    </row>
    <row r="63" spans="1:13" x14ac:dyDescent="0.35">
      <c r="A63" t="s">
        <v>675</v>
      </c>
      <c r="B63" t="s">
        <v>82</v>
      </c>
      <c r="C63" t="s">
        <v>48</v>
      </c>
      <c r="D63" t="s">
        <v>87</v>
      </c>
      <c r="E63" t="s">
        <v>87</v>
      </c>
      <c r="F63" t="s">
        <v>87</v>
      </c>
      <c r="G63" t="s">
        <v>87</v>
      </c>
      <c r="H63" t="s">
        <v>87</v>
      </c>
      <c r="I63" t="s">
        <v>87</v>
      </c>
      <c r="J63" t="s">
        <v>87</v>
      </c>
      <c r="K63" t="s">
        <v>87</v>
      </c>
      <c r="L63" t="s">
        <v>87</v>
      </c>
      <c r="M63" t="s">
        <v>87</v>
      </c>
    </row>
    <row r="64" spans="1:13" x14ac:dyDescent="0.35">
      <c r="A64" t="s">
        <v>675</v>
      </c>
      <c r="B64" t="s">
        <v>82</v>
      </c>
      <c r="C64" t="s">
        <v>109</v>
      </c>
      <c r="D64" t="s">
        <v>205</v>
      </c>
      <c r="E64" t="s">
        <v>88</v>
      </c>
      <c r="F64" t="s">
        <v>19</v>
      </c>
      <c r="G64" t="s">
        <v>87</v>
      </c>
      <c r="H64" t="s">
        <v>87</v>
      </c>
      <c r="I64" t="s">
        <v>87</v>
      </c>
      <c r="J64" t="s">
        <v>87</v>
      </c>
      <c r="K64" t="s">
        <v>88</v>
      </c>
      <c r="L64" t="s">
        <v>87</v>
      </c>
      <c r="M64" t="s">
        <v>87</v>
      </c>
    </row>
    <row r="65" spans="1:13" x14ac:dyDescent="0.35">
      <c r="A65" t="s">
        <v>675</v>
      </c>
      <c r="B65" t="s">
        <v>82</v>
      </c>
      <c r="C65" t="s">
        <v>52</v>
      </c>
      <c r="D65" t="s">
        <v>206</v>
      </c>
      <c r="E65" t="s">
        <v>107</v>
      </c>
      <c r="F65" t="s">
        <v>207</v>
      </c>
      <c r="G65" t="s">
        <v>92</v>
      </c>
      <c r="H65" t="s">
        <v>88</v>
      </c>
      <c r="I65" t="s">
        <v>87</v>
      </c>
      <c r="J65" t="s">
        <v>87</v>
      </c>
      <c r="K65" t="s">
        <v>87</v>
      </c>
      <c r="L65" t="s">
        <v>87</v>
      </c>
      <c r="M65" t="s">
        <v>88</v>
      </c>
    </row>
    <row r="66" spans="1:13" x14ac:dyDescent="0.35">
      <c r="A66" t="s">
        <v>675</v>
      </c>
      <c r="B66" t="s">
        <v>82</v>
      </c>
      <c r="C66" t="s">
        <v>53</v>
      </c>
      <c r="D66" t="s">
        <v>208</v>
      </c>
      <c r="E66" t="s">
        <v>85</v>
      </c>
      <c r="F66" t="s">
        <v>209</v>
      </c>
      <c r="G66" t="s">
        <v>87</v>
      </c>
      <c r="H66" t="s">
        <v>88</v>
      </c>
      <c r="I66" t="s">
        <v>87</v>
      </c>
      <c r="J66" t="s">
        <v>87</v>
      </c>
      <c r="K66" t="s">
        <v>87</v>
      </c>
      <c r="L66" t="s">
        <v>88</v>
      </c>
      <c r="M66" t="s">
        <v>87</v>
      </c>
    </row>
    <row r="67" spans="1:13" x14ac:dyDescent="0.35">
      <c r="A67" t="s">
        <v>676</v>
      </c>
      <c r="B67" t="s">
        <v>82</v>
      </c>
      <c r="C67" t="s">
        <v>83</v>
      </c>
      <c r="D67" t="s">
        <v>87</v>
      </c>
      <c r="E67" t="s">
        <v>87</v>
      </c>
      <c r="F67" t="s">
        <v>87</v>
      </c>
      <c r="G67" t="s">
        <v>87</v>
      </c>
      <c r="H67" t="s">
        <v>87</v>
      </c>
      <c r="I67" t="s">
        <v>87</v>
      </c>
      <c r="J67" t="s">
        <v>87</v>
      </c>
      <c r="K67" t="s">
        <v>87</v>
      </c>
      <c r="L67" t="s">
        <v>87</v>
      </c>
      <c r="M67" t="s">
        <v>87</v>
      </c>
    </row>
    <row r="68" spans="1:13" x14ac:dyDescent="0.35">
      <c r="A68" t="s">
        <v>676</v>
      </c>
      <c r="B68" t="s">
        <v>82</v>
      </c>
      <c r="C68" t="s">
        <v>40</v>
      </c>
      <c r="D68" t="s">
        <v>210</v>
      </c>
      <c r="E68" t="s">
        <v>96</v>
      </c>
      <c r="F68" t="s">
        <v>211</v>
      </c>
      <c r="G68" t="s">
        <v>87</v>
      </c>
      <c r="H68" t="s">
        <v>87</v>
      </c>
      <c r="I68" t="s">
        <v>87</v>
      </c>
      <c r="J68" t="s">
        <v>87</v>
      </c>
      <c r="K68" t="s">
        <v>87</v>
      </c>
      <c r="L68" t="s">
        <v>87</v>
      </c>
      <c r="M68" t="s">
        <v>87</v>
      </c>
    </row>
    <row r="69" spans="1:13" x14ac:dyDescent="0.35">
      <c r="A69" t="s">
        <v>676</v>
      </c>
      <c r="B69" t="s">
        <v>82</v>
      </c>
      <c r="C69" t="s">
        <v>42</v>
      </c>
      <c r="D69" t="s">
        <v>212</v>
      </c>
      <c r="E69" t="s">
        <v>213</v>
      </c>
      <c r="F69" t="s">
        <v>214</v>
      </c>
      <c r="G69" t="s">
        <v>85</v>
      </c>
      <c r="H69" t="s">
        <v>85</v>
      </c>
      <c r="I69" t="s">
        <v>87</v>
      </c>
      <c r="J69" t="s">
        <v>87</v>
      </c>
      <c r="K69" t="s">
        <v>85</v>
      </c>
      <c r="L69" t="s">
        <v>87</v>
      </c>
      <c r="M69" t="s">
        <v>88</v>
      </c>
    </row>
    <row r="70" spans="1:13" x14ac:dyDescent="0.35">
      <c r="A70" t="s">
        <v>676</v>
      </c>
      <c r="B70" t="s">
        <v>82</v>
      </c>
      <c r="C70" t="s">
        <v>44</v>
      </c>
      <c r="D70" t="s">
        <v>215</v>
      </c>
      <c r="E70" t="s">
        <v>92</v>
      </c>
      <c r="F70" t="s">
        <v>201</v>
      </c>
      <c r="G70" t="s">
        <v>87</v>
      </c>
      <c r="H70" t="s">
        <v>93</v>
      </c>
      <c r="I70" t="s">
        <v>87</v>
      </c>
      <c r="J70" t="s">
        <v>87</v>
      </c>
      <c r="K70" t="s">
        <v>87</v>
      </c>
      <c r="L70" t="s">
        <v>87</v>
      </c>
      <c r="M70" t="s">
        <v>88</v>
      </c>
    </row>
    <row r="71" spans="1:13" x14ac:dyDescent="0.35">
      <c r="A71" t="s">
        <v>676</v>
      </c>
      <c r="B71" t="s">
        <v>82</v>
      </c>
      <c r="C71" t="s">
        <v>97</v>
      </c>
      <c r="D71" t="s">
        <v>216</v>
      </c>
      <c r="E71" t="s">
        <v>161</v>
      </c>
      <c r="F71" t="s">
        <v>217</v>
      </c>
      <c r="G71" t="s">
        <v>218</v>
      </c>
      <c r="H71" t="s">
        <v>93</v>
      </c>
      <c r="I71" t="s">
        <v>87</v>
      </c>
      <c r="J71" t="s">
        <v>87</v>
      </c>
      <c r="K71" t="s">
        <v>85</v>
      </c>
      <c r="L71" t="s">
        <v>87</v>
      </c>
      <c r="M71" t="s">
        <v>88</v>
      </c>
    </row>
    <row r="72" spans="1:13" x14ac:dyDescent="0.35">
      <c r="A72" t="s">
        <v>676</v>
      </c>
      <c r="B72" t="s">
        <v>82</v>
      </c>
      <c r="C72" t="s">
        <v>48</v>
      </c>
      <c r="D72" t="s">
        <v>219</v>
      </c>
      <c r="E72" t="s">
        <v>93</v>
      </c>
      <c r="F72" t="s">
        <v>220</v>
      </c>
      <c r="G72" t="s">
        <v>134</v>
      </c>
      <c r="H72" t="s">
        <v>88</v>
      </c>
      <c r="I72" t="s">
        <v>87</v>
      </c>
      <c r="J72" t="s">
        <v>87</v>
      </c>
      <c r="K72" t="s">
        <v>87</v>
      </c>
      <c r="L72" t="s">
        <v>87</v>
      </c>
      <c r="M72" t="s">
        <v>88</v>
      </c>
    </row>
    <row r="73" spans="1:13" x14ac:dyDescent="0.35">
      <c r="A73" t="s">
        <v>676</v>
      </c>
      <c r="B73" t="s">
        <v>82</v>
      </c>
      <c r="C73" t="s">
        <v>109</v>
      </c>
      <c r="D73" t="s">
        <v>221</v>
      </c>
      <c r="E73" t="s">
        <v>222</v>
      </c>
      <c r="F73" t="s">
        <v>223</v>
      </c>
      <c r="G73" t="s">
        <v>134</v>
      </c>
      <c r="H73" t="s">
        <v>95</v>
      </c>
      <c r="I73" t="s">
        <v>87</v>
      </c>
      <c r="J73" t="s">
        <v>87</v>
      </c>
      <c r="K73" t="s">
        <v>93</v>
      </c>
      <c r="L73" t="s">
        <v>87</v>
      </c>
      <c r="M73" t="s">
        <v>85</v>
      </c>
    </row>
    <row r="74" spans="1:13" x14ac:dyDescent="0.35">
      <c r="A74" t="s">
        <v>676</v>
      </c>
      <c r="B74" t="s">
        <v>82</v>
      </c>
      <c r="C74" t="s">
        <v>52</v>
      </c>
      <c r="D74" t="s">
        <v>224</v>
      </c>
      <c r="E74" t="s">
        <v>102</v>
      </c>
      <c r="F74" t="s">
        <v>225</v>
      </c>
      <c r="G74" t="s">
        <v>85</v>
      </c>
      <c r="H74" t="s">
        <v>93</v>
      </c>
      <c r="I74" t="s">
        <v>87</v>
      </c>
      <c r="J74" t="s">
        <v>87</v>
      </c>
      <c r="K74" t="s">
        <v>96</v>
      </c>
      <c r="L74" t="s">
        <v>87</v>
      </c>
      <c r="M74" t="s">
        <v>87</v>
      </c>
    </row>
    <row r="75" spans="1:13" x14ac:dyDescent="0.35">
      <c r="A75" t="s">
        <v>676</v>
      </c>
      <c r="B75" t="s">
        <v>82</v>
      </c>
      <c r="C75" t="s">
        <v>53</v>
      </c>
      <c r="D75" t="s">
        <v>87</v>
      </c>
      <c r="E75" t="s">
        <v>87</v>
      </c>
      <c r="F75" t="s">
        <v>87</v>
      </c>
      <c r="G75" t="s">
        <v>87</v>
      </c>
      <c r="H75" t="s">
        <v>87</v>
      </c>
      <c r="I75" t="s">
        <v>87</v>
      </c>
      <c r="J75" t="s">
        <v>87</v>
      </c>
      <c r="K75" t="s">
        <v>87</v>
      </c>
      <c r="L75" t="s">
        <v>87</v>
      </c>
      <c r="M75" t="s">
        <v>87</v>
      </c>
    </row>
    <row r="76" spans="1:13" x14ac:dyDescent="0.35">
      <c r="A76" t="s">
        <v>677</v>
      </c>
      <c r="B76" t="s">
        <v>82</v>
      </c>
      <c r="C76" t="s">
        <v>83</v>
      </c>
      <c r="D76" t="s">
        <v>87</v>
      </c>
      <c r="E76" t="s">
        <v>87</v>
      </c>
      <c r="F76" t="s">
        <v>87</v>
      </c>
      <c r="G76" t="s">
        <v>87</v>
      </c>
      <c r="H76" t="s">
        <v>87</v>
      </c>
      <c r="I76" t="s">
        <v>87</v>
      </c>
      <c r="J76" t="s">
        <v>87</v>
      </c>
      <c r="K76" t="s">
        <v>87</v>
      </c>
      <c r="L76" t="s">
        <v>87</v>
      </c>
      <c r="M76" t="s">
        <v>87</v>
      </c>
    </row>
    <row r="77" spans="1:13" x14ac:dyDescent="0.35">
      <c r="A77" t="s">
        <v>677</v>
      </c>
      <c r="B77" t="s">
        <v>82</v>
      </c>
      <c r="C77" t="s">
        <v>40</v>
      </c>
      <c r="D77" t="s">
        <v>87</v>
      </c>
      <c r="E77" t="s">
        <v>87</v>
      </c>
      <c r="F77" t="s">
        <v>87</v>
      </c>
      <c r="G77" t="s">
        <v>87</v>
      </c>
      <c r="H77" t="s">
        <v>87</v>
      </c>
      <c r="I77" t="s">
        <v>87</v>
      </c>
      <c r="J77" t="s">
        <v>87</v>
      </c>
      <c r="K77" t="s">
        <v>87</v>
      </c>
      <c r="L77" t="s">
        <v>87</v>
      </c>
      <c r="M77" t="s">
        <v>87</v>
      </c>
    </row>
    <row r="78" spans="1:13" x14ac:dyDescent="0.35">
      <c r="A78" t="s">
        <v>677</v>
      </c>
      <c r="B78" t="s">
        <v>82</v>
      </c>
      <c r="C78" t="s">
        <v>42</v>
      </c>
      <c r="D78" t="s">
        <v>87</v>
      </c>
      <c r="E78" t="s">
        <v>87</v>
      </c>
      <c r="F78" t="s">
        <v>87</v>
      </c>
      <c r="G78" t="s">
        <v>87</v>
      </c>
      <c r="H78" t="s">
        <v>87</v>
      </c>
      <c r="I78" t="s">
        <v>87</v>
      </c>
      <c r="J78" t="s">
        <v>87</v>
      </c>
      <c r="K78" t="s">
        <v>87</v>
      </c>
      <c r="L78" t="s">
        <v>87</v>
      </c>
      <c r="M78" t="s">
        <v>87</v>
      </c>
    </row>
    <row r="79" spans="1:13" x14ac:dyDescent="0.35">
      <c r="A79" t="s">
        <v>677</v>
      </c>
      <c r="B79" t="s">
        <v>82</v>
      </c>
      <c r="C79" t="s">
        <v>44</v>
      </c>
      <c r="D79" t="s">
        <v>87</v>
      </c>
      <c r="E79" t="s">
        <v>87</v>
      </c>
      <c r="F79" t="s">
        <v>87</v>
      </c>
      <c r="G79" t="s">
        <v>87</v>
      </c>
      <c r="H79" t="s">
        <v>87</v>
      </c>
      <c r="I79" t="s">
        <v>87</v>
      </c>
      <c r="J79" t="s">
        <v>87</v>
      </c>
      <c r="K79" t="s">
        <v>87</v>
      </c>
      <c r="L79" t="s">
        <v>87</v>
      </c>
      <c r="M79" t="s">
        <v>87</v>
      </c>
    </row>
    <row r="80" spans="1:13" x14ac:dyDescent="0.35">
      <c r="A80" t="s">
        <v>677</v>
      </c>
      <c r="B80" t="s">
        <v>82</v>
      </c>
      <c r="C80" t="s">
        <v>97</v>
      </c>
      <c r="D80" t="s">
        <v>87</v>
      </c>
      <c r="E80" t="s">
        <v>87</v>
      </c>
      <c r="F80" t="s">
        <v>87</v>
      </c>
      <c r="G80" t="s">
        <v>87</v>
      </c>
      <c r="H80" t="s">
        <v>87</v>
      </c>
      <c r="I80" t="s">
        <v>87</v>
      </c>
      <c r="J80" t="s">
        <v>87</v>
      </c>
      <c r="K80" t="s">
        <v>87</v>
      </c>
      <c r="L80" t="s">
        <v>87</v>
      </c>
      <c r="M80" t="s">
        <v>87</v>
      </c>
    </row>
    <row r="81" spans="1:13" x14ac:dyDescent="0.35">
      <c r="A81" t="s">
        <v>677</v>
      </c>
      <c r="B81" t="s">
        <v>82</v>
      </c>
      <c r="C81" t="s">
        <v>48</v>
      </c>
      <c r="D81" t="s">
        <v>87</v>
      </c>
      <c r="E81" t="s">
        <v>87</v>
      </c>
      <c r="F81" t="s">
        <v>87</v>
      </c>
      <c r="G81" t="s">
        <v>87</v>
      </c>
      <c r="H81" t="s">
        <v>87</v>
      </c>
      <c r="I81" t="s">
        <v>87</v>
      </c>
      <c r="J81" t="s">
        <v>87</v>
      </c>
      <c r="K81" t="s">
        <v>87</v>
      </c>
      <c r="L81" t="s">
        <v>87</v>
      </c>
      <c r="M81" t="s">
        <v>87</v>
      </c>
    </row>
    <row r="82" spans="1:13" x14ac:dyDescent="0.35">
      <c r="A82" t="s">
        <v>677</v>
      </c>
      <c r="B82" t="s">
        <v>82</v>
      </c>
      <c r="C82" t="s">
        <v>109</v>
      </c>
      <c r="D82" t="s">
        <v>110</v>
      </c>
      <c r="E82" t="s">
        <v>88</v>
      </c>
      <c r="F82" t="s">
        <v>22</v>
      </c>
      <c r="G82" t="s">
        <v>88</v>
      </c>
      <c r="H82" t="s">
        <v>87</v>
      </c>
      <c r="I82" t="s">
        <v>87</v>
      </c>
      <c r="J82" t="s">
        <v>87</v>
      </c>
      <c r="K82" t="s">
        <v>87</v>
      </c>
      <c r="L82" t="s">
        <v>87</v>
      </c>
      <c r="M82" t="s">
        <v>87</v>
      </c>
    </row>
    <row r="83" spans="1:13" x14ac:dyDescent="0.35">
      <c r="A83" t="s">
        <v>677</v>
      </c>
      <c r="B83" t="s">
        <v>82</v>
      </c>
      <c r="C83" t="s">
        <v>52</v>
      </c>
      <c r="D83" t="s">
        <v>226</v>
      </c>
      <c r="E83" t="s">
        <v>107</v>
      </c>
      <c r="F83" t="s">
        <v>227</v>
      </c>
      <c r="G83" t="s">
        <v>128</v>
      </c>
      <c r="H83" t="s">
        <v>87</v>
      </c>
      <c r="I83" t="s">
        <v>87</v>
      </c>
      <c r="J83" t="s">
        <v>87</v>
      </c>
      <c r="K83" t="s">
        <v>85</v>
      </c>
      <c r="L83" t="s">
        <v>87</v>
      </c>
      <c r="M83" t="s">
        <v>88</v>
      </c>
    </row>
    <row r="84" spans="1:13" x14ac:dyDescent="0.35">
      <c r="A84" t="s">
        <v>677</v>
      </c>
      <c r="B84" t="s">
        <v>82</v>
      </c>
      <c r="C84" t="s">
        <v>53</v>
      </c>
      <c r="D84" t="s">
        <v>87</v>
      </c>
      <c r="E84" t="s">
        <v>87</v>
      </c>
      <c r="F84" t="s">
        <v>87</v>
      </c>
      <c r="G84" t="s">
        <v>87</v>
      </c>
      <c r="H84" t="s">
        <v>87</v>
      </c>
      <c r="I84" t="s">
        <v>87</v>
      </c>
      <c r="J84" t="s">
        <v>87</v>
      </c>
      <c r="K84" t="s">
        <v>87</v>
      </c>
      <c r="L84" t="s">
        <v>87</v>
      </c>
      <c r="M84" t="s">
        <v>87</v>
      </c>
    </row>
    <row r="85" spans="1:13" x14ac:dyDescent="0.35">
      <c r="A85" t="s">
        <v>686</v>
      </c>
      <c r="B85" t="s">
        <v>119</v>
      </c>
      <c r="C85" t="s">
        <v>83</v>
      </c>
    </row>
    <row r="86" spans="1:13" x14ac:dyDescent="0.35">
      <c r="A86" t="s">
        <v>686</v>
      </c>
      <c r="B86" t="s">
        <v>119</v>
      </c>
      <c r="C86" t="s">
        <v>40</v>
      </c>
    </row>
    <row r="87" spans="1:13" x14ac:dyDescent="0.35">
      <c r="A87" t="s">
        <v>686</v>
      </c>
      <c r="B87" t="s">
        <v>119</v>
      </c>
      <c r="C87" t="s">
        <v>42</v>
      </c>
    </row>
    <row r="88" spans="1:13" x14ac:dyDescent="0.35">
      <c r="A88" t="s">
        <v>686</v>
      </c>
      <c r="B88" t="s">
        <v>119</v>
      </c>
      <c r="C88" t="s">
        <v>44</v>
      </c>
    </row>
    <row r="89" spans="1:13" x14ac:dyDescent="0.35">
      <c r="A89" t="s">
        <v>686</v>
      </c>
      <c r="B89" t="s">
        <v>119</v>
      </c>
      <c r="C89" t="s">
        <v>97</v>
      </c>
    </row>
    <row r="90" spans="1:13" x14ac:dyDescent="0.35">
      <c r="A90" t="s">
        <v>686</v>
      </c>
      <c r="B90" t="s">
        <v>119</v>
      </c>
      <c r="C90" t="s">
        <v>48</v>
      </c>
    </row>
    <row r="91" spans="1:13" x14ac:dyDescent="0.35">
      <c r="A91" t="s">
        <v>686</v>
      </c>
      <c r="B91" t="s">
        <v>119</v>
      </c>
      <c r="C91" t="s">
        <v>109</v>
      </c>
    </row>
    <row r="92" spans="1:13" x14ac:dyDescent="0.35">
      <c r="A92" t="s">
        <v>686</v>
      </c>
      <c r="B92" t="s">
        <v>119</v>
      </c>
      <c r="C92" t="s">
        <v>52</v>
      </c>
    </row>
    <row r="93" spans="1:13" x14ac:dyDescent="0.35">
      <c r="A93" t="s">
        <v>686</v>
      </c>
      <c r="B93" t="s">
        <v>119</v>
      </c>
      <c r="C93" t="s">
        <v>53</v>
      </c>
    </row>
    <row r="94" spans="1:13" x14ac:dyDescent="0.35">
      <c r="A94" t="s">
        <v>678</v>
      </c>
      <c r="B94" t="s">
        <v>82</v>
      </c>
      <c r="C94" t="s">
        <v>83</v>
      </c>
    </row>
    <row r="95" spans="1:13" x14ac:dyDescent="0.35">
      <c r="A95" t="s">
        <v>678</v>
      </c>
      <c r="B95" t="s">
        <v>82</v>
      </c>
      <c r="C95" t="s">
        <v>40</v>
      </c>
      <c r="D95" t="s">
        <v>228</v>
      </c>
      <c r="E95" t="s">
        <v>88</v>
      </c>
      <c r="F95" t="s">
        <v>229</v>
      </c>
    </row>
    <row r="96" spans="1:13" x14ac:dyDescent="0.35">
      <c r="A96" t="s">
        <v>678</v>
      </c>
      <c r="B96" t="s">
        <v>82</v>
      </c>
      <c r="C96" t="s">
        <v>42</v>
      </c>
      <c r="D96" t="s">
        <v>230</v>
      </c>
      <c r="E96" t="s">
        <v>134</v>
      </c>
      <c r="F96" t="s">
        <v>231</v>
      </c>
      <c r="G96" t="s">
        <v>88</v>
      </c>
      <c r="H96" t="s">
        <v>96</v>
      </c>
    </row>
    <row r="97" spans="1:13" x14ac:dyDescent="0.35">
      <c r="A97" t="s">
        <v>678</v>
      </c>
      <c r="B97" t="s">
        <v>82</v>
      </c>
      <c r="C97" t="s">
        <v>44</v>
      </c>
      <c r="D97" t="s">
        <v>232</v>
      </c>
      <c r="E97" t="s">
        <v>85</v>
      </c>
      <c r="F97" t="s">
        <v>233</v>
      </c>
      <c r="G97" t="s">
        <v>88</v>
      </c>
      <c r="K97" t="s">
        <v>88</v>
      </c>
      <c r="L97" t="s">
        <v>88</v>
      </c>
    </row>
    <row r="98" spans="1:13" x14ac:dyDescent="0.35">
      <c r="A98" t="s">
        <v>678</v>
      </c>
      <c r="B98" t="s">
        <v>82</v>
      </c>
      <c r="C98" t="s">
        <v>97</v>
      </c>
      <c r="D98" t="s">
        <v>234</v>
      </c>
      <c r="E98" t="s">
        <v>85</v>
      </c>
      <c r="F98" t="s">
        <v>233</v>
      </c>
      <c r="G98" t="s">
        <v>88</v>
      </c>
    </row>
    <row r="99" spans="1:13" x14ac:dyDescent="0.35">
      <c r="A99" t="s">
        <v>678</v>
      </c>
      <c r="B99" t="s">
        <v>82</v>
      </c>
      <c r="C99" t="s">
        <v>48</v>
      </c>
      <c r="D99" t="s">
        <v>235</v>
      </c>
      <c r="E99" t="s">
        <v>96</v>
      </c>
      <c r="F99" t="s">
        <v>236</v>
      </c>
      <c r="G99" t="s">
        <v>85</v>
      </c>
      <c r="H99" t="s">
        <v>88</v>
      </c>
      <c r="K99" t="s">
        <v>88</v>
      </c>
      <c r="L99" t="s">
        <v>88</v>
      </c>
    </row>
    <row r="100" spans="1:13" x14ac:dyDescent="0.35">
      <c r="A100" t="s">
        <v>678</v>
      </c>
      <c r="B100" t="s">
        <v>82</v>
      </c>
      <c r="C100" t="s">
        <v>109</v>
      </c>
      <c r="D100" t="s">
        <v>237</v>
      </c>
      <c r="E100" t="s">
        <v>161</v>
      </c>
      <c r="F100" t="s">
        <v>238</v>
      </c>
      <c r="G100" t="s">
        <v>139</v>
      </c>
      <c r="H100" t="s">
        <v>102</v>
      </c>
      <c r="K100" t="s">
        <v>92</v>
      </c>
      <c r="L100" t="s">
        <v>116</v>
      </c>
      <c r="M100" t="s">
        <v>88</v>
      </c>
    </row>
    <row r="101" spans="1:13" x14ac:dyDescent="0.35">
      <c r="A101" t="s">
        <v>678</v>
      </c>
      <c r="B101" t="s">
        <v>82</v>
      </c>
      <c r="C101" t="s">
        <v>52</v>
      </c>
      <c r="D101" t="s">
        <v>239</v>
      </c>
      <c r="E101" t="s">
        <v>90</v>
      </c>
      <c r="F101" t="s">
        <v>240</v>
      </c>
      <c r="G101" t="s">
        <v>107</v>
      </c>
      <c r="H101" t="s">
        <v>134</v>
      </c>
      <c r="K101" t="s">
        <v>213</v>
      </c>
      <c r="L101" t="s">
        <v>123</v>
      </c>
    </row>
    <row r="102" spans="1:13" x14ac:dyDescent="0.35">
      <c r="A102" t="s">
        <v>678</v>
      </c>
      <c r="B102" t="s">
        <v>82</v>
      </c>
      <c r="C102" t="s">
        <v>53</v>
      </c>
      <c r="D102" t="s">
        <v>241</v>
      </c>
      <c r="E102" t="s">
        <v>88</v>
      </c>
      <c r="F102" t="s">
        <v>229</v>
      </c>
      <c r="G102" t="s">
        <v>88</v>
      </c>
    </row>
    <row r="103" spans="1:13" x14ac:dyDescent="0.35">
      <c r="A103" t="s">
        <v>696</v>
      </c>
      <c r="B103" t="s">
        <v>82</v>
      </c>
      <c r="C103" t="s">
        <v>83</v>
      </c>
      <c r="D103" t="s">
        <v>242</v>
      </c>
      <c r="E103" t="s">
        <v>96</v>
      </c>
      <c r="F103" t="s">
        <v>243</v>
      </c>
      <c r="G103" t="s">
        <v>87</v>
      </c>
      <c r="H103" t="s">
        <v>87</v>
      </c>
      <c r="I103" t="s">
        <v>96</v>
      </c>
      <c r="J103" t="s">
        <v>87</v>
      </c>
      <c r="K103" t="s">
        <v>87</v>
      </c>
      <c r="L103" t="s">
        <v>87</v>
      </c>
      <c r="M103" t="s">
        <v>87</v>
      </c>
    </row>
    <row r="104" spans="1:13" x14ac:dyDescent="0.35">
      <c r="A104" t="s">
        <v>696</v>
      </c>
      <c r="B104" t="s">
        <v>82</v>
      </c>
      <c r="C104" t="s">
        <v>40</v>
      </c>
      <c r="D104" t="s">
        <v>244</v>
      </c>
      <c r="E104" t="s">
        <v>85</v>
      </c>
      <c r="F104" t="s">
        <v>245</v>
      </c>
      <c r="G104" t="s">
        <v>87</v>
      </c>
      <c r="H104" t="s">
        <v>87</v>
      </c>
      <c r="I104" t="s">
        <v>85</v>
      </c>
      <c r="J104" t="s">
        <v>87</v>
      </c>
      <c r="K104" t="s">
        <v>85</v>
      </c>
      <c r="L104" t="s">
        <v>87</v>
      </c>
      <c r="M104" t="s">
        <v>87</v>
      </c>
    </row>
    <row r="105" spans="1:13" x14ac:dyDescent="0.35">
      <c r="A105" t="s">
        <v>696</v>
      </c>
      <c r="B105" t="s">
        <v>82</v>
      </c>
      <c r="C105" t="s">
        <v>42</v>
      </c>
      <c r="D105" t="s">
        <v>246</v>
      </c>
      <c r="E105" t="s">
        <v>88</v>
      </c>
      <c r="F105" t="s">
        <v>247</v>
      </c>
      <c r="G105" t="s">
        <v>87</v>
      </c>
      <c r="H105" t="s">
        <v>88</v>
      </c>
      <c r="I105" t="s">
        <v>87</v>
      </c>
      <c r="J105" t="s">
        <v>87</v>
      </c>
      <c r="K105" t="s">
        <v>87</v>
      </c>
      <c r="L105" t="s">
        <v>88</v>
      </c>
      <c r="M105" t="s">
        <v>87</v>
      </c>
    </row>
    <row r="106" spans="1:13" x14ac:dyDescent="0.35">
      <c r="A106" t="s">
        <v>696</v>
      </c>
      <c r="B106" t="s">
        <v>82</v>
      </c>
      <c r="C106" t="s">
        <v>44</v>
      </c>
      <c r="D106" t="s">
        <v>248</v>
      </c>
      <c r="E106" t="s">
        <v>85</v>
      </c>
      <c r="F106" t="s">
        <v>245</v>
      </c>
      <c r="G106" t="s">
        <v>87</v>
      </c>
      <c r="H106" t="s">
        <v>85</v>
      </c>
      <c r="I106" t="s">
        <v>87</v>
      </c>
      <c r="J106" t="s">
        <v>87</v>
      </c>
      <c r="K106" t="s">
        <v>88</v>
      </c>
      <c r="L106" t="s">
        <v>87</v>
      </c>
      <c r="M106" t="s">
        <v>87</v>
      </c>
    </row>
    <row r="107" spans="1:13" x14ac:dyDescent="0.35">
      <c r="A107" t="s">
        <v>696</v>
      </c>
      <c r="B107" t="s">
        <v>82</v>
      </c>
      <c r="C107" t="s">
        <v>97</v>
      </c>
      <c r="D107" t="s">
        <v>249</v>
      </c>
      <c r="E107" t="s">
        <v>93</v>
      </c>
      <c r="F107" t="s">
        <v>21</v>
      </c>
      <c r="G107" t="s">
        <v>87</v>
      </c>
      <c r="H107" t="s">
        <v>96</v>
      </c>
      <c r="I107" t="s">
        <v>88</v>
      </c>
      <c r="J107" t="s">
        <v>87</v>
      </c>
      <c r="K107" t="s">
        <v>96</v>
      </c>
      <c r="L107" t="s">
        <v>88</v>
      </c>
      <c r="M107" t="s">
        <v>87</v>
      </c>
    </row>
    <row r="108" spans="1:13" x14ac:dyDescent="0.35">
      <c r="A108" t="s">
        <v>696</v>
      </c>
      <c r="B108" t="s">
        <v>82</v>
      </c>
      <c r="C108" t="s">
        <v>48</v>
      </c>
      <c r="D108" t="s">
        <v>250</v>
      </c>
      <c r="E108" t="s">
        <v>123</v>
      </c>
      <c r="F108" t="s">
        <v>251</v>
      </c>
      <c r="G108" t="s">
        <v>88</v>
      </c>
      <c r="H108" t="s">
        <v>85</v>
      </c>
      <c r="I108" t="s">
        <v>85</v>
      </c>
      <c r="J108" t="s">
        <v>87</v>
      </c>
      <c r="K108" t="s">
        <v>93</v>
      </c>
      <c r="L108" t="s">
        <v>85</v>
      </c>
      <c r="M108" t="s">
        <v>87</v>
      </c>
    </row>
    <row r="109" spans="1:13" x14ac:dyDescent="0.35">
      <c r="A109" t="s">
        <v>696</v>
      </c>
      <c r="B109" t="s">
        <v>82</v>
      </c>
      <c r="C109" t="s">
        <v>109</v>
      </c>
      <c r="D109" t="s">
        <v>252</v>
      </c>
      <c r="E109" t="s">
        <v>117</v>
      </c>
      <c r="F109" t="s">
        <v>253</v>
      </c>
      <c r="G109" t="s">
        <v>87</v>
      </c>
      <c r="H109" t="s">
        <v>213</v>
      </c>
      <c r="I109" t="s">
        <v>88</v>
      </c>
      <c r="J109" t="s">
        <v>87</v>
      </c>
      <c r="K109" t="s">
        <v>96</v>
      </c>
      <c r="L109" t="s">
        <v>88</v>
      </c>
      <c r="M109" t="s">
        <v>87</v>
      </c>
    </row>
    <row r="110" spans="1:13" x14ac:dyDescent="0.35">
      <c r="A110" t="s">
        <v>696</v>
      </c>
      <c r="B110" t="s">
        <v>82</v>
      </c>
      <c r="C110" t="s">
        <v>52</v>
      </c>
      <c r="D110" t="s">
        <v>254</v>
      </c>
      <c r="E110" t="s">
        <v>139</v>
      </c>
      <c r="F110" t="s">
        <v>255</v>
      </c>
      <c r="G110" t="s">
        <v>256</v>
      </c>
      <c r="H110" t="s">
        <v>213</v>
      </c>
      <c r="I110" t="s">
        <v>87</v>
      </c>
      <c r="J110" t="s">
        <v>87</v>
      </c>
      <c r="K110" t="s">
        <v>85</v>
      </c>
      <c r="L110" t="s">
        <v>116</v>
      </c>
      <c r="M110" t="s">
        <v>93</v>
      </c>
    </row>
    <row r="111" spans="1:13" x14ac:dyDescent="0.35">
      <c r="A111" t="s">
        <v>696</v>
      </c>
      <c r="B111" t="s">
        <v>82</v>
      </c>
      <c r="C111" t="s">
        <v>53</v>
      </c>
      <c r="D111" t="s">
        <v>257</v>
      </c>
      <c r="E111" t="s">
        <v>88</v>
      </c>
      <c r="F111" t="s">
        <v>247</v>
      </c>
      <c r="G111" t="s">
        <v>87</v>
      </c>
      <c r="H111" t="s">
        <v>87</v>
      </c>
      <c r="I111" t="s">
        <v>88</v>
      </c>
      <c r="J111" t="s">
        <v>87</v>
      </c>
      <c r="K111" t="s">
        <v>87</v>
      </c>
      <c r="L111" t="s">
        <v>88</v>
      </c>
      <c r="M111" t="s">
        <v>87</v>
      </c>
    </row>
    <row r="112" spans="1:13" x14ac:dyDescent="0.35">
      <c r="A112" t="s">
        <v>697</v>
      </c>
      <c r="B112" t="s">
        <v>132</v>
      </c>
      <c r="C112" t="s">
        <v>83</v>
      </c>
      <c r="D112" t="s">
        <v>258</v>
      </c>
      <c r="E112" t="s">
        <v>88</v>
      </c>
      <c r="F112" t="s">
        <v>211</v>
      </c>
      <c r="G112" t="s">
        <v>88</v>
      </c>
    </row>
    <row r="113" spans="1:13" x14ac:dyDescent="0.35">
      <c r="A113" t="s">
        <v>697</v>
      </c>
      <c r="B113" t="s">
        <v>132</v>
      </c>
      <c r="C113" t="s">
        <v>40</v>
      </c>
      <c r="D113" t="s">
        <v>259</v>
      </c>
      <c r="E113" t="s">
        <v>85</v>
      </c>
      <c r="F113" t="s">
        <v>260</v>
      </c>
      <c r="H113" t="s">
        <v>85</v>
      </c>
    </row>
    <row r="114" spans="1:13" x14ac:dyDescent="0.35">
      <c r="A114" t="s">
        <v>697</v>
      </c>
      <c r="B114" t="s">
        <v>132</v>
      </c>
      <c r="C114" t="s">
        <v>42</v>
      </c>
      <c r="D114" t="s">
        <v>261</v>
      </c>
      <c r="E114" t="s">
        <v>96</v>
      </c>
      <c r="F114" t="s">
        <v>201</v>
      </c>
      <c r="G114" t="s">
        <v>88</v>
      </c>
      <c r="H114" t="s">
        <v>85</v>
      </c>
      <c r="L114" t="s">
        <v>88</v>
      </c>
    </row>
    <row r="115" spans="1:13" x14ac:dyDescent="0.35">
      <c r="A115" t="s">
        <v>697</v>
      </c>
      <c r="B115" t="s">
        <v>132</v>
      </c>
      <c r="C115" t="s">
        <v>44</v>
      </c>
      <c r="D115" t="s">
        <v>262</v>
      </c>
      <c r="E115" t="s">
        <v>85</v>
      </c>
      <c r="F115" t="s">
        <v>260</v>
      </c>
      <c r="H115" t="s">
        <v>85</v>
      </c>
      <c r="L115" t="s">
        <v>88</v>
      </c>
      <c r="M115" t="s">
        <v>88</v>
      </c>
    </row>
    <row r="116" spans="1:13" x14ac:dyDescent="0.35">
      <c r="A116" t="s">
        <v>697</v>
      </c>
      <c r="B116" t="s">
        <v>132</v>
      </c>
      <c r="C116" t="s">
        <v>97</v>
      </c>
      <c r="D116" t="s">
        <v>263</v>
      </c>
      <c r="E116" t="s">
        <v>128</v>
      </c>
      <c r="F116" t="s">
        <v>264</v>
      </c>
      <c r="G116" t="s">
        <v>123</v>
      </c>
      <c r="H116" t="s">
        <v>96</v>
      </c>
      <c r="L116" t="s">
        <v>88</v>
      </c>
    </row>
    <row r="117" spans="1:13" x14ac:dyDescent="0.35">
      <c r="A117" t="s">
        <v>697</v>
      </c>
      <c r="B117" t="s">
        <v>132</v>
      </c>
      <c r="C117" t="s">
        <v>48</v>
      </c>
      <c r="D117" t="s">
        <v>265</v>
      </c>
      <c r="E117" t="s">
        <v>90</v>
      </c>
      <c r="F117" t="s">
        <v>266</v>
      </c>
      <c r="G117" t="s">
        <v>108</v>
      </c>
      <c r="H117" t="s">
        <v>96</v>
      </c>
      <c r="L117" t="s">
        <v>88</v>
      </c>
    </row>
    <row r="118" spans="1:13" x14ac:dyDescent="0.35">
      <c r="A118" t="s">
        <v>697</v>
      </c>
      <c r="B118" t="s">
        <v>132</v>
      </c>
      <c r="C118" t="s">
        <v>109</v>
      </c>
    </row>
    <row r="119" spans="1:13" x14ac:dyDescent="0.35">
      <c r="A119" t="s">
        <v>697</v>
      </c>
      <c r="B119" t="s">
        <v>132</v>
      </c>
      <c r="C119" t="s">
        <v>52</v>
      </c>
    </row>
    <row r="120" spans="1:13" x14ac:dyDescent="0.35">
      <c r="A120" t="s">
        <v>697</v>
      </c>
      <c r="B120" t="s">
        <v>132</v>
      </c>
      <c r="C120" t="s">
        <v>53</v>
      </c>
    </row>
    <row r="121" spans="1:13" x14ac:dyDescent="0.35">
      <c r="A121" t="s">
        <v>687</v>
      </c>
      <c r="B121" t="s">
        <v>119</v>
      </c>
      <c r="C121" t="s">
        <v>83</v>
      </c>
      <c r="D121" t="s">
        <v>87</v>
      </c>
      <c r="E121" t="s">
        <v>87</v>
      </c>
      <c r="F121" t="s">
        <v>87</v>
      </c>
      <c r="G121" t="s">
        <v>87</v>
      </c>
      <c r="H121" t="s">
        <v>87</v>
      </c>
      <c r="I121" t="s">
        <v>87</v>
      </c>
      <c r="J121" t="s">
        <v>87</v>
      </c>
      <c r="K121" t="s">
        <v>87</v>
      </c>
      <c r="L121" t="s">
        <v>87</v>
      </c>
      <c r="M121" t="s">
        <v>87</v>
      </c>
    </row>
    <row r="122" spans="1:13" x14ac:dyDescent="0.35">
      <c r="A122" t="s">
        <v>687</v>
      </c>
      <c r="B122" t="s">
        <v>119</v>
      </c>
      <c r="C122" t="s">
        <v>40</v>
      </c>
      <c r="D122" t="s">
        <v>87</v>
      </c>
      <c r="E122" t="s">
        <v>87</v>
      </c>
      <c r="F122" t="s">
        <v>87</v>
      </c>
      <c r="G122" t="s">
        <v>87</v>
      </c>
      <c r="H122" t="s">
        <v>87</v>
      </c>
      <c r="I122" t="s">
        <v>87</v>
      </c>
      <c r="J122" t="s">
        <v>87</v>
      </c>
      <c r="K122" t="s">
        <v>87</v>
      </c>
      <c r="L122" t="s">
        <v>87</v>
      </c>
      <c r="M122" t="s">
        <v>87</v>
      </c>
    </row>
    <row r="123" spans="1:13" x14ac:dyDescent="0.35">
      <c r="A123" t="s">
        <v>687</v>
      </c>
      <c r="B123" t="s">
        <v>119</v>
      </c>
      <c r="C123" t="s">
        <v>42</v>
      </c>
      <c r="D123" t="s">
        <v>87</v>
      </c>
      <c r="E123" t="s">
        <v>87</v>
      </c>
      <c r="F123" t="s">
        <v>87</v>
      </c>
      <c r="G123" t="s">
        <v>87</v>
      </c>
      <c r="H123" t="s">
        <v>87</v>
      </c>
      <c r="I123" t="s">
        <v>87</v>
      </c>
      <c r="J123" t="s">
        <v>87</v>
      </c>
      <c r="K123" t="s">
        <v>87</v>
      </c>
      <c r="L123" t="s">
        <v>87</v>
      </c>
      <c r="M123" t="s">
        <v>87</v>
      </c>
    </row>
    <row r="124" spans="1:13" x14ac:dyDescent="0.35">
      <c r="A124" t="s">
        <v>687</v>
      </c>
      <c r="B124" t="s">
        <v>119</v>
      </c>
      <c r="C124" t="s">
        <v>44</v>
      </c>
      <c r="D124" t="s">
        <v>87</v>
      </c>
      <c r="E124" t="s">
        <v>87</v>
      </c>
      <c r="F124" t="s">
        <v>87</v>
      </c>
      <c r="G124" t="s">
        <v>87</v>
      </c>
      <c r="H124" t="s">
        <v>87</v>
      </c>
      <c r="I124" t="s">
        <v>87</v>
      </c>
      <c r="J124" t="s">
        <v>87</v>
      </c>
      <c r="K124" t="s">
        <v>87</v>
      </c>
      <c r="L124" t="s">
        <v>87</v>
      </c>
      <c r="M124" t="s">
        <v>87</v>
      </c>
    </row>
    <row r="125" spans="1:13" x14ac:dyDescent="0.35">
      <c r="A125" t="s">
        <v>687</v>
      </c>
      <c r="B125" t="s">
        <v>119</v>
      </c>
      <c r="C125" t="s">
        <v>97</v>
      </c>
      <c r="D125" t="s">
        <v>87</v>
      </c>
      <c r="E125" t="s">
        <v>87</v>
      </c>
      <c r="F125" t="s">
        <v>87</v>
      </c>
      <c r="G125" t="s">
        <v>87</v>
      </c>
      <c r="H125" t="s">
        <v>87</v>
      </c>
      <c r="I125" t="s">
        <v>87</v>
      </c>
      <c r="J125" t="s">
        <v>87</v>
      </c>
      <c r="K125" t="s">
        <v>87</v>
      </c>
      <c r="L125" t="s">
        <v>87</v>
      </c>
      <c r="M125" t="s">
        <v>87</v>
      </c>
    </row>
    <row r="126" spans="1:13" x14ac:dyDescent="0.35">
      <c r="A126" t="s">
        <v>687</v>
      </c>
      <c r="B126" t="s">
        <v>119</v>
      </c>
      <c r="C126" t="s">
        <v>48</v>
      </c>
      <c r="D126" t="s">
        <v>87</v>
      </c>
      <c r="E126" t="s">
        <v>87</v>
      </c>
      <c r="F126" t="s">
        <v>87</v>
      </c>
      <c r="G126" t="s">
        <v>87</v>
      </c>
      <c r="H126" t="s">
        <v>87</v>
      </c>
      <c r="I126" t="s">
        <v>87</v>
      </c>
      <c r="J126" t="s">
        <v>87</v>
      </c>
      <c r="K126" t="s">
        <v>87</v>
      </c>
      <c r="L126" t="s">
        <v>87</v>
      </c>
      <c r="M126" t="s">
        <v>87</v>
      </c>
    </row>
    <row r="127" spans="1:13" x14ac:dyDescent="0.35">
      <c r="A127" t="s">
        <v>687</v>
      </c>
      <c r="B127" t="s">
        <v>119</v>
      </c>
      <c r="C127" t="s">
        <v>109</v>
      </c>
      <c r="D127" t="s">
        <v>87</v>
      </c>
      <c r="E127" t="s">
        <v>87</v>
      </c>
      <c r="F127" t="s">
        <v>87</v>
      </c>
      <c r="G127" t="s">
        <v>87</v>
      </c>
      <c r="H127" t="s">
        <v>87</v>
      </c>
      <c r="I127" t="s">
        <v>87</v>
      </c>
      <c r="J127" t="s">
        <v>87</v>
      </c>
      <c r="K127" t="s">
        <v>87</v>
      </c>
      <c r="L127" t="s">
        <v>87</v>
      </c>
      <c r="M127" t="s">
        <v>87</v>
      </c>
    </row>
    <row r="128" spans="1:13" x14ac:dyDescent="0.35">
      <c r="A128" t="s">
        <v>687</v>
      </c>
      <c r="B128" t="s">
        <v>119</v>
      </c>
      <c r="C128" t="s">
        <v>52</v>
      </c>
      <c r="D128" t="s">
        <v>87</v>
      </c>
      <c r="E128" t="s">
        <v>87</v>
      </c>
      <c r="F128" t="s">
        <v>87</v>
      </c>
      <c r="G128" t="s">
        <v>87</v>
      </c>
      <c r="H128" t="s">
        <v>87</v>
      </c>
      <c r="I128" t="s">
        <v>87</v>
      </c>
      <c r="J128" t="s">
        <v>87</v>
      </c>
      <c r="K128" t="s">
        <v>87</v>
      </c>
      <c r="L128" t="s">
        <v>87</v>
      </c>
      <c r="M128" t="s">
        <v>87</v>
      </c>
    </row>
    <row r="129" spans="1:13" x14ac:dyDescent="0.35">
      <c r="A129" t="s">
        <v>687</v>
      </c>
      <c r="B129" t="s">
        <v>119</v>
      </c>
      <c r="C129" t="s">
        <v>53</v>
      </c>
      <c r="D129" t="s">
        <v>87</v>
      </c>
      <c r="E129" t="s">
        <v>87</v>
      </c>
      <c r="F129" t="s">
        <v>87</v>
      </c>
      <c r="G129" t="s">
        <v>87</v>
      </c>
      <c r="H129" t="s">
        <v>87</v>
      </c>
      <c r="I129" t="s">
        <v>87</v>
      </c>
      <c r="J129" t="s">
        <v>87</v>
      </c>
      <c r="K129" t="s">
        <v>87</v>
      </c>
      <c r="L129" t="s">
        <v>87</v>
      </c>
      <c r="M129" t="s">
        <v>87</v>
      </c>
    </row>
    <row r="130" spans="1:13" x14ac:dyDescent="0.35">
      <c r="A130" t="s">
        <v>688</v>
      </c>
      <c r="B130" t="s">
        <v>119</v>
      </c>
      <c r="C130" t="s">
        <v>83</v>
      </c>
    </row>
    <row r="131" spans="1:13" x14ac:dyDescent="0.35">
      <c r="A131" t="s">
        <v>688</v>
      </c>
      <c r="B131" t="s">
        <v>119</v>
      </c>
      <c r="C131" t="s">
        <v>40</v>
      </c>
    </row>
    <row r="132" spans="1:13" x14ac:dyDescent="0.35">
      <c r="A132" t="s">
        <v>688</v>
      </c>
      <c r="B132" t="s">
        <v>119</v>
      </c>
      <c r="C132" t="s">
        <v>42</v>
      </c>
    </row>
    <row r="133" spans="1:13" x14ac:dyDescent="0.35">
      <c r="A133" t="s">
        <v>688</v>
      </c>
      <c r="B133" t="s">
        <v>119</v>
      </c>
      <c r="C133" t="s">
        <v>44</v>
      </c>
    </row>
    <row r="134" spans="1:13" x14ac:dyDescent="0.35">
      <c r="A134" t="s">
        <v>688</v>
      </c>
      <c r="B134" t="s">
        <v>119</v>
      </c>
      <c r="C134" t="s">
        <v>97</v>
      </c>
    </row>
    <row r="135" spans="1:13" x14ac:dyDescent="0.35">
      <c r="A135" t="s">
        <v>688</v>
      </c>
      <c r="B135" t="s">
        <v>119</v>
      </c>
      <c r="C135" t="s">
        <v>48</v>
      </c>
    </row>
    <row r="136" spans="1:13" x14ac:dyDescent="0.35">
      <c r="A136" t="s">
        <v>688</v>
      </c>
      <c r="B136" t="s">
        <v>119</v>
      </c>
      <c r="C136" t="s">
        <v>109</v>
      </c>
    </row>
    <row r="137" spans="1:13" x14ac:dyDescent="0.35">
      <c r="A137" t="s">
        <v>688</v>
      </c>
      <c r="B137" t="s">
        <v>119</v>
      </c>
      <c r="C137" t="s">
        <v>52</v>
      </c>
    </row>
    <row r="138" spans="1:13" x14ac:dyDescent="0.35">
      <c r="A138" t="s">
        <v>688</v>
      </c>
      <c r="B138" t="s">
        <v>119</v>
      </c>
      <c r="C138" t="s">
        <v>53</v>
      </c>
    </row>
    <row r="139" spans="1:13" x14ac:dyDescent="0.35">
      <c r="A139" t="s">
        <v>679</v>
      </c>
      <c r="B139" t="s">
        <v>82</v>
      </c>
      <c r="C139" t="s">
        <v>83</v>
      </c>
      <c r="D139" t="s">
        <v>267</v>
      </c>
      <c r="E139" t="s">
        <v>85</v>
      </c>
      <c r="F139" t="s">
        <v>123</v>
      </c>
      <c r="G139" t="s">
        <v>87</v>
      </c>
      <c r="H139" t="s">
        <v>87</v>
      </c>
      <c r="I139" t="s">
        <v>87</v>
      </c>
      <c r="J139" t="s">
        <v>87</v>
      </c>
      <c r="K139" t="s">
        <v>87</v>
      </c>
      <c r="L139" t="s">
        <v>87</v>
      </c>
      <c r="M139" t="s">
        <v>87</v>
      </c>
    </row>
    <row r="140" spans="1:13" x14ac:dyDescent="0.35">
      <c r="A140" t="s">
        <v>679</v>
      </c>
      <c r="B140" t="s">
        <v>82</v>
      </c>
      <c r="C140" t="s">
        <v>40</v>
      </c>
      <c r="D140" t="s">
        <v>268</v>
      </c>
      <c r="E140" t="s">
        <v>269</v>
      </c>
      <c r="F140" t="s">
        <v>101</v>
      </c>
      <c r="G140" t="s">
        <v>87</v>
      </c>
      <c r="H140" t="s">
        <v>87</v>
      </c>
      <c r="I140" t="s">
        <v>87</v>
      </c>
      <c r="J140" t="s">
        <v>87</v>
      </c>
      <c r="K140" t="s">
        <v>87</v>
      </c>
      <c r="L140" t="s">
        <v>87</v>
      </c>
      <c r="M140" t="s">
        <v>87</v>
      </c>
    </row>
    <row r="141" spans="1:13" x14ac:dyDescent="0.35">
      <c r="A141" t="s">
        <v>679</v>
      </c>
      <c r="B141" t="s">
        <v>82</v>
      </c>
      <c r="C141" t="s">
        <v>42</v>
      </c>
      <c r="D141" t="s">
        <v>270</v>
      </c>
      <c r="E141" t="s">
        <v>271</v>
      </c>
      <c r="F141" t="s">
        <v>107</v>
      </c>
      <c r="G141" t="s">
        <v>87</v>
      </c>
      <c r="H141" t="s">
        <v>85</v>
      </c>
      <c r="I141" t="s">
        <v>87</v>
      </c>
      <c r="J141" t="s">
        <v>87</v>
      </c>
      <c r="K141" t="s">
        <v>88</v>
      </c>
      <c r="L141" t="s">
        <v>87</v>
      </c>
      <c r="M141" t="s">
        <v>87</v>
      </c>
    </row>
    <row r="142" spans="1:13" x14ac:dyDescent="0.35">
      <c r="A142" t="s">
        <v>679</v>
      </c>
      <c r="B142" t="s">
        <v>82</v>
      </c>
      <c r="C142" t="s">
        <v>44</v>
      </c>
      <c r="D142" t="s">
        <v>272</v>
      </c>
      <c r="E142" t="s">
        <v>85</v>
      </c>
      <c r="F142" t="s">
        <v>123</v>
      </c>
      <c r="G142" t="s">
        <v>85</v>
      </c>
      <c r="H142" t="s">
        <v>87</v>
      </c>
      <c r="I142" t="s">
        <v>87</v>
      </c>
      <c r="J142" t="s">
        <v>87</v>
      </c>
      <c r="K142" t="s">
        <v>87</v>
      </c>
      <c r="L142" t="s">
        <v>87</v>
      </c>
      <c r="M142" t="s">
        <v>87</v>
      </c>
    </row>
    <row r="143" spans="1:13" x14ac:dyDescent="0.35">
      <c r="A143" t="s">
        <v>679</v>
      </c>
      <c r="B143" t="s">
        <v>82</v>
      </c>
      <c r="C143" t="s">
        <v>97</v>
      </c>
      <c r="D143" t="s">
        <v>273</v>
      </c>
      <c r="E143" t="s">
        <v>88</v>
      </c>
      <c r="F143" t="s">
        <v>85</v>
      </c>
      <c r="G143" t="s">
        <v>88</v>
      </c>
      <c r="H143" t="s">
        <v>87</v>
      </c>
      <c r="I143" t="s">
        <v>87</v>
      </c>
      <c r="J143" t="s">
        <v>87</v>
      </c>
      <c r="K143" t="s">
        <v>87</v>
      </c>
      <c r="L143" t="s">
        <v>87</v>
      </c>
      <c r="M143" t="s">
        <v>87</v>
      </c>
    </row>
    <row r="144" spans="1:13" x14ac:dyDescent="0.35">
      <c r="A144" t="s">
        <v>679</v>
      </c>
      <c r="B144" t="s">
        <v>82</v>
      </c>
      <c r="C144" t="s">
        <v>48</v>
      </c>
      <c r="D144" t="s">
        <v>274</v>
      </c>
      <c r="E144" t="s">
        <v>85</v>
      </c>
      <c r="F144" t="s">
        <v>134</v>
      </c>
      <c r="G144" t="s">
        <v>88</v>
      </c>
      <c r="H144" t="s">
        <v>88</v>
      </c>
      <c r="I144" t="s">
        <v>87</v>
      </c>
      <c r="J144" t="s">
        <v>87</v>
      </c>
      <c r="K144" t="s">
        <v>87</v>
      </c>
      <c r="L144" t="s">
        <v>87</v>
      </c>
      <c r="M144" t="s">
        <v>88</v>
      </c>
    </row>
    <row r="145" spans="1:13" x14ac:dyDescent="0.35">
      <c r="A145" t="s">
        <v>679</v>
      </c>
      <c r="B145" t="s">
        <v>82</v>
      </c>
      <c r="C145" t="s">
        <v>109</v>
      </c>
      <c r="D145" t="s">
        <v>275</v>
      </c>
      <c r="E145" t="s">
        <v>276</v>
      </c>
      <c r="F145" t="s">
        <v>152</v>
      </c>
      <c r="G145" t="s">
        <v>277</v>
      </c>
      <c r="H145" t="s">
        <v>87</v>
      </c>
      <c r="I145" t="s">
        <v>87</v>
      </c>
      <c r="J145" t="s">
        <v>87</v>
      </c>
      <c r="K145" t="s">
        <v>87</v>
      </c>
      <c r="L145" t="s">
        <v>278</v>
      </c>
      <c r="M145" t="s">
        <v>87</v>
      </c>
    </row>
    <row r="146" spans="1:13" x14ac:dyDescent="0.35">
      <c r="A146" t="s">
        <v>679</v>
      </c>
      <c r="B146" t="s">
        <v>82</v>
      </c>
      <c r="C146" t="s">
        <v>52</v>
      </c>
    </row>
    <row r="147" spans="1:13" x14ac:dyDescent="0.35">
      <c r="A147" t="s">
        <v>679</v>
      </c>
      <c r="B147" t="s">
        <v>82</v>
      </c>
      <c r="C147" t="s">
        <v>53</v>
      </c>
    </row>
    <row r="148" spans="1:13" x14ac:dyDescent="0.35">
      <c r="A148" t="s">
        <v>680</v>
      </c>
      <c r="B148" t="s">
        <v>82</v>
      </c>
      <c r="C148" t="s">
        <v>83</v>
      </c>
      <c r="D148" t="s">
        <v>87</v>
      </c>
      <c r="E148" t="s">
        <v>87</v>
      </c>
      <c r="F148" t="s">
        <v>87</v>
      </c>
      <c r="G148" t="s">
        <v>87</v>
      </c>
      <c r="H148" t="s">
        <v>87</v>
      </c>
      <c r="I148" t="s">
        <v>87</v>
      </c>
      <c r="J148" t="s">
        <v>87</v>
      </c>
      <c r="K148" t="s">
        <v>87</v>
      </c>
      <c r="L148" t="s">
        <v>87</v>
      </c>
      <c r="M148" t="s">
        <v>87</v>
      </c>
    </row>
    <row r="149" spans="1:13" x14ac:dyDescent="0.35">
      <c r="A149" t="s">
        <v>680</v>
      </c>
      <c r="B149" t="s">
        <v>82</v>
      </c>
      <c r="C149" t="s">
        <v>40</v>
      </c>
      <c r="D149" t="s">
        <v>279</v>
      </c>
      <c r="E149" t="s">
        <v>85</v>
      </c>
      <c r="F149" t="s">
        <v>280</v>
      </c>
      <c r="G149" t="s">
        <v>87</v>
      </c>
      <c r="H149" t="s">
        <v>85</v>
      </c>
      <c r="I149" t="s">
        <v>87</v>
      </c>
      <c r="J149" t="s">
        <v>87</v>
      </c>
      <c r="K149" t="s">
        <v>87</v>
      </c>
      <c r="L149" t="s">
        <v>87</v>
      </c>
      <c r="M149" t="s">
        <v>87</v>
      </c>
    </row>
    <row r="150" spans="1:13" x14ac:dyDescent="0.35">
      <c r="A150" t="s">
        <v>680</v>
      </c>
      <c r="B150" t="s">
        <v>82</v>
      </c>
      <c r="C150" t="s">
        <v>42</v>
      </c>
      <c r="D150" t="s">
        <v>281</v>
      </c>
      <c r="E150" t="s">
        <v>90</v>
      </c>
      <c r="F150" t="s">
        <v>282</v>
      </c>
      <c r="G150" t="s">
        <v>123</v>
      </c>
      <c r="H150" t="s">
        <v>92</v>
      </c>
      <c r="I150" t="s">
        <v>88</v>
      </c>
      <c r="J150" t="s">
        <v>87</v>
      </c>
      <c r="K150" t="s">
        <v>96</v>
      </c>
      <c r="L150" t="s">
        <v>85</v>
      </c>
      <c r="M150" t="s">
        <v>87</v>
      </c>
    </row>
    <row r="151" spans="1:13" x14ac:dyDescent="0.35">
      <c r="A151" t="s">
        <v>680</v>
      </c>
      <c r="B151" t="s">
        <v>82</v>
      </c>
      <c r="C151" t="s">
        <v>44</v>
      </c>
      <c r="D151" t="s">
        <v>283</v>
      </c>
      <c r="E151" t="s">
        <v>128</v>
      </c>
      <c r="F151" t="s">
        <v>284</v>
      </c>
      <c r="G151" t="s">
        <v>96</v>
      </c>
      <c r="H151" t="s">
        <v>96</v>
      </c>
      <c r="I151" t="s">
        <v>88</v>
      </c>
      <c r="J151" t="s">
        <v>87</v>
      </c>
      <c r="K151" t="s">
        <v>123</v>
      </c>
      <c r="L151" t="s">
        <v>85</v>
      </c>
      <c r="M151" t="s">
        <v>87</v>
      </c>
    </row>
    <row r="152" spans="1:13" x14ac:dyDescent="0.35">
      <c r="A152" t="s">
        <v>680</v>
      </c>
      <c r="B152" t="s">
        <v>82</v>
      </c>
      <c r="C152" t="s">
        <v>97</v>
      </c>
      <c r="D152" t="s">
        <v>285</v>
      </c>
      <c r="E152" t="s">
        <v>96</v>
      </c>
      <c r="F152" t="s">
        <v>286</v>
      </c>
      <c r="G152" t="s">
        <v>88</v>
      </c>
      <c r="H152" t="s">
        <v>85</v>
      </c>
      <c r="I152" t="s">
        <v>87</v>
      </c>
      <c r="J152" t="s">
        <v>87</v>
      </c>
      <c r="K152" t="s">
        <v>87</v>
      </c>
      <c r="L152" t="s">
        <v>88</v>
      </c>
      <c r="M152" t="s">
        <v>87</v>
      </c>
    </row>
    <row r="153" spans="1:13" x14ac:dyDescent="0.35">
      <c r="A153" t="s">
        <v>680</v>
      </c>
      <c r="B153" t="s">
        <v>82</v>
      </c>
      <c r="C153" t="s">
        <v>48</v>
      </c>
      <c r="D153" t="s">
        <v>287</v>
      </c>
      <c r="E153" t="s">
        <v>288</v>
      </c>
      <c r="F153" t="s">
        <v>289</v>
      </c>
      <c r="G153" t="s">
        <v>108</v>
      </c>
      <c r="H153" t="s">
        <v>256</v>
      </c>
      <c r="I153" t="s">
        <v>87</v>
      </c>
      <c r="J153" t="s">
        <v>87</v>
      </c>
      <c r="K153" t="s">
        <v>128</v>
      </c>
      <c r="L153" t="s">
        <v>102</v>
      </c>
      <c r="M153" t="s">
        <v>88</v>
      </c>
    </row>
    <row r="154" spans="1:13" x14ac:dyDescent="0.35">
      <c r="A154" t="s">
        <v>680</v>
      </c>
      <c r="B154" t="s">
        <v>82</v>
      </c>
      <c r="C154" t="s">
        <v>109</v>
      </c>
      <c r="D154" t="s">
        <v>290</v>
      </c>
      <c r="E154" t="s">
        <v>291</v>
      </c>
      <c r="F154" t="s">
        <v>292</v>
      </c>
      <c r="G154" t="s">
        <v>293</v>
      </c>
      <c r="H154" t="s">
        <v>294</v>
      </c>
      <c r="I154" t="s">
        <v>87</v>
      </c>
      <c r="J154" t="s">
        <v>87</v>
      </c>
      <c r="K154" t="s">
        <v>295</v>
      </c>
      <c r="L154" t="s">
        <v>296</v>
      </c>
      <c r="M154" t="s">
        <v>88</v>
      </c>
    </row>
    <row r="155" spans="1:13" x14ac:dyDescent="0.35">
      <c r="A155" t="s">
        <v>680</v>
      </c>
      <c r="B155" t="s">
        <v>82</v>
      </c>
      <c r="C155" t="s">
        <v>52</v>
      </c>
      <c r="D155" t="s">
        <v>297</v>
      </c>
      <c r="E155" t="s">
        <v>155</v>
      </c>
      <c r="F155" t="s">
        <v>298</v>
      </c>
      <c r="G155" t="s">
        <v>299</v>
      </c>
      <c r="H155" t="s">
        <v>85</v>
      </c>
      <c r="I155" t="s">
        <v>87</v>
      </c>
      <c r="J155" t="s">
        <v>87</v>
      </c>
      <c r="K155" t="s">
        <v>288</v>
      </c>
      <c r="L155" t="s">
        <v>300</v>
      </c>
      <c r="M155" t="s">
        <v>85</v>
      </c>
    </row>
    <row r="156" spans="1:13" x14ac:dyDescent="0.35">
      <c r="A156" t="s">
        <v>680</v>
      </c>
      <c r="B156" t="s">
        <v>82</v>
      </c>
      <c r="C156" t="s">
        <v>53</v>
      </c>
      <c r="D156" t="s">
        <v>301</v>
      </c>
      <c r="E156" t="s">
        <v>107</v>
      </c>
      <c r="F156" t="s">
        <v>302</v>
      </c>
      <c r="G156" t="s">
        <v>96</v>
      </c>
      <c r="H156" t="s">
        <v>134</v>
      </c>
      <c r="I156" t="s">
        <v>87</v>
      </c>
      <c r="J156" t="s">
        <v>87</v>
      </c>
      <c r="K156" t="s">
        <v>87</v>
      </c>
      <c r="L156" t="s">
        <v>96</v>
      </c>
      <c r="M156" t="s">
        <v>87</v>
      </c>
    </row>
    <row r="157" spans="1:13" x14ac:dyDescent="0.35">
      <c r="A157" t="s">
        <v>681</v>
      </c>
      <c r="B157" t="s">
        <v>82</v>
      </c>
      <c r="C157" t="s">
        <v>83</v>
      </c>
      <c r="D157" t="s">
        <v>303</v>
      </c>
      <c r="E157" t="s">
        <v>88</v>
      </c>
      <c r="F157" t="s">
        <v>304</v>
      </c>
      <c r="G157" t="s">
        <v>87</v>
      </c>
      <c r="H157" t="s">
        <v>87</v>
      </c>
      <c r="I157" t="s">
        <v>87</v>
      </c>
      <c r="J157" t="s">
        <v>87</v>
      </c>
      <c r="K157" t="s">
        <v>87</v>
      </c>
      <c r="L157" t="s">
        <v>87</v>
      </c>
      <c r="M157" t="s">
        <v>87</v>
      </c>
    </row>
    <row r="158" spans="1:13" x14ac:dyDescent="0.35">
      <c r="A158" t="s">
        <v>681</v>
      </c>
      <c r="B158" t="s">
        <v>82</v>
      </c>
      <c r="C158" t="s">
        <v>40</v>
      </c>
      <c r="D158" t="s">
        <v>305</v>
      </c>
      <c r="E158" t="s">
        <v>96</v>
      </c>
      <c r="F158" t="s">
        <v>3</v>
      </c>
      <c r="G158" t="s">
        <v>87</v>
      </c>
      <c r="H158" t="s">
        <v>96</v>
      </c>
      <c r="I158" t="s">
        <v>87</v>
      </c>
      <c r="J158" t="s">
        <v>87</v>
      </c>
      <c r="K158" t="s">
        <v>87</v>
      </c>
      <c r="L158" t="s">
        <v>87</v>
      </c>
      <c r="M158" t="s">
        <v>87</v>
      </c>
    </row>
    <row r="159" spans="1:13" x14ac:dyDescent="0.35">
      <c r="A159" t="s">
        <v>681</v>
      </c>
      <c r="B159" t="s">
        <v>82</v>
      </c>
      <c r="C159" t="s">
        <v>42</v>
      </c>
      <c r="D159" t="s">
        <v>306</v>
      </c>
      <c r="E159" t="s">
        <v>123</v>
      </c>
      <c r="F159" t="s">
        <v>307</v>
      </c>
      <c r="G159" t="s">
        <v>88</v>
      </c>
      <c r="H159" t="s">
        <v>96</v>
      </c>
      <c r="I159" t="s">
        <v>87</v>
      </c>
      <c r="J159" t="s">
        <v>87</v>
      </c>
      <c r="K159" t="s">
        <v>87</v>
      </c>
      <c r="L159" t="s">
        <v>87</v>
      </c>
      <c r="M159" t="s">
        <v>85</v>
      </c>
    </row>
    <row r="160" spans="1:13" x14ac:dyDescent="0.35">
      <c r="A160" t="s">
        <v>681</v>
      </c>
      <c r="B160" t="s">
        <v>82</v>
      </c>
      <c r="C160" t="s">
        <v>44</v>
      </c>
      <c r="D160" t="s">
        <v>308</v>
      </c>
      <c r="E160" t="s">
        <v>93</v>
      </c>
      <c r="F160" t="s">
        <v>7</v>
      </c>
      <c r="G160" t="s">
        <v>85</v>
      </c>
      <c r="H160" t="s">
        <v>85</v>
      </c>
      <c r="I160" t="s">
        <v>87</v>
      </c>
      <c r="J160" t="s">
        <v>87</v>
      </c>
      <c r="K160" t="s">
        <v>85</v>
      </c>
      <c r="L160" t="s">
        <v>88</v>
      </c>
      <c r="M160" t="s">
        <v>87</v>
      </c>
    </row>
    <row r="161" spans="1:13" x14ac:dyDescent="0.35">
      <c r="A161" t="s">
        <v>681</v>
      </c>
      <c r="B161" t="s">
        <v>82</v>
      </c>
      <c r="C161" t="s">
        <v>97</v>
      </c>
      <c r="D161" t="s">
        <v>309</v>
      </c>
      <c r="E161" t="s">
        <v>134</v>
      </c>
      <c r="F161" t="s">
        <v>191</v>
      </c>
      <c r="G161" t="s">
        <v>87</v>
      </c>
      <c r="H161" t="s">
        <v>134</v>
      </c>
      <c r="I161" t="s">
        <v>87</v>
      </c>
      <c r="J161" t="s">
        <v>87</v>
      </c>
      <c r="K161" t="s">
        <v>87</v>
      </c>
      <c r="L161" t="s">
        <v>87</v>
      </c>
      <c r="M161" t="s">
        <v>87</v>
      </c>
    </row>
    <row r="162" spans="1:13" x14ac:dyDescent="0.35">
      <c r="A162" t="s">
        <v>681</v>
      </c>
      <c r="B162" t="s">
        <v>82</v>
      </c>
      <c r="C162" t="s">
        <v>48</v>
      </c>
      <c r="D162" t="s">
        <v>310</v>
      </c>
      <c r="E162" t="s">
        <v>107</v>
      </c>
      <c r="F162" t="s">
        <v>311</v>
      </c>
      <c r="G162" t="s">
        <v>96</v>
      </c>
      <c r="H162" t="s">
        <v>123</v>
      </c>
      <c r="I162" t="s">
        <v>88</v>
      </c>
      <c r="J162" t="s">
        <v>87</v>
      </c>
      <c r="K162" t="s">
        <v>85</v>
      </c>
      <c r="L162" t="s">
        <v>88</v>
      </c>
      <c r="M162" t="s">
        <v>87</v>
      </c>
    </row>
    <row r="163" spans="1:13" x14ac:dyDescent="0.35">
      <c r="A163" t="s">
        <v>681</v>
      </c>
      <c r="B163" t="s">
        <v>82</v>
      </c>
      <c r="C163" t="s">
        <v>109</v>
      </c>
      <c r="D163" t="s">
        <v>312</v>
      </c>
      <c r="E163" t="s">
        <v>130</v>
      </c>
      <c r="F163" t="s">
        <v>313</v>
      </c>
      <c r="G163" t="s">
        <v>218</v>
      </c>
      <c r="H163" t="s">
        <v>117</v>
      </c>
      <c r="I163" t="s">
        <v>87</v>
      </c>
      <c r="J163" t="s">
        <v>87</v>
      </c>
      <c r="K163" t="s">
        <v>128</v>
      </c>
      <c r="L163" t="s">
        <v>107</v>
      </c>
      <c r="M163" t="s">
        <v>87</v>
      </c>
    </row>
    <row r="164" spans="1:13" x14ac:dyDescent="0.35">
      <c r="A164" t="s">
        <v>681</v>
      </c>
      <c r="B164" t="s">
        <v>82</v>
      </c>
      <c r="C164" t="s">
        <v>52</v>
      </c>
      <c r="D164" t="s">
        <v>314</v>
      </c>
      <c r="E164" t="s">
        <v>315</v>
      </c>
      <c r="F164" t="s">
        <v>316</v>
      </c>
      <c r="G164" t="s">
        <v>90</v>
      </c>
      <c r="H164" t="s">
        <v>317</v>
      </c>
      <c r="I164" t="s">
        <v>87</v>
      </c>
      <c r="J164" t="s">
        <v>87</v>
      </c>
      <c r="K164" t="s">
        <v>107</v>
      </c>
      <c r="L164" t="s">
        <v>318</v>
      </c>
      <c r="M164" t="s">
        <v>87</v>
      </c>
    </row>
    <row r="165" spans="1:13" x14ac:dyDescent="0.35">
      <c r="A165" t="s">
        <v>681</v>
      </c>
      <c r="B165" t="s">
        <v>82</v>
      </c>
      <c r="C165" t="s">
        <v>53</v>
      </c>
      <c r="D165" t="s">
        <v>87</v>
      </c>
      <c r="E165" t="s">
        <v>87</v>
      </c>
      <c r="F165" t="s">
        <v>87</v>
      </c>
      <c r="G165" t="s">
        <v>87</v>
      </c>
      <c r="H165" t="s">
        <v>87</v>
      </c>
      <c r="I165" t="s">
        <v>87</v>
      </c>
      <c r="J165" t="s">
        <v>87</v>
      </c>
      <c r="K165" t="s">
        <v>87</v>
      </c>
      <c r="L165" t="s">
        <v>87</v>
      </c>
      <c r="M165" t="s">
        <v>87</v>
      </c>
    </row>
    <row r="166" spans="1:13" x14ac:dyDescent="0.35">
      <c r="A166" t="s">
        <v>682</v>
      </c>
      <c r="B166" t="s">
        <v>82</v>
      </c>
      <c r="C166" t="s">
        <v>83</v>
      </c>
      <c r="D166" t="s">
        <v>87</v>
      </c>
      <c r="E166" t="s">
        <v>87</v>
      </c>
      <c r="F166" t="s">
        <v>87</v>
      </c>
      <c r="G166" t="s">
        <v>87</v>
      </c>
      <c r="H166" t="s">
        <v>87</v>
      </c>
      <c r="I166" t="s">
        <v>87</v>
      </c>
      <c r="J166" t="s">
        <v>87</v>
      </c>
      <c r="K166" t="s">
        <v>87</v>
      </c>
      <c r="L166" t="s">
        <v>87</v>
      </c>
      <c r="M166" t="s">
        <v>87</v>
      </c>
    </row>
    <row r="167" spans="1:13" x14ac:dyDescent="0.35">
      <c r="A167" t="s">
        <v>682</v>
      </c>
      <c r="B167" t="s">
        <v>82</v>
      </c>
      <c r="C167" t="s">
        <v>40</v>
      </c>
      <c r="D167" t="s">
        <v>87</v>
      </c>
      <c r="E167" t="s">
        <v>87</v>
      </c>
      <c r="F167" t="s">
        <v>87</v>
      </c>
      <c r="G167" t="s">
        <v>87</v>
      </c>
      <c r="H167" t="s">
        <v>87</v>
      </c>
      <c r="I167" t="s">
        <v>87</v>
      </c>
      <c r="J167" t="s">
        <v>87</v>
      </c>
      <c r="K167" t="s">
        <v>87</v>
      </c>
      <c r="L167" t="s">
        <v>87</v>
      </c>
      <c r="M167" t="s">
        <v>87</v>
      </c>
    </row>
    <row r="168" spans="1:13" x14ac:dyDescent="0.35">
      <c r="A168" t="s">
        <v>682</v>
      </c>
      <c r="B168" t="s">
        <v>82</v>
      </c>
      <c r="C168" t="s">
        <v>42</v>
      </c>
      <c r="D168" t="s">
        <v>319</v>
      </c>
      <c r="E168" t="s">
        <v>123</v>
      </c>
      <c r="F168" t="s">
        <v>320</v>
      </c>
      <c r="G168" t="s">
        <v>88</v>
      </c>
      <c r="H168" t="s">
        <v>85</v>
      </c>
      <c r="I168" t="s">
        <v>87</v>
      </c>
      <c r="J168" t="s">
        <v>87</v>
      </c>
      <c r="K168" t="s">
        <v>87</v>
      </c>
      <c r="L168" t="s">
        <v>87</v>
      </c>
      <c r="M168" t="s">
        <v>87</v>
      </c>
    </row>
    <row r="169" spans="1:13" x14ac:dyDescent="0.35">
      <c r="A169" t="s">
        <v>682</v>
      </c>
      <c r="B169" t="s">
        <v>82</v>
      </c>
      <c r="C169" t="s">
        <v>44</v>
      </c>
      <c r="D169" t="s">
        <v>321</v>
      </c>
      <c r="E169" t="s">
        <v>93</v>
      </c>
      <c r="F169" t="s">
        <v>322</v>
      </c>
      <c r="G169" t="s">
        <v>88</v>
      </c>
      <c r="H169" t="s">
        <v>88</v>
      </c>
      <c r="I169" t="s">
        <v>87</v>
      </c>
      <c r="J169" t="s">
        <v>87</v>
      </c>
      <c r="K169" t="s">
        <v>87</v>
      </c>
      <c r="L169" t="s">
        <v>88</v>
      </c>
      <c r="M169" t="s">
        <v>87</v>
      </c>
    </row>
    <row r="170" spans="1:13" x14ac:dyDescent="0.35">
      <c r="A170" t="s">
        <v>682</v>
      </c>
      <c r="B170" t="s">
        <v>82</v>
      </c>
      <c r="C170" t="s">
        <v>97</v>
      </c>
      <c r="D170" t="s">
        <v>323</v>
      </c>
      <c r="E170" t="s">
        <v>85</v>
      </c>
      <c r="F170" t="s">
        <v>324</v>
      </c>
      <c r="G170" t="s">
        <v>88</v>
      </c>
      <c r="H170" t="s">
        <v>87</v>
      </c>
      <c r="I170" t="s">
        <v>87</v>
      </c>
      <c r="J170" t="s">
        <v>87</v>
      </c>
      <c r="K170" t="s">
        <v>87</v>
      </c>
      <c r="L170" t="s">
        <v>88</v>
      </c>
      <c r="M170" t="s">
        <v>87</v>
      </c>
    </row>
    <row r="171" spans="1:13" x14ac:dyDescent="0.35">
      <c r="A171" t="s">
        <v>682</v>
      </c>
      <c r="B171" t="s">
        <v>82</v>
      </c>
      <c r="C171" t="s">
        <v>48</v>
      </c>
      <c r="D171" t="s">
        <v>87</v>
      </c>
      <c r="E171" t="s">
        <v>87</v>
      </c>
      <c r="F171" t="s">
        <v>87</v>
      </c>
      <c r="G171" t="s">
        <v>87</v>
      </c>
      <c r="H171" t="s">
        <v>87</v>
      </c>
      <c r="I171" t="s">
        <v>87</v>
      </c>
      <c r="J171" t="s">
        <v>87</v>
      </c>
      <c r="K171" t="s">
        <v>87</v>
      </c>
      <c r="L171" t="s">
        <v>87</v>
      </c>
      <c r="M171" t="s">
        <v>87</v>
      </c>
    </row>
    <row r="172" spans="1:13" x14ac:dyDescent="0.35">
      <c r="A172" t="s">
        <v>682</v>
      </c>
      <c r="B172" t="s">
        <v>82</v>
      </c>
      <c r="C172" t="s">
        <v>109</v>
      </c>
      <c r="D172" t="s">
        <v>325</v>
      </c>
      <c r="E172" t="s">
        <v>218</v>
      </c>
      <c r="F172" t="s">
        <v>326</v>
      </c>
      <c r="G172" t="s">
        <v>95</v>
      </c>
      <c r="H172" t="s">
        <v>85</v>
      </c>
      <c r="I172" t="s">
        <v>87</v>
      </c>
      <c r="J172" t="s">
        <v>87</v>
      </c>
      <c r="K172" t="s">
        <v>88</v>
      </c>
      <c r="L172" t="s">
        <v>96</v>
      </c>
      <c r="M172" t="s">
        <v>88</v>
      </c>
    </row>
    <row r="173" spans="1:13" x14ac:dyDescent="0.35">
      <c r="A173" t="s">
        <v>682</v>
      </c>
      <c r="B173" t="s">
        <v>82</v>
      </c>
      <c r="C173" t="s">
        <v>52</v>
      </c>
      <c r="D173" t="s">
        <v>327</v>
      </c>
      <c r="E173" t="s">
        <v>93</v>
      </c>
      <c r="F173" t="s">
        <v>322</v>
      </c>
      <c r="G173" t="s">
        <v>96</v>
      </c>
      <c r="H173" t="s">
        <v>87</v>
      </c>
      <c r="I173" t="s">
        <v>87</v>
      </c>
      <c r="J173" t="s">
        <v>87</v>
      </c>
      <c r="K173" t="s">
        <v>88</v>
      </c>
      <c r="L173" t="s">
        <v>87</v>
      </c>
      <c r="M173" t="s">
        <v>87</v>
      </c>
    </row>
    <row r="174" spans="1:13" x14ac:dyDescent="0.35">
      <c r="A174" t="s">
        <v>682</v>
      </c>
      <c r="B174" t="s">
        <v>82</v>
      </c>
      <c r="C174" t="s">
        <v>53</v>
      </c>
      <c r="D174" t="s">
        <v>328</v>
      </c>
      <c r="E174" t="s">
        <v>88</v>
      </c>
      <c r="F174" t="s">
        <v>329</v>
      </c>
      <c r="G174" t="s">
        <v>87</v>
      </c>
      <c r="H174" t="s">
        <v>87</v>
      </c>
      <c r="I174" t="s">
        <v>87</v>
      </c>
      <c r="J174" t="s">
        <v>87</v>
      </c>
      <c r="K174" t="s">
        <v>88</v>
      </c>
      <c r="L174" t="s">
        <v>87</v>
      </c>
      <c r="M174" t="s">
        <v>87</v>
      </c>
    </row>
    <row r="175" spans="1:13" x14ac:dyDescent="0.35">
      <c r="A175" t="s">
        <v>689</v>
      </c>
      <c r="B175" t="s">
        <v>119</v>
      </c>
      <c r="C175" t="s">
        <v>83</v>
      </c>
      <c r="D175" t="s">
        <v>87</v>
      </c>
      <c r="E175" t="s">
        <v>87</v>
      </c>
      <c r="F175" t="s">
        <v>87</v>
      </c>
      <c r="G175" t="s">
        <v>87</v>
      </c>
      <c r="H175" t="s">
        <v>87</v>
      </c>
      <c r="I175" t="s">
        <v>87</v>
      </c>
      <c r="J175" t="s">
        <v>87</v>
      </c>
      <c r="K175" t="s">
        <v>87</v>
      </c>
      <c r="L175" t="s">
        <v>87</v>
      </c>
      <c r="M175" t="s">
        <v>87</v>
      </c>
    </row>
    <row r="176" spans="1:13" x14ac:dyDescent="0.35">
      <c r="A176" t="s">
        <v>689</v>
      </c>
      <c r="B176" t="s">
        <v>119</v>
      </c>
      <c r="C176" t="s">
        <v>40</v>
      </c>
      <c r="D176" t="s">
        <v>87</v>
      </c>
      <c r="E176" t="s">
        <v>87</v>
      </c>
      <c r="F176" t="s">
        <v>87</v>
      </c>
      <c r="G176" t="s">
        <v>87</v>
      </c>
      <c r="H176" t="s">
        <v>87</v>
      </c>
      <c r="I176" t="s">
        <v>87</v>
      </c>
      <c r="J176" t="s">
        <v>87</v>
      </c>
      <c r="K176" t="s">
        <v>87</v>
      </c>
      <c r="L176" t="s">
        <v>87</v>
      </c>
      <c r="M176" t="s">
        <v>87</v>
      </c>
    </row>
    <row r="177" spans="1:13" x14ac:dyDescent="0.35">
      <c r="A177" t="s">
        <v>689</v>
      </c>
      <c r="B177" t="s">
        <v>119</v>
      </c>
      <c r="C177" t="s">
        <v>42</v>
      </c>
      <c r="D177" t="s">
        <v>87</v>
      </c>
      <c r="E177" t="s">
        <v>87</v>
      </c>
      <c r="F177" t="s">
        <v>87</v>
      </c>
      <c r="G177" t="s">
        <v>87</v>
      </c>
      <c r="H177" t="s">
        <v>87</v>
      </c>
      <c r="I177" t="s">
        <v>87</v>
      </c>
      <c r="J177" t="s">
        <v>87</v>
      </c>
      <c r="K177" t="s">
        <v>87</v>
      </c>
      <c r="L177" t="s">
        <v>87</v>
      </c>
      <c r="M177" t="s">
        <v>87</v>
      </c>
    </row>
    <row r="178" spans="1:13" x14ac:dyDescent="0.35">
      <c r="A178" t="s">
        <v>689</v>
      </c>
      <c r="B178" t="s">
        <v>119</v>
      </c>
      <c r="C178" t="s">
        <v>44</v>
      </c>
      <c r="D178" t="s">
        <v>87</v>
      </c>
      <c r="E178" t="s">
        <v>87</v>
      </c>
      <c r="F178" t="s">
        <v>87</v>
      </c>
      <c r="G178" t="s">
        <v>87</v>
      </c>
      <c r="H178" t="s">
        <v>87</v>
      </c>
      <c r="I178" t="s">
        <v>87</v>
      </c>
      <c r="J178" t="s">
        <v>87</v>
      </c>
      <c r="K178" t="s">
        <v>87</v>
      </c>
      <c r="L178" t="s">
        <v>87</v>
      </c>
      <c r="M178" t="s">
        <v>87</v>
      </c>
    </row>
    <row r="179" spans="1:13" x14ac:dyDescent="0.35">
      <c r="A179" t="s">
        <v>689</v>
      </c>
      <c r="B179" t="s">
        <v>119</v>
      </c>
      <c r="C179" t="s">
        <v>97</v>
      </c>
      <c r="D179" t="s">
        <v>87</v>
      </c>
      <c r="E179" t="s">
        <v>87</v>
      </c>
      <c r="F179" t="s">
        <v>87</v>
      </c>
      <c r="G179" t="s">
        <v>87</v>
      </c>
      <c r="H179" t="s">
        <v>87</v>
      </c>
      <c r="I179" t="s">
        <v>87</v>
      </c>
      <c r="J179" t="s">
        <v>87</v>
      </c>
      <c r="K179" t="s">
        <v>87</v>
      </c>
      <c r="L179" t="s">
        <v>87</v>
      </c>
      <c r="M179" t="s">
        <v>87</v>
      </c>
    </row>
    <row r="180" spans="1:13" x14ac:dyDescent="0.35">
      <c r="A180" t="s">
        <v>689</v>
      </c>
      <c r="B180" t="s">
        <v>119</v>
      </c>
      <c r="C180" t="s">
        <v>48</v>
      </c>
      <c r="D180" t="s">
        <v>87</v>
      </c>
      <c r="E180" t="s">
        <v>87</v>
      </c>
      <c r="F180" t="s">
        <v>87</v>
      </c>
      <c r="G180" t="s">
        <v>87</v>
      </c>
      <c r="H180" t="s">
        <v>87</v>
      </c>
      <c r="I180" t="s">
        <v>87</v>
      </c>
      <c r="J180" t="s">
        <v>87</v>
      </c>
      <c r="K180" t="s">
        <v>87</v>
      </c>
      <c r="L180" t="s">
        <v>87</v>
      </c>
      <c r="M180" t="s">
        <v>87</v>
      </c>
    </row>
    <row r="181" spans="1:13" x14ac:dyDescent="0.35">
      <c r="A181" t="s">
        <v>689</v>
      </c>
      <c r="B181" t="s">
        <v>119</v>
      </c>
      <c r="C181" t="s">
        <v>109</v>
      </c>
      <c r="D181" t="s">
        <v>87</v>
      </c>
      <c r="E181" t="s">
        <v>87</v>
      </c>
      <c r="F181" t="s">
        <v>87</v>
      </c>
      <c r="G181" t="s">
        <v>87</v>
      </c>
      <c r="H181" t="s">
        <v>87</v>
      </c>
      <c r="I181" t="s">
        <v>87</v>
      </c>
      <c r="J181" t="s">
        <v>87</v>
      </c>
      <c r="K181" t="s">
        <v>87</v>
      </c>
      <c r="L181" t="s">
        <v>87</v>
      </c>
      <c r="M181" t="s">
        <v>87</v>
      </c>
    </row>
    <row r="182" spans="1:13" x14ac:dyDescent="0.35">
      <c r="A182" t="s">
        <v>689</v>
      </c>
      <c r="B182" t="s">
        <v>119</v>
      </c>
      <c r="C182" t="s">
        <v>52</v>
      </c>
      <c r="D182" t="s">
        <v>87</v>
      </c>
      <c r="E182" t="s">
        <v>87</v>
      </c>
      <c r="F182" t="s">
        <v>87</v>
      </c>
      <c r="G182" t="s">
        <v>87</v>
      </c>
      <c r="H182" t="s">
        <v>87</v>
      </c>
      <c r="I182" t="s">
        <v>87</v>
      </c>
      <c r="J182" t="s">
        <v>87</v>
      </c>
      <c r="K182" t="s">
        <v>87</v>
      </c>
      <c r="L182" t="s">
        <v>87</v>
      </c>
      <c r="M182" t="s">
        <v>87</v>
      </c>
    </row>
    <row r="183" spans="1:13" x14ac:dyDescent="0.35">
      <c r="A183" t="s">
        <v>689</v>
      </c>
      <c r="B183" t="s">
        <v>119</v>
      </c>
      <c r="C183" t="s">
        <v>53</v>
      </c>
      <c r="D183" t="s">
        <v>87</v>
      </c>
      <c r="E183" t="s">
        <v>87</v>
      </c>
      <c r="F183" t="s">
        <v>87</v>
      </c>
      <c r="G183" t="s">
        <v>87</v>
      </c>
      <c r="H183" t="s">
        <v>87</v>
      </c>
      <c r="I183" t="s">
        <v>87</v>
      </c>
      <c r="J183" t="s">
        <v>87</v>
      </c>
      <c r="K183" t="s">
        <v>87</v>
      </c>
      <c r="L183" t="s">
        <v>87</v>
      </c>
      <c r="M183" t="s">
        <v>87</v>
      </c>
    </row>
    <row r="184" spans="1:13" x14ac:dyDescent="0.35">
      <c r="A184" t="s">
        <v>703</v>
      </c>
      <c r="B184" t="s">
        <v>82</v>
      </c>
      <c r="C184" t="s">
        <v>83</v>
      </c>
      <c r="D184" t="s">
        <v>87</v>
      </c>
      <c r="E184" t="s">
        <v>87</v>
      </c>
      <c r="F184" t="s">
        <v>87</v>
      </c>
      <c r="G184" t="s">
        <v>87</v>
      </c>
      <c r="H184" t="s">
        <v>87</v>
      </c>
      <c r="I184" t="s">
        <v>87</v>
      </c>
      <c r="J184" t="s">
        <v>87</v>
      </c>
      <c r="K184" t="s">
        <v>87</v>
      </c>
      <c r="L184" t="s">
        <v>87</v>
      </c>
      <c r="M184" t="s">
        <v>87</v>
      </c>
    </row>
    <row r="185" spans="1:13" x14ac:dyDescent="0.35">
      <c r="A185" t="s">
        <v>703</v>
      </c>
      <c r="B185" t="s">
        <v>82</v>
      </c>
      <c r="C185" t="s">
        <v>40</v>
      </c>
      <c r="D185" t="s">
        <v>87</v>
      </c>
      <c r="E185" t="s">
        <v>87</v>
      </c>
      <c r="F185" t="s">
        <v>87</v>
      </c>
      <c r="G185" t="s">
        <v>87</v>
      </c>
      <c r="H185" t="s">
        <v>87</v>
      </c>
      <c r="I185" t="s">
        <v>87</v>
      </c>
      <c r="J185" t="s">
        <v>87</v>
      </c>
      <c r="K185" t="s">
        <v>87</v>
      </c>
      <c r="L185" t="s">
        <v>87</v>
      </c>
      <c r="M185" t="s">
        <v>87</v>
      </c>
    </row>
    <row r="186" spans="1:13" x14ac:dyDescent="0.35">
      <c r="A186" t="s">
        <v>703</v>
      </c>
      <c r="B186" t="s">
        <v>82</v>
      </c>
      <c r="C186" t="s">
        <v>42</v>
      </c>
      <c r="D186" t="s">
        <v>330</v>
      </c>
      <c r="E186" t="s">
        <v>85</v>
      </c>
      <c r="F186" t="s">
        <v>331</v>
      </c>
      <c r="G186" t="s">
        <v>87</v>
      </c>
      <c r="H186" t="s">
        <v>85</v>
      </c>
      <c r="I186" t="s">
        <v>87</v>
      </c>
      <c r="J186" t="s">
        <v>87</v>
      </c>
      <c r="K186" t="s">
        <v>87</v>
      </c>
      <c r="L186" t="s">
        <v>87</v>
      </c>
      <c r="M186" t="s">
        <v>87</v>
      </c>
    </row>
    <row r="187" spans="1:13" x14ac:dyDescent="0.35">
      <c r="A187" t="s">
        <v>703</v>
      </c>
      <c r="B187" t="s">
        <v>82</v>
      </c>
      <c r="C187" t="s">
        <v>44</v>
      </c>
      <c r="D187" t="s">
        <v>332</v>
      </c>
      <c r="E187" t="s">
        <v>88</v>
      </c>
      <c r="F187" t="s">
        <v>9</v>
      </c>
      <c r="G187" t="s">
        <v>87</v>
      </c>
      <c r="H187" t="s">
        <v>88</v>
      </c>
      <c r="I187" t="s">
        <v>87</v>
      </c>
      <c r="J187" t="s">
        <v>87</v>
      </c>
      <c r="K187" t="s">
        <v>87</v>
      </c>
      <c r="L187" t="s">
        <v>87</v>
      </c>
      <c r="M187" t="s">
        <v>87</v>
      </c>
    </row>
    <row r="188" spans="1:13" x14ac:dyDescent="0.35">
      <c r="A188" t="s">
        <v>703</v>
      </c>
      <c r="B188" t="s">
        <v>82</v>
      </c>
      <c r="C188" t="s">
        <v>97</v>
      </c>
      <c r="D188" t="s">
        <v>333</v>
      </c>
      <c r="E188" t="s">
        <v>88</v>
      </c>
      <c r="F188" t="s">
        <v>9</v>
      </c>
      <c r="G188" t="s">
        <v>87</v>
      </c>
      <c r="H188" t="s">
        <v>88</v>
      </c>
      <c r="I188" t="s">
        <v>87</v>
      </c>
      <c r="J188" t="s">
        <v>87</v>
      </c>
      <c r="K188" t="s">
        <v>87</v>
      </c>
      <c r="L188" t="s">
        <v>87</v>
      </c>
      <c r="M188" t="s">
        <v>87</v>
      </c>
    </row>
    <row r="189" spans="1:13" x14ac:dyDescent="0.35">
      <c r="A189" t="s">
        <v>703</v>
      </c>
      <c r="B189" t="s">
        <v>82</v>
      </c>
      <c r="C189" t="s">
        <v>48</v>
      </c>
      <c r="D189" t="s">
        <v>334</v>
      </c>
      <c r="E189" t="s">
        <v>96</v>
      </c>
      <c r="F189" t="s">
        <v>335</v>
      </c>
      <c r="G189" t="s">
        <v>87</v>
      </c>
      <c r="H189" t="s">
        <v>85</v>
      </c>
      <c r="I189" t="s">
        <v>87</v>
      </c>
      <c r="J189" t="s">
        <v>87</v>
      </c>
      <c r="K189" t="s">
        <v>87</v>
      </c>
      <c r="L189" t="s">
        <v>87</v>
      </c>
      <c r="M189" t="s">
        <v>87</v>
      </c>
    </row>
    <row r="190" spans="1:13" x14ac:dyDescent="0.35">
      <c r="A190" t="s">
        <v>703</v>
      </c>
      <c r="B190" t="s">
        <v>82</v>
      </c>
      <c r="C190" t="s">
        <v>109</v>
      </c>
      <c r="D190" t="s">
        <v>336</v>
      </c>
      <c r="E190" t="s">
        <v>218</v>
      </c>
      <c r="F190" t="s">
        <v>337</v>
      </c>
      <c r="G190" t="s">
        <v>90</v>
      </c>
      <c r="H190" t="s">
        <v>88</v>
      </c>
      <c r="I190" t="s">
        <v>87</v>
      </c>
      <c r="J190" t="s">
        <v>87</v>
      </c>
      <c r="K190" t="s">
        <v>87</v>
      </c>
      <c r="L190" t="s">
        <v>96</v>
      </c>
      <c r="M190" t="s">
        <v>87</v>
      </c>
    </row>
    <row r="191" spans="1:13" x14ac:dyDescent="0.35">
      <c r="A191" t="s">
        <v>703</v>
      </c>
      <c r="B191" t="s">
        <v>82</v>
      </c>
      <c r="C191" t="s">
        <v>52</v>
      </c>
      <c r="D191" t="s">
        <v>338</v>
      </c>
      <c r="E191" t="s">
        <v>85</v>
      </c>
      <c r="F191" t="s">
        <v>331</v>
      </c>
      <c r="G191" t="s">
        <v>85</v>
      </c>
      <c r="H191" t="s">
        <v>87</v>
      </c>
      <c r="I191" t="s">
        <v>87</v>
      </c>
      <c r="J191" t="s">
        <v>87</v>
      </c>
      <c r="K191" t="s">
        <v>87</v>
      </c>
      <c r="L191" t="s">
        <v>87</v>
      </c>
      <c r="M191" t="s">
        <v>87</v>
      </c>
    </row>
    <row r="192" spans="1:13" x14ac:dyDescent="0.35">
      <c r="A192" t="s">
        <v>703</v>
      </c>
      <c r="B192" t="s">
        <v>82</v>
      </c>
      <c r="C192" t="s">
        <v>53</v>
      </c>
      <c r="D192" t="s">
        <v>87</v>
      </c>
      <c r="E192" t="s">
        <v>87</v>
      </c>
      <c r="F192" t="s">
        <v>87</v>
      </c>
      <c r="G192" t="s">
        <v>87</v>
      </c>
      <c r="H192" t="s">
        <v>87</v>
      </c>
      <c r="I192" t="s">
        <v>87</v>
      </c>
      <c r="J192" t="s">
        <v>87</v>
      </c>
      <c r="K192" t="s">
        <v>87</v>
      </c>
      <c r="L192" t="s">
        <v>87</v>
      </c>
      <c r="M192" t="s">
        <v>87</v>
      </c>
    </row>
    <row r="193" spans="1:13" x14ac:dyDescent="0.35">
      <c r="A193" t="s">
        <v>690</v>
      </c>
      <c r="B193" t="s">
        <v>119</v>
      </c>
      <c r="C193" t="s">
        <v>83</v>
      </c>
      <c r="D193" t="s">
        <v>87</v>
      </c>
      <c r="E193" t="s">
        <v>87</v>
      </c>
      <c r="F193" t="s">
        <v>87</v>
      </c>
      <c r="G193" t="s">
        <v>87</v>
      </c>
      <c r="H193" t="s">
        <v>87</v>
      </c>
      <c r="I193" t="s">
        <v>87</v>
      </c>
      <c r="J193" t="s">
        <v>87</v>
      </c>
      <c r="K193" t="s">
        <v>87</v>
      </c>
      <c r="L193" t="s">
        <v>87</v>
      </c>
      <c r="M193" t="s">
        <v>87</v>
      </c>
    </row>
    <row r="194" spans="1:13" x14ac:dyDescent="0.35">
      <c r="A194" t="s">
        <v>690</v>
      </c>
      <c r="B194" t="s">
        <v>119</v>
      </c>
      <c r="C194" t="s">
        <v>40</v>
      </c>
      <c r="D194" t="s">
        <v>87</v>
      </c>
      <c r="E194" t="s">
        <v>87</v>
      </c>
      <c r="F194" t="s">
        <v>87</v>
      </c>
      <c r="G194" t="s">
        <v>87</v>
      </c>
      <c r="H194" t="s">
        <v>87</v>
      </c>
      <c r="I194" t="s">
        <v>87</v>
      </c>
      <c r="J194" t="s">
        <v>87</v>
      </c>
      <c r="K194" t="s">
        <v>87</v>
      </c>
      <c r="L194" t="s">
        <v>87</v>
      </c>
      <c r="M194" t="s">
        <v>87</v>
      </c>
    </row>
    <row r="195" spans="1:13" x14ac:dyDescent="0.35">
      <c r="A195" t="s">
        <v>690</v>
      </c>
      <c r="B195" t="s">
        <v>119</v>
      </c>
      <c r="C195" t="s">
        <v>42</v>
      </c>
      <c r="D195" t="s">
        <v>87</v>
      </c>
      <c r="E195" t="s">
        <v>87</v>
      </c>
      <c r="F195" t="s">
        <v>87</v>
      </c>
      <c r="G195" t="s">
        <v>87</v>
      </c>
      <c r="H195" t="s">
        <v>87</v>
      </c>
      <c r="I195" t="s">
        <v>87</v>
      </c>
      <c r="J195" t="s">
        <v>87</v>
      </c>
      <c r="K195" t="s">
        <v>87</v>
      </c>
      <c r="L195" t="s">
        <v>87</v>
      </c>
      <c r="M195" t="s">
        <v>87</v>
      </c>
    </row>
    <row r="196" spans="1:13" x14ac:dyDescent="0.35">
      <c r="A196" t="s">
        <v>690</v>
      </c>
      <c r="B196" t="s">
        <v>119</v>
      </c>
      <c r="C196" t="s">
        <v>44</v>
      </c>
      <c r="D196" t="s">
        <v>87</v>
      </c>
      <c r="E196" t="s">
        <v>87</v>
      </c>
      <c r="F196" t="s">
        <v>87</v>
      </c>
      <c r="G196" t="s">
        <v>87</v>
      </c>
      <c r="H196" t="s">
        <v>87</v>
      </c>
      <c r="I196" t="s">
        <v>87</v>
      </c>
      <c r="J196" t="s">
        <v>87</v>
      </c>
      <c r="K196" t="s">
        <v>87</v>
      </c>
      <c r="L196" t="s">
        <v>87</v>
      </c>
      <c r="M196" t="s">
        <v>87</v>
      </c>
    </row>
    <row r="197" spans="1:13" x14ac:dyDescent="0.35">
      <c r="A197" t="s">
        <v>690</v>
      </c>
      <c r="B197" t="s">
        <v>119</v>
      </c>
      <c r="C197" t="s">
        <v>97</v>
      </c>
      <c r="D197" t="s">
        <v>87</v>
      </c>
      <c r="E197" t="s">
        <v>87</v>
      </c>
      <c r="F197" t="s">
        <v>87</v>
      </c>
      <c r="G197" t="s">
        <v>87</v>
      </c>
      <c r="H197" t="s">
        <v>87</v>
      </c>
      <c r="I197" t="s">
        <v>87</v>
      </c>
      <c r="J197" t="s">
        <v>87</v>
      </c>
      <c r="K197" t="s">
        <v>87</v>
      </c>
      <c r="L197" t="s">
        <v>87</v>
      </c>
      <c r="M197" t="s">
        <v>87</v>
      </c>
    </row>
    <row r="198" spans="1:13" x14ac:dyDescent="0.35">
      <c r="A198" t="s">
        <v>690</v>
      </c>
      <c r="B198" t="s">
        <v>119</v>
      </c>
      <c r="C198" t="s">
        <v>48</v>
      </c>
      <c r="D198" t="s">
        <v>87</v>
      </c>
      <c r="E198" t="s">
        <v>87</v>
      </c>
      <c r="F198" t="s">
        <v>87</v>
      </c>
      <c r="G198" t="s">
        <v>87</v>
      </c>
      <c r="H198" t="s">
        <v>87</v>
      </c>
      <c r="I198" t="s">
        <v>87</v>
      </c>
      <c r="J198" t="s">
        <v>87</v>
      </c>
      <c r="K198" t="s">
        <v>87</v>
      </c>
      <c r="L198" t="s">
        <v>87</v>
      </c>
      <c r="M198" t="s">
        <v>87</v>
      </c>
    </row>
    <row r="199" spans="1:13" x14ac:dyDescent="0.35">
      <c r="A199" t="s">
        <v>690</v>
      </c>
      <c r="B199" t="s">
        <v>119</v>
      </c>
      <c r="C199" t="s">
        <v>109</v>
      </c>
      <c r="D199" t="s">
        <v>87</v>
      </c>
      <c r="E199" t="s">
        <v>87</v>
      </c>
      <c r="F199" t="s">
        <v>87</v>
      </c>
      <c r="G199" t="s">
        <v>87</v>
      </c>
      <c r="H199" t="s">
        <v>87</v>
      </c>
      <c r="I199" t="s">
        <v>87</v>
      </c>
      <c r="J199" t="s">
        <v>87</v>
      </c>
      <c r="K199" t="s">
        <v>87</v>
      </c>
      <c r="L199" t="s">
        <v>87</v>
      </c>
      <c r="M199" t="s">
        <v>87</v>
      </c>
    </row>
    <row r="200" spans="1:13" x14ac:dyDescent="0.35">
      <c r="A200" t="s">
        <v>690</v>
      </c>
      <c r="B200" t="s">
        <v>119</v>
      </c>
      <c r="C200" t="s">
        <v>52</v>
      </c>
      <c r="D200" t="s">
        <v>87</v>
      </c>
      <c r="E200" t="s">
        <v>87</v>
      </c>
      <c r="F200" t="s">
        <v>87</v>
      </c>
      <c r="G200" t="s">
        <v>87</v>
      </c>
      <c r="H200" t="s">
        <v>87</v>
      </c>
      <c r="I200" t="s">
        <v>87</v>
      </c>
      <c r="J200" t="s">
        <v>87</v>
      </c>
      <c r="K200" t="s">
        <v>87</v>
      </c>
      <c r="L200" t="s">
        <v>87</v>
      </c>
      <c r="M200" t="s">
        <v>87</v>
      </c>
    </row>
    <row r="201" spans="1:13" x14ac:dyDescent="0.35">
      <c r="A201" t="s">
        <v>690</v>
      </c>
      <c r="B201" t="s">
        <v>119</v>
      </c>
      <c r="C201" t="s">
        <v>53</v>
      </c>
      <c r="D201" t="s">
        <v>87</v>
      </c>
      <c r="E201" t="s">
        <v>87</v>
      </c>
      <c r="F201" t="s">
        <v>87</v>
      </c>
      <c r="G201" t="s">
        <v>87</v>
      </c>
      <c r="H201" t="s">
        <v>87</v>
      </c>
      <c r="I201" t="s">
        <v>87</v>
      </c>
      <c r="J201" t="s">
        <v>87</v>
      </c>
      <c r="K201" t="s">
        <v>87</v>
      </c>
      <c r="L201" t="s">
        <v>87</v>
      </c>
      <c r="M201" t="s">
        <v>87</v>
      </c>
    </row>
    <row r="202" spans="1:13" x14ac:dyDescent="0.35">
      <c r="A202" t="s">
        <v>704</v>
      </c>
      <c r="B202" t="s">
        <v>82</v>
      </c>
      <c r="C202" t="s">
        <v>83</v>
      </c>
      <c r="D202" t="s">
        <v>339</v>
      </c>
      <c r="E202" t="s">
        <v>88</v>
      </c>
      <c r="F202" t="s">
        <v>340</v>
      </c>
      <c r="G202" t="s">
        <v>87</v>
      </c>
      <c r="H202" t="s">
        <v>88</v>
      </c>
      <c r="I202" t="s">
        <v>87</v>
      </c>
      <c r="J202" t="s">
        <v>87</v>
      </c>
      <c r="K202" t="s">
        <v>87</v>
      </c>
      <c r="L202" t="s">
        <v>87</v>
      </c>
      <c r="M202" t="s">
        <v>87</v>
      </c>
    </row>
    <row r="203" spans="1:13" x14ac:dyDescent="0.35">
      <c r="A203" t="s">
        <v>704</v>
      </c>
      <c r="B203" t="s">
        <v>82</v>
      </c>
      <c r="C203" t="s">
        <v>40</v>
      </c>
      <c r="D203" t="s">
        <v>341</v>
      </c>
      <c r="E203" t="s">
        <v>96</v>
      </c>
      <c r="F203" t="s">
        <v>342</v>
      </c>
      <c r="G203" t="s">
        <v>87</v>
      </c>
      <c r="H203" t="s">
        <v>88</v>
      </c>
      <c r="I203" t="s">
        <v>87</v>
      </c>
      <c r="J203" t="s">
        <v>87</v>
      </c>
      <c r="K203" t="s">
        <v>87</v>
      </c>
      <c r="L203" t="s">
        <v>87</v>
      </c>
      <c r="M203" t="s">
        <v>87</v>
      </c>
    </row>
    <row r="204" spans="1:13" x14ac:dyDescent="0.35">
      <c r="A204" t="s">
        <v>704</v>
      </c>
      <c r="B204" t="s">
        <v>82</v>
      </c>
      <c r="C204" t="s">
        <v>42</v>
      </c>
      <c r="D204" t="s">
        <v>343</v>
      </c>
      <c r="E204" t="s">
        <v>128</v>
      </c>
      <c r="F204" t="s">
        <v>5</v>
      </c>
      <c r="G204" t="s">
        <v>85</v>
      </c>
      <c r="H204" t="s">
        <v>88</v>
      </c>
      <c r="I204" t="s">
        <v>87</v>
      </c>
      <c r="J204" t="s">
        <v>87</v>
      </c>
      <c r="K204" t="s">
        <v>85</v>
      </c>
      <c r="L204" t="s">
        <v>123</v>
      </c>
      <c r="M204" t="s">
        <v>87</v>
      </c>
    </row>
    <row r="205" spans="1:13" x14ac:dyDescent="0.35">
      <c r="A205" t="s">
        <v>704</v>
      </c>
      <c r="B205" t="s">
        <v>82</v>
      </c>
      <c r="C205" t="s">
        <v>44</v>
      </c>
      <c r="D205" t="s">
        <v>344</v>
      </c>
      <c r="E205" t="s">
        <v>96</v>
      </c>
      <c r="F205" t="s">
        <v>342</v>
      </c>
      <c r="G205" t="s">
        <v>87</v>
      </c>
      <c r="H205" t="s">
        <v>88</v>
      </c>
      <c r="I205" t="s">
        <v>87</v>
      </c>
      <c r="J205" t="s">
        <v>87</v>
      </c>
      <c r="K205" t="s">
        <v>87</v>
      </c>
      <c r="L205" t="s">
        <v>88</v>
      </c>
      <c r="M205" t="s">
        <v>87</v>
      </c>
    </row>
    <row r="206" spans="1:13" x14ac:dyDescent="0.35">
      <c r="A206" t="s">
        <v>704</v>
      </c>
      <c r="B206" t="s">
        <v>82</v>
      </c>
      <c r="C206" t="s">
        <v>97</v>
      </c>
      <c r="D206" t="s">
        <v>345</v>
      </c>
      <c r="E206" t="s">
        <v>85</v>
      </c>
      <c r="F206" t="s">
        <v>346</v>
      </c>
      <c r="G206" t="s">
        <v>87</v>
      </c>
      <c r="H206" t="s">
        <v>88</v>
      </c>
      <c r="I206" t="s">
        <v>87</v>
      </c>
      <c r="J206" t="s">
        <v>87</v>
      </c>
      <c r="K206" t="s">
        <v>88</v>
      </c>
      <c r="L206" t="s">
        <v>87</v>
      </c>
      <c r="M206" t="s">
        <v>87</v>
      </c>
    </row>
    <row r="207" spans="1:13" x14ac:dyDescent="0.35">
      <c r="A207" t="s">
        <v>704</v>
      </c>
      <c r="B207" t="s">
        <v>82</v>
      </c>
      <c r="C207" t="s">
        <v>48</v>
      </c>
      <c r="D207" t="s">
        <v>347</v>
      </c>
      <c r="E207" t="s">
        <v>92</v>
      </c>
      <c r="F207" t="s">
        <v>8</v>
      </c>
      <c r="G207" t="s">
        <v>87</v>
      </c>
      <c r="H207" t="s">
        <v>102</v>
      </c>
      <c r="I207" t="s">
        <v>87</v>
      </c>
      <c r="J207" t="s">
        <v>87</v>
      </c>
      <c r="K207" t="s">
        <v>134</v>
      </c>
      <c r="L207" t="s">
        <v>134</v>
      </c>
      <c r="M207" t="s">
        <v>87</v>
      </c>
    </row>
    <row r="208" spans="1:13" x14ac:dyDescent="0.35">
      <c r="A208" t="s">
        <v>704</v>
      </c>
      <c r="B208" t="s">
        <v>82</v>
      </c>
      <c r="C208" t="s">
        <v>109</v>
      </c>
      <c r="D208" t="s">
        <v>348</v>
      </c>
      <c r="E208" t="s">
        <v>108</v>
      </c>
      <c r="F208" t="s">
        <v>349</v>
      </c>
      <c r="G208" t="s">
        <v>123</v>
      </c>
      <c r="H208" t="s">
        <v>128</v>
      </c>
      <c r="I208" t="s">
        <v>87</v>
      </c>
      <c r="J208" t="s">
        <v>87</v>
      </c>
      <c r="K208" t="s">
        <v>256</v>
      </c>
      <c r="L208" t="s">
        <v>102</v>
      </c>
      <c r="M208" t="s">
        <v>87</v>
      </c>
    </row>
    <row r="209" spans="1:13" x14ac:dyDescent="0.35">
      <c r="A209" t="s">
        <v>704</v>
      </c>
      <c r="B209" t="s">
        <v>82</v>
      </c>
      <c r="C209" t="s">
        <v>52</v>
      </c>
      <c r="D209" t="s">
        <v>350</v>
      </c>
      <c r="E209" t="s">
        <v>351</v>
      </c>
      <c r="F209" t="s">
        <v>352</v>
      </c>
      <c r="G209" t="s">
        <v>353</v>
      </c>
      <c r="H209" t="s">
        <v>354</v>
      </c>
      <c r="I209" t="s">
        <v>87</v>
      </c>
      <c r="J209" t="s">
        <v>87</v>
      </c>
      <c r="K209" t="s">
        <v>355</v>
      </c>
      <c r="L209" t="s">
        <v>356</v>
      </c>
      <c r="M209" t="s">
        <v>87</v>
      </c>
    </row>
    <row r="210" spans="1:13" x14ac:dyDescent="0.35">
      <c r="A210" t="s">
        <v>704</v>
      </c>
      <c r="B210" t="s">
        <v>82</v>
      </c>
      <c r="C210" t="s">
        <v>53</v>
      </c>
      <c r="D210" t="s">
        <v>87</v>
      </c>
      <c r="E210" t="s">
        <v>87</v>
      </c>
      <c r="F210" t="s">
        <v>87</v>
      </c>
      <c r="G210" t="s">
        <v>87</v>
      </c>
      <c r="H210" t="s">
        <v>87</v>
      </c>
      <c r="I210" t="s">
        <v>87</v>
      </c>
      <c r="J210" t="s">
        <v>87</v>
      </c>
      <c r="K210" t="s">
        <v>87</v>
      </c>
      <c r="L210" t="s">
        <v>87</v>
      </c>
      <c r="M210" t="s">
        <v>87</v>
      </c>
    </row>
    <row r="211" spans="1:13" x14ac:dyDescent="0.35">
      <c r="A211" t="s">
        <v>691</v>
      </c>
      <c r="B211" t="s">
        <v>119</v>
      </c>
      <c r="C211" t="s">
        <v>83</v>
      </c>
      <c r="D211" t="s">
        <v>87</v>
      </c>
      <c r="E211" t="s">
        <v>87</v>
      </c>
      <c r="F211" t="s">
        <v>87</v>
      </c>
      <c r="G211" t="s">
        <v>87</v>
      </c>
      <c r="H211" t="s">
        <v>87</v>
      </c>
      <c r="I211" t="s">
        <v>87</v>
      </c>
      <c r="J211" t="s">
        <v>87</v>
      </c>
      <c r="K211" t="s">
        <v>87</v>
      </c>
      <c r="L211" t="s">
        <v>87</v>
      </c>
      <c r="M211" t="s">
        <v>87</v>
      </c>
    </row>
    <row r="212" spans="1:13" x14ac:dyDescent="0.35">
      <c r="A212" t="s">
        <v>691</v>
      </c>
      <c r="B212" t="s">
        <v>119</v>
      </c>
      <c r="C212" t="s">
        <v>40</v>
      </c>
      <c r="D212" t="s">
        <v>87</v>
      </c>
      <c r="E212" t="s">
        <v>87</v>
      </c>
      <c r="F212" t="s">
        <v>87</v>
      </c>
      <c r="G212" t="s">
        <v>87</v>
      </c>
      <c r="H212" t="s">
        <v>87</v>
      </c>
      <c r="I212" t="s">
        <v>87</v>
      </c>
      <c r="J212" t="s">
        <v>87</v>
      </c>
      <c r="K212" t="s">
        <v>87</v>
      </c>
      <c r="L212" t="s">
        <v>87</v>
      </c>
      <c r="M212" t="s">
        <v>87</v>
      </c>
    </row>
    <row r="213" spans="1:13" x14ac:dyDescent="0.35">
      <c r="A213" t="s">
        <v>691</v>
      </c>
      <c r="B213" t="s">
        <v>119</v>
      </c>
      <c r="C213" t="s">
        <v>42</v>
      </c>
      <c r="D213" t="s">
        <v>87</v>
      </c>
      <c r="E213" t="s">
        <v>87</v>
      </c>
      <c r="F213" t="s">
        <v>87</v>
      </c>
      <c r="G213" t="s">
        <v>87</v>
      </c>
      <c r="H213" t="s">
        <v>87</v>
      </c>
      <c r="I213" t="s">
        <v>87</v>
      </c>
      <c r="J213" t="s">
        <v>87</v>
      </c>
      <c r="K213" t="s">
        <v>87</v>
      </c>
      <c r="L213" t="s">
        <v>87</v>
      </c>
      <c r="M213" t="s">
        <v>87</v>
      </c>
    </row>
    <row r="214" spans="1:13" x14ac:dyDescent="0.35">
      <c r="A214" t="s">
        <v>691</v>
      </c>
      <c r="B214" t="s">
        <v>119</v>
      </c>
      <c r="C214" t="s">
        <v>44</v>
      </c>
      <c r="D214" t="s">
        <v>87</v>
      </c>
      <c r="E214" t="s">
        <v>87</v>
      </c>
      <c r="F214" t="s">
        <v>87</v>
      </c>
      <c r="G214" t="s">
        <v>87</v>
      </c>
      <c r="H214" t="s">
        <v>87</v>
      </c>
      <c r="I214" t="s">
        <v>87</v>
      </c>
      <c r="J214" t="s">
        <v>87</v>
      </c>
      <c r="K214" t="s">
        <v>87</v>
      </c>
      <c r="L214" t="s">
        <v>87</v>
      </c>
      <c r="M214" t="s">
        <v>87</v>
      </c>
    </row>
    <row r="215" spans="1:13" x14ac:dyDescent="0.35">
      <c r="A215" t="s">
        <v>691</v>
      </c>
      <c r="B215" t="s">
        <v>119</v>
      </c>
      <c r="C215" t="s">
        <v>97</v>
      </c>
      <c r="D215" t="s">
        <v>357</v>
      </c>
      <c r="E215" t="s">
        <v>88</v>
      </c>
      <c r="F215" t="s">
        <v>86</v>
      </c>
      <c r="G215" t="s">
        <v>88</v>
      </c>
      <c r="H215" t="s">
        <v>87</v>
      </c>
      <c r="I215" t="s">
        <v>87</v>
      </c>
      <c r="J215" t="s">
        <v>87</v>
      </c>
      <c r="K215" t="s">
        <v>87</v>
      </c>
      <c r="L215" t="s">
        <v>87</v>
      </c>
      <c r="M215" t="s">
        <v>87</v>
      </c>
    </row>
    <row r="216" spans="1:13" x14ac:dyDescent="0.35">
      <c r="A216" t="s">
        <v>691</v>
      </c>
      <c r="B216" t="s">
        <v>119</v>
      </c>
      <c r="C216" t="s">
        <v>48</v>
      </c>
      <c r="D216" t="s">
        <v>87</v>
      </c>
      <c r="E216" t="s">
        <v>87</v>
      </c>
      <c r="F216" t="s">
        <v>87</v>
      </c>
      <c r="G216" t="s">
        <v>87</v>
      </c>
      <c r="H216" t="s">
        <v>87</v>
      </c>
      <c r="I216" t="s">
        <v>87</v>
      </c>
      <c r="J216" t="s">
        <v>87</v>
      </c>
      <c r="K216" t="s">
        <v>87</v>
      </c>
      <c r="L216" t="s">
        <v>87</v>
      </c>
      <c r="M216" t="s">
        <v>87</v>
      </c>
    </row>
    <row r="217" spans="1:13" x14ac:dyDescent="0.35">
      <c r="A217" t="s">
        <v>691</v>
      </c>
      <c r="B217" t="s">
        <v>119</v>
      </c>
      <c r="C217" t="s">
        <v>109</v>
      </c>
      <c r="D217" t="s">
        <v>358</v>
      </c>
      <c r="E217" t="s">
        <v>93</v>
      </c>
      <c r="F217" t="s">
        <v>359</v>
      </c>
      <c r="G217" t="s">
        <v>85</v>
      </c>
      <c r="H217" t="s">
        <v>85</v>
      </c>
      <c r="I217" t="s">
        <v>87</v>
      </c>
      <c r="J217" t="s">
        <v>87</v>
      </c>
      <c r="K217" t="s">
        <v>88</v>
      </c>
      <c r="L217" t="s">
        <v>88</v>
      </c>
      <c r="M217" t="s">
        <v>87</v>
      </c>
    </row>
    <row r="218" spans="1:13" x14ac:dyDescent="0.35">
      <c r="A218" t="s">
        <v>691</v>
      </c>
      <c r="B218" t="s">
        <v>119</v>
      </c>
      <c r="C218" t="s">
        <v>52</v>
      </c>
      <c r="D218" t="s">
        <v>360</v>
      </c>
      <c r="E218" t="s">
        <v>361</v>
      </c>
      <c r="F218" t="s">
        <v>362</v>
      </c>
      <c r="G218" t="s">
        <v>363</v>
      </c>
      <c r="H218" t="s">
        <v>161</v>
      </c>
      <c r="I218" t="s">
        <v>87</v>
      </c>
      <c r="J218" t="s">
        <v>87</v>
      </c>
      <c r="K218" t="s">
        <v>364</v>
      </c>
      <c r="L218" t="s">
        <v>365</v>
      </c>
      <c r="M218" t="s">
        <v>87</v>
      </c>
    </row>
    <row r="219" spans="1:13" x14ac:dyDescent="0.35">
      <c r="A219" t="s">
        <v>691</v>
      </c>
      <c r="B219" t="s">
        <v>119</v>
      </c>
      <c r="C219" t="s">
        <v>53</v>
      </c>
      <c r="D219" t="s">
        <v>87</v>
      </c>
      <c r="E219" t="s">
        <v>87</v>
      </c>
      <c r="F219" t="s">
        <v>87</v>
      </c>
      <c r="G219" t="s">
        <v>87</v>
      </c>
      <c r="H219" t="s">
        <v>87</v>
      </c>
      <c r="I219" t="s">
        <v>87</v>
      </c>
      <c r="J219" t="s">
        <v>87</v>
      </c>
      <c r="K219" t="s">
        <v>87</v>
      </c>
      <c r="L219" t="s">
        <v>87</v>
      </c>
      <c r="M219" t="s">
        <v>87</v>
      </c>
    </row>
    <row r="220" spans="1:13" x14ac:dyDescent="0.35">
      <c r="A220" t="s">
        <v>694</v>
      </c>
      <c r="B220" t="s">
        <v>119</v>
      </c>
      <c r="C220" t="s">
        <v>83</v>
      </c>
    </row>
    <row r="221" spans="1:13" x14ac:dyDescent="0.35">
      <c r="A221" t="s">
        <v>694</v>
      </c>
      <c r="B221" t="s">
        <v>119</v>
      </c>
      <c r="C221" t="s">
        <v>40</v>
      </c>
    </row>
    <row r="222" spans="1:13" x14ac:dyDescent="0.35">
      <c r="A222" t="s">
        <v>694</v>
      </c>
      <c r="B222" t="s">
        <v>119</v>
      </c>
      <c r="C222" t="s">
        <v>42</v>
      </c>
    </row>
    <row r="223" spans="1:13" x14ac:dyDescent="0.35">
      <c r="A223" t="s">
        <v>694</v>
      </c>
      <c r="B223" t="s">
        <v>119</v>
      </c>
      <c r="C223" t="s">
        <v>44</v>
      </c>
    </row>
    <row r="224" spans="1:13" x14ac:dyDescent="0.35">
      <c r="A224" t="s">
        <v>694</v>
      </c>
      <c r="B224" t="s">
        <v>119</v>
      </c>
      <c r="C224" t="s">
        <v>97</v>
      </c>
    </row>
    <row r="225" spans="1:13" x14ac:dyDescent="0.35">
      <c r="A225" t="s">
        <v>694</v>
      </c>
      <c r="B225" t="s">
        <v>119</v>
      </c>
      <c r="C225" t="s">
        <v>48</v>
      </c>
    </row>
    <row r="226" spans="1:13" x14ac:dyDescent="0.35">
      <c r="A226" t="s">
        <v>694</v>
      </c>
      <c r="B226" t="s">
        <v>119</v>
      </c>
      <c r="C226" t="s">
        <v>109</v>
      </c>
    </row>
    <row r="227" spans="1:13" x14ac:dyDescent="0.35">
      <c r="A227" t="s">
        <v>694</v>
      </c>
      <c r="B227" t="s">
        <v>119</v>
      </c>
      <c r="C227" t="s">
        <v>52</v>
      </c>
    </row>
    <row r="228" spans="1:13" x14ac:dyDescent="0.35">
      <c r="A228" t="s">
        <v>694</v>
      </c>
      <c r="B228" t="s">
        <v>119</v>
      </c>
      <c r="C228" t="s">
        <v>53</v>
      </c>
    </row>
    <row r="229" spans="1:13" x14ac:dyDescent="0.35">
      <c r="A229" t="s">
        <v>705</v>
      </c>
      <c r="B229" t="s">
        <v>132</v>
      </c>
      <c r="C229" t="s">
        <v>83</v>
      </c>
      <c r="D229" t="s">
        <v>87</v>
      </c>
      <c r="E229" t="s">
        <v>87</v>
      </c>
      <c r="F229" t="s">
        <v>87</v>
      </c>
      <c r="G229" t="s">
        <v>87</v>
      </c>
      <c r="H229" t="s">
        <v>87</v>
      </c>
      <c r="I229" t="s">
        <v>87</v>
      </c>
      <c r="J229" t="s">
        <v>87</v>
      </c>
      <c r="K229" t="s">
        <v>87</v>
      </c>
      <c r="L229" t="s">
        <v>87</v>
      </c>
      <c r="M229" t="s">
        <v>87</v>
      </c>
    </row>
    <row r="230" spans="1:13" x14ac:dyDescent="0.35">
      <c r="A230" t="s">
        <v>705</v>
      </c>
      <c r="B230" t="s">
        <v>132</v>
      </c>
      <c r="C230" t="s">
        <v>40</v>
      </c>
      <c r="D230" t="s">
        <v>366</v>
      </c>
      <c r="E230" t="s">
        <v>88</v>
      </c>
      <c r="F230" t="s">
        <v>6</v>
      </c>
      <c r="G230" t="s">
        <v>87</v>
      </c>
      <c r="H230" t="s">
        <v>88</v>
      </c>
      <c r="I230" t="s">
        <v>87</v>
      </c>
      <c r="J230" t="s">
        <v>87</v>
      </c>
      <c r="K230" t="s">
        <v>87</v>
      </c>
      <c r="L230" t="s">
        <v>87</v>
      </c>
      <c r="M230" t="s">
        <v>87</v>
      </c>
    </row>
    <row r="231" spans="1:13" x14ac:dyDescent="0.35">
      <c r="A231" t="s">
        <v>705</v>
      </c>
      <c r="B231" t="s">
        <v>132</v>
      </c>
      <c r="C231" t="s">
        <v>42</v>
      </c>
      <c r="D231" t="s">
        <v>367</v>
      </c>
      <c r="E231" t="s">
        <v>85</v>
      </c>
      <c r="F231" t="s">
        <v>368</v>
      </c>
      <c r="G231" t="s">
        <v>87</v>
      </c>
      <c r="H231" t="s">
        <v>85</v>
      </c>
      <c r="I231" t="s">
        <v>87</v>
      </c>
      <c r="J231" t="s">
        <v>87</v>
      </c>
      <c r="K231" t="s">
        <v>88</v>
      </c>
      <c r="L231" t="s">
        <v>87</v>
      </c>
      <c r="M231" t="s">
        <v>87</v>
      </c>
    </row>
    <row r="232" spans="1:13" x14ac:dyDescent="0.35">
      <c r="A232" t="s">
        <v>705</v>
      </c>
      <c r="B232" t="s">
        <v>132</v>
      </c>
      <c r="C232" t="s">
        <v>44</v>
      </c>
      <c r="D232" t="s">
        <v>369</v>
      </c>
      <c r="E232" t="s">
        <v>88</v>
      </c>
      <c r="F232" t="s">
        <v>6</v>
      </c>
      <c r="G232" t="s">
        <v>87</v>
      </c>
      <c r="H232" t="s">
        <v>88</v>
      </c>
      <c r="I232" t="s">
        <v>87</v>
      </c>
      <c r="J232" t="s">
        <v>87</v>
      </c>
      <c r="K232" t="s">
        <v>87</v>
      </c>
      <c r="L232" t="s">
        <v>87</v>
      </c>
      <c r="M232" t="s">
        <v>87</v>
      </c>
    </row>
    <row r="233" spans="1:13" x14ac:dyDescent="0.35">
      <c r="A233" t="s">
        <v>705</v>
      </c>
      <c r="B233" t="s">
        <v>132</v>
      </c>
      <c r="C233" t="s">
        <v>97</v>
      </c>
      <c r="D233" t="s">
        <v>370</v>
      </c>
      <c r="E233" t="s">
        <v>85</v>
      </c>
      <c r="F233" t="s">
        <v>368</v>
      </c>
      <c r="G233" t="s">
        <v>88</v>
      </c>
      <c r="H233" t="s">
        <v>88</v>
      </c>
      <c r="I233" t="s">
        <v>87</v>
      </c>
      <c r="J233" t="s">
        <v>87</v>
      </c>
      <c r="K233" t="s">
        <v>87</v>
      </c>
      <c r="L233" t="s">
        <v>88</v>
      </c>
      <c r="M233" t="s">
        <v>87</v>
      </c>
    </row>
    <row r="234" spans="1:13" x14ac:dyDescent="0.35">
      <c r="A234" t="s">
        <v>705</v>
      </c>
      <c r="B234" t="s">
        <v>132</v>
      </c>
      <c r="C234" t="s">
        <v>48</v>
      </c>
      <c r="D234" t="s">
        <v>371</v>
      </c>
      <c r="E234" t="s">
        <v>96</v>
      </c>
      <c r="F234" t="s">
        <v>372</v>
      </c>
      <c r="G234" t="s">
        <v>88</v>
      </c>
      <c r="H234" t="s">
        <v>88</v>
      </c>
      <c r="I234" t="s">
        <v>87</v>
      </c>
      <c r="J234" t="s">
        <v>87</v>
      </c>
      <c r="K234" t="s">
        <v>87</v>
      </c>
      <c r="L234" t="s">
        <v>88</v>
      </c>
      <c r="M234" t="s">
        <v>87</v>
      </c>
    </row>
    <row r="235" spans="1:13" x14ac:dyDescent="0.35">
      <c r="A235" t="s">
        <v>705</v>
      </c>
      <c r="B235" t="s">
        <v>132</v>
      </c>
      <c r="C235" t="s">
        <v>109</v>
      </c>
      <c r="D235" t="s">
        <v>87</v>
      </c>
      <c r="E235" t="s">
        <v>87</v>
      </c>
      <c r="F235" t="s">
        <v>87</v>
      </c>
      <c r="G235" t="s">
        <v>87</v>
      </c>
      <c r="H235" t="s">
        <v>87</v>
      </c>
      <c r="I235" t="s">
        <v>87</v>
      </c>
      <c r="J235" t="s">
        <v>87</v>
      </c>
      <c r="K235" t="s">
        <v>87</v>
      </c>
      <c r="L235" t="s">
        <v>87</v>
      </c>
      <c r="M235" t="s">
        <v>87</v>
      </c>
    </row>
    <row r="236" spans="1:13" x14ac:dyDescent="0.35">
      <c r="A236" t="s">
        <v>705</v>
      </c>
      <c r="B236" t="s">
        <v>132</v>
      </c>
      <c r="C236" t="s">
        <v>52</v>
      </c>
      <c r="D236" t="s">
        <v>373</v>
      </c>
      <c r="E236" t="s">
        <v>102</v>
      </c>
      <c r="F236" t="s">
        <v>374</v>
      </c>
      <c r="G236" t="s">
        <v>93</v>
      </c>
      <c r="H236" t="s">
        <v>96</v>
      </c>
      <c r="I236" t="s">
        <v>87</v>
      </c>
      <c r="J236" t="s">
        <v>87</v>
      </c>
      <c r="K236" t="s">
        <v>88</v>
      </c>
      <c r="L236" t="s">
        <v>85</v>
      </c>
      <c r="M236" t="s">
        <v>87</v>
      </c>
    </row>
    <row r="237" spans="1:13" x14ac:dyDescent="0.35">
      <c r="A237" t="s">
        <v>705</v>
      </c>
      <c r="B237" t="s">
        <v>132</v>
      </c>
      <c r="C237" t="s">
        <v>53</v>
      </c>
      <c r="D237" t="s">
        <v>375</v>
      </c>
      <c r="E237" t="s">
        <v>117</v>
      </c>
      <c r="F237" t="s">
        <v>376</v>
      </c>
      <c r="G237" t="s">
        <v>134</v>
      </c>
      <c r="H237" t="s">
        <v>134</v>
      </c>
      <c r="I237" t="s">
        <v>87</v>
      </c>
      <c r="J237" t="s">
        <v>87</v>
      </c>
      <c r="K237" t="s">
        <v>102</v>
      </c>
      <c r="L237" t="s">
        <v>128</v>
      </c>
      <c r="M237" t="s">
        <v>87</v>
      </c>
    </row>
    <row r="238" spans="1:13" x14ac:dyDescent="0.35">
      <c r="A238" t="s">
        <v>706</v>
      </c>
      <c r="B238" t="s">
        <v>82</v>
      </c>
      <c r="C238" t="s">
        <v>83</v>
      </c>
      <c r="D238" t="s">
        <v>377</v>
      </c>
      <c r="E238" t="s">
        <v>88</v>
      </c>
      <c r="F238" t="s">
        <v>88</v>
      </c>
      <c r="G238" t="s">
        <v>87</v>
      </c>
      <c r="H238" t="s">
        <v>87</v>
      </c>
      <c r="I238" t="s">
        <v>87</v>
      </c>
      <c r="J238" t="s">
        <v>87</v>
      </c>
      <c r="K238" t="s">
        <v>87</v>
      </c>
      <c r="L238" t="s">
        <v>87</v>
      </c>
      <c r="M238" t="s">
        <v>87</v>
      </c>
    </row>
    <row r="239" spans="1:13" x14ac:dyDescent="0.35">
      <c r="A239" t="s">
        <v>706</v>
      </c>
      <c r="B239" t="s">
        <v>82</v>
      </c>
      <c r="C239" t="s">
        <v>40</v>
      </c>
      <c r="D239" t="s">
        <v>378</v>
      </c>
      <c r="E239" t="s">
        <v>88</v>
      </c>
      <c r="F239" t="s">
        <v>88</v>
      </c>
      <c r="G239" t="s">
        <v>87</v>
      </c>
      <c r="H239" t="s">
        <v>87</v>
      </c>
      <c r="I239" t="s">
        <v>87</v>
      </c>
      <c r="J239" t="s">
        <v>87</v>
      </c>
      <c r="K239" t="s">
        <v>87</v>
      </c>
      <c r="L239" t="s">
        <v>87</v>
      </c>
      <c r="M239" t="s">
        <v>87</v>
      </c>
    </row>
    <row r="240" spans="1:13" x14ac:dyDescent="0.35">
      <c r="A240" t="s">
        <v>706</v>
      </c>
      <c r="B240" t="s">
        <v>82</v>
      </c>
      <c r="C240" t="s">
        <v>42</v>
      </c>
      <c r="D240" t="s">
        <v>379</v>
      </c>
      <c r="E240" t="s">
        <v>128</v>
      </c>
      <c r="F240" t="s">
        <v>134</v>
      </c>
      <c r="G240" t="s">
        <v>87</v>
      </c>
      <c r="H240" t="s">
        <v>134</v>
      </c>
      <c r="I240" t="s">
        <v>87</v>
      </c>
      <c r="J240" t="s">
        <v>87</v>
      </c>
      <c r="K240" t="s">
        <v>85</v>
      </c>
      <c r="L240" t="s">
        <v>87</v>
      </c>
      <c r="M240" t="s">
        <v>87</v>
      </c>
    </row>
    <row r="241" spans="1:13" x14ac:dyDescent="0.35">
      <c r="A241" t="s">
        <v>706</v>
      </c>
      <c r="B241" t="s">
        <v>82</v>
      </c>
      <c r="C241" t="s">
        <v>44</v>
      </c>
      <c r="D241" t="s">
        <v>380</v>
      </c>
      <c r="E241" t="s">
        <v>85</v>
      </c>
      <c r="F241" t="s">
        <v>85</v>
      </c>
      <c r="G241" t="s">
        <v>87</v>
      </c>
      <c r="H241" t="s">
        <v>85</v>
      </c>
      <c r="I241" t="s">
        <v>87</v>
      </c>
      <c r="J241" t="s">
        <v>87</v>
      </c>
      <c r="K241" t="s">
        <v>87</v>
      </c>
      <c r="L241" t="s">
        <v>87</v>
      </c>
      <c r="M241" t="s">
        <v>87</v>
      </c>
    </row>
    <row r="242" spans="1:13" x14ac:dyDescent="0.35">
      <c r="A242" t="s">
        <v>706</v>
      </c>
      <c r="B242" t="s">
        <v>82</v>
      </c>
      <c r="C242" t="s">
        <v>97</v>
      </c>
      <c r="D242" t="s">
        <v>381</v>
      </c>
      <c r="E242" t="s">
        <v>93</v>
      </c>
      <c r="F242" t="s">
        <v>96</v>
      </c>
      <c r="G242" t="s">
        <v>87</v>
      </c>
      <c r="H242" t="s">
        <v>96</v>
      </c>
      <c r="I242" t="s">
        <v>87</v>
      </c>
      <c r="J242" t="s">
        <v>87</v>
      </c>
      <c r="K242" t="s">
        <v>85</v>
      </c>
      <c r="L242" t="s">
        <v>87</v>
      </c>
      <c r="M242" t="s">
        <v>87</v>
      </c>
    </row>
    <row r="243" spans="1:13" x14ac:dyDescent="0.35">
      <c r="A243" t="s">
        <v>706</v>
      </c>
      <c r="B243" t="s">
        <v>82</v>
      </c>
      <c r="C243" t="s">
        <v>48</v>
      </c>
      <c r="D243" t="s">
        <v>382</v>
      </c>
      <c r="E243" t="s">
        <v>134</v>
      </c>
      <c r="F243" t="s">
        <v>93</v>
      </c>
      <c r="G243" t="s">
        <v>85</v>
      </c>
      <c r="H243" t="s">
        <v>96</v>
      </c>
      <c r="I243" t="s">
        <v>87</v>
      </c>
      <c r="J243" t="s">
        <v>87</v>
      </c>
      <c r="K243" t="s">
        <v>85</v>
      </c>
      <c r="L243" t="s">
        <v>88</v>
      </c>
      <c r="M243" t="s">
        <v>87</v>
      </c>
    </row>
    <row r="244" spans="1:13" x14ac:dyDescent="0.35">
      <c r="A244" t="s">
        <v>706</v>
      </c>
      <c r="B244" t="s">
        <v>82</v>
      </c>
      <c r="C244" t="s">
        <v>109</v>
      </c>
      <c r="D244" t="s">
        <v>383</v>
      </c>
      <c r="E244" t="s">
        <v>152</v>
      </c>
      <c r="F244" t="s">
        <v>384</v>
      </c>
      <c r="G244" t="s">
        <v>147</v>
      </c>
      <c r="H244" t="s">
        <v>90</v>
      </c>
      <c r="I244" t="s">
        <v>87</v>
      </c>
      <c r="J244" t="s">
        <v>87</v>
      </c>
      <c r="K244" t="s">
        <v>102</v>
      </c>
      <c r="L244" t="s">
        <v>123</v>
      </c>
      <c r="M244" t="s">
        <v>87</v>
      </c>
    </row>
    <row r="245" spans="1:13" x14ac:dyDescent="0.35">
      <c r="A245" t="s">
        <v>706</v>
      </c>
      <c r="B245" t="s">
        <v>82</v>
      </c>
      <c r="C245" t="s">
        <v>52</v>
      </c>
      <c r="D245" t="s">
        <v>385</v>
      </c>
      <c r="E245" t="s">
        <v>384</v>
      </c>
      <c r="F245" t="s">
        <v>99</v>
      </c>
      <c r="G245" t="s">
        <v>101</v>
      </c>
      <c r="H245" t="s">
        <v>318</v>
      </c>
      <c r="I245" t="s">
        <v>87</v>
      </c>
      <c r="J245" t="s">
        <v>87</v>
      </c>
      <c r="K245" t="s">
        <v>213</v>
      </c>
      <c r="L245" t="s">
        <v>108</v>
      </c>
      <c r="M245" t="s">
        <v>87</v>
      </c>
    </row>
    <row r="246" spans="1:13" x14ac:dyDescent="0.35">
      <c r="A246" t="s">
        <v>706</v>
      </c>
      <c r="B246" t="s">
        <v>82</v>
      </c>
      <c r="C246" t="s">
        <v>53</v>
      </c>
      <c r="D246" t="s">
        <v>386</v>
      </c>
      <c r="E246" t="s">
        <v>318</v>
      </c>
      <c r="F246" t="s">
        <v>108</v>
      </c>
      <c r="G246" t="s">
        <v>123</v>
      </c>
      <c r="H246" t="s">
        <v>213</v>
      </c>
      <c r="I246" t="s">
        <v>87</v>
      </c>
      <c r="J246" t="s">
        <v>87</v>
      </c>
      <c r="K246" t="s">
        <v>96</v>
      </c>
      <c r="L246" t="s">
        <v>93</v>
      </c>
      <c r="M246" t="s">
        <v>87</v>
      </c>
    </row>
    <row r="247" spans="1:13" x14ac:dyDescent="0.35">
      <c r="A247" t="s">
        <v>707</v>
      </c>
      <c r="B247" t="s">
        <v>82</v>
      </c>
      <c r="C247" t="s">
        <v>83</v>
      </c>
      <c r="D247" t="s">
        <v>387</v>
      </c>
      <c r="E247" t="s">
        <v>88</v>
      </c>
      <c r="F247" t="s">
        <v>88</v>
      </c>
      <c r="G247" t="s">
        <v>87</v>
      </c>
      <c r="H247" t="s">
        <v>87</v>
      </c>
      <c r="I247" t="s">
        <v>87</v>
      </c>
      <c r="J247" t="s">
        <v>87</v>
      </c>
      <c r="K247" t="s">
        <v>87</v>
      </c>
      <c r="L247" t="s">
        <v>87</v>
      </c>
      <c r="M247" t="s">
        <v>87</v>
      </c>
    </row>
    <row r="248" spans="1:13" x14ac:dyDescent="0.35">
      <c r="A248" t="s">
        <v>707</v>
      </c>
      <c r="B248" t="s">
        <v>82</v>
      </c>
      <c r="C248" t="s">
        <v>40</v>
      </c>
      <c r="D248" t="s">
        <v>388</v>
      </c>
      <c r="E248" t="s">
        <v>87</v>
      </c>
      <c r="F248" t="s">
        <v>87</v>
      </c>
      <c r="G248" t="s">
        <v>87</v>
      </c>
      <c r="H248" t="s">
        <v>87</v>
      </c>
      <c r="I248" t="s">
        <v>87</v>
      </c>
      <c r="J248" t="s">
        <v>87</v>
      </c>
      <c r="K248" t="s">
        <v>87</v>
      </c>
      <c r="L248" t="s">
        <v>87</v>
      </c>
      <c r="M248" t="s">
        <v>87</v>
      </c>
    </row>
    <row r="249" spans="1:13" x14ac:dyDescent="0.35">
      <c r="A249" t="s">
        <v>707</v>
      </c>
      <c r="B249" t="s">
        <v>82</v>
      </c>
      <c r="C249" t="s">
        <v>42</v>
      </c>
      <c r="D249" t="s">
        <v>389</v>
      </c>
      <c r="E249" t="s">
        <v>93</v>
      </c>
      <c r="F249" t="s">
        <v>93</v>
      </c>
      <c r="G249" t="s">
        <v>87</v>
      </c>
      <c r="H249" t="s">
        <v>96</v>
      </c>
      <c r="I249" t="s">
        <v>87</v>
      </c>
      <c r="J249" t="s">
        <v>87</v>
      </c>
      <c r="K249" t="s">
        <v>85</v>
      </c>
      <c r="L249" t="s">
        <v>87</v>
      </c>
      <c r="M249" t="s">
        <v>87</v>
      </c>
    </row>
    <row r="250" spans="1:13" x14ac:dyDescent="0.35">
      <c r="A250" t="s">
        <v>707</v>
      </c>
      <c r="B250" t="s">
        <v>82</v>
      </c>
      <c r="C250" t="s">
        <v>44</v>
      </c>
      <c r="D250" t="s">
        <v>390</v>
      </c>
      <c r="E250" t="s">
        <v>88</v>
      </c>
      <c r="F250" t="s">
        <v>88</v>
      </c>
      <c r="G250" t="s">
        <v>87</v>
      </c>
      <c r="H250" t="s">
        <v>88</v>
      </c>
      <c r="I250" t="s">
        <v>87</v>
      </c>
      <c r="J250" t="s">
        <v>87</v>
      </c>
      <c r="K250" t="s">
        <v>87</v>
      </c>
      <c r="L250" t="s">
        <v>87</v>
      </c>
      <c r="M250" t="s">
        <v>87</v>
      </c>
    </row>
    <row r="251" spans="1:13" x14ac:dyDescent="0.35">
      <c r="A251" t="s">
        <v>707</v>
      </c>
      <c r="B251" t="s">
        <v>82</v>
      </c>
      <c r="C251" t="s">
        <v>97</v>
      </c>
      <c r="D251" t="s">
        <v>391</v>
      </c>
      <c r="E251" t="s">
        <v>93</v>
      </c>
      <c r="F251" t="s">
        <v>93</v>
      </c>
      <c r="G251" t="s">
        <v>87</v>
      </c>
      <c r="H251" t="s">
        <v>85</v>
      </c>
      <c r="I251" t="s">
        <v>87</v>
      </c>
      <c r="J251" t="s">
        <v>87</v>
      </c>
      <c r="K251" t="s">
        <v>85</v>
      </c>
      <c r="L251" t="s">
        <v>87</v>
      </c>
      <c r="M251" t="s">
        <v>87</v>
      </c>
    </row>
    <row r="252" spans="1:13" x14ac:dyDescent="0.35">
      <c r="A252" t="s">
        <v>707</v>
      </c>
      <c r="B252" t="s">
        <v>82</v>
      </c>
      <c r="C252" t="s">
        <v>48</v>
      </c>
      <c r="D252" t="s">
        <v>392</v>
      </c>
      <c r="E252" t="s">
        <v>123</v>
      </c>
      <c r="F252" t="s">
        <v>134</v>
      </c>
      <c r="G252" t="s">
        <v>96</v>
      </c>
      <c r="H252" t="s">
        <v>85</v>
      </c>
      <c r="I252" t="s">
        <v>87</v>
      </c>
      <c r="J252" t="s">
        <v>87</v>
      </c>
      <c r="K252" t="s">
        <v>85</v>
      </c>
      <c r="L252" t="s">
        <v>88</v>
      </c>
      <c r="M252" t="s">
        <v>87</v>
      </c>
    </row>
    <row r="253" spans="1:13" x14ac:dyDescent="0.35">
      <c r="A253" t="s">
        <v>707</v>
      </c>
      <c r="B253" t="s">
        <v>82</v>
      </c>
      <c r="C253" t="s">
        <v>109</v>
      </c>
      <c r="D253" t="s">
        <v>393</v>
      </c>
      <c r="E253" t="s">
        <v>394</v>
      </c>
      <c r="F253" t="s">
        <v>395</v>
      </c>
      <c r="G253" t="s">
        <v>95</v>
      </c>
      <c r="H253" t="s">
        <v>128</v>
      </c>
      <c r="I253" t="s">
        <v>87</v>
      </c>
      <c r="J253" t="s">
        <v>87</v>
      </c>
      <c r="K253" t="s">
        <v>92</v>
      </c>
      <c r="L253" t="s">
        <v>123</v>
      </c>
      <c r="M253" t="s">
        <v>87</v>
      </c>
    </row>
    <row r="254" spans="1:13" x14ac:dyDescent="0.35">
      <c r="A254" t="s">
        <v>707</v>
      </c>
      <c r="B254" t="s">
        <v>82</v>
      </c>
      <c r="C254" t="s">
        <v>52</v>
      </c>
      <c r="D254" t="s">
        <v>396</v>
      </c>
      <c r="E254" t="s">
        <v>288</v>
      </c>
      <c r="F254" t="s">
        <v>161</v>
      </c>
      <c r="G254" t="s">
        <v>117</v>
      </c>
      <c r="H254" t="s">
        <v>108</v>
      </c>
      <c r="I254" t="s">
        <v>87</v>
      </c>
      <c r="J254" t="s">
        <v>87</v>
      </c>
      <c r="K254" t="s">
        <v>108</v>
      </c>
      <c r="L254" t="s">
        <v>397</v>
      </c>
      <c r="M254" t="s">
        <v>87</v>
      </c>
    </row>
    <row r="255" spans="1:13" x14ac:dyDescent="0.35">
      <c r="A255" t="s">
        <v>707</v>
      </c>
      <c r="B255" t="s">
        <v>82</v>
      </c>
      <c r="C255" t="s">
        <v>53</v>
      </c>
      <c r="D255" t="s">
        <v>398</v>
      </c>
      <c r="E255" t="s">
        <v>288</v>
      </c>
      <c r="F255" t="s">
        <v>161</v>
      </c>
      <c r="G255" t="s">
        <v>93</v>
      </c>
      <c r="H255" t="s">
        <v>139</v>
      </c>
      <c r="I255" t="s">
        <v>87</v>
      </c>
      <c r="J255" t="s">
        <v>87</v>
      </c>
      <c r="K255" t="s">
        <v>117</v>
      </c>
      <c r="L255" t="s">
        <v>123</v>
      </c>
      <c r="M255" t="s">
        <v>87</v>
      </c>
    </row>
    <row r="256" spans="1:13" x14ac:dyDescent="0.35">
      <c r="A256" t="s">
        <v>695</v>
      </c>
      <c r="B256" t="s">
        <v>119</v>
      </c>
      <c r="C256" t="s">
        <v>83</v>
      </c>
      <c r="D256" t="s">
        <v>399</v>
      </c>
      <c r="E256" t="s">
        <v>88</v>
      </c>
      <c r="F256" t="s">
        <v>85</v>
      </c>
      <c r="G256" t="s">
        <v>87</v>
      </c>
      <c r="H256" t="s">
        <v>87</v>
      </c>
      <c r="I256" t="s">
        <v>87</v>
      </c>
      <c r="J256" t="s">
        <v>87</v>
      </c>
      <c r="K256" t="s">
        <v>87</v>
      </c>
      <c r="L256" t="s">
        <v>87</v>
      </c>
      <c r="M256" t="s">
        <v>88</v>
      </c>
    </row>
    <row r="257" spans="1:13" x14ac:dyDescent="0.35">
      <c r="A257" t="s">
        <v>695</v>
      </c>
      <c r="B257" t="s">
        <v>119</v>
      </c>
      <c r="C257" t="s">
        <v>40</v>
      </c>
      <c r="D257" t="s">
        <v>400</v>
      </c>
      <c r="E257" t="s">
        <v>88</v>
      </c>
      <c r="F257" t="s">
        <v>85</v>
      </c>
      <c r="G257" t="s">
        <v>87</v>
      </c>
      <c r="H257" t="s">
        <v>88</v>
      </c>
      <c r="I257" t="s">
        <v>87</v>
      </c>
      <c r="J257" t="s">
        <v>87</v>
      </c>
      <c r="K257" t="s">
        <v>87</v>
      </c>
      <c r="L257" t="s">
        <v>87</v>
      </c>
      <c r="M257" t="s">
        <v>87</v>
      </c>
    </row>
    <row r="258" spans="1:13" x14ac:dyDescent="0.35">
      <c r="A258" t="s">
        <v>695</v>
      </c>
      <c r="B258" t="s">
        <v>119</v>
      </c>
      <c r="C258" t="s">
        <v>42</v>
      </c>
      <c r="D258" t="s">
        <v>401</v>
      </c>
      <c r="E258" t="s">
        <v>93</v>
      </c>
      <c r="F258" t="s">
        <v>123</v>
      </c>
      <c r="G258" t="s">
        <v>87</v>
      </c>
      <c r="H258" t="s">
        <v>85</v>
      </c>
      <c r="I258" t="s">
        <v>87</v>
      </c>
      <c r="J258" t="s">
        <v>87</v>
      </c>
      <c r="K258" t="s">
        <v>87</v>
      </c>
      <c r="L258" t="s">
        <v>87</v>
      </c>
      <c r="M258" t="s">
        <v>87</v>
      </c>
    </row>
    <row r="259" spans="1:13" x14ac:dyDescent="0.35">
      <c r="A259" t="s">
        <v>695</v>
      </c>
      <c r="B259" t="s">
        <v>119</v>
      </c>
      <c r="C259" t="s">
        <v>44</v>
      </c>
      <c r="D259" t="s">
        <v>402</v>
      </c>
      <c r="E259" t="s">
        <v>88</v>
      </c>
      <c r="F259" t="s">
        <v>88</v>
      </c>
      <c r="G259" t="s">
        <v>87</v>
      </c>
      <c r="H259" t="s">
        <v>87</v>
      </c>
      <c r="I259" t="s">
        <v>87</v>
      </c>
      <c r="J259" t="s">
        <v>87</v>
      </c>
      <c r="K259" t="s">
        <v>87</v>
      </c>
      <c r="L259" t="s">
        <v>87</v>
      </c>
      <c r="M259" t="s">
        <v>87</v>
      </c>
    </row>
    <row r="260" spans="1:13" x14ac:dyDescent="0.35">
      <c r="A260" t="s">
        <v>695</v>
      </c>
      <c r="B260" t="s">
        <v>119</v>
      </c>
      <c r="C260" t="s">
        <v>97</v>
      </c>
      <c r="D260" t="s">
        <v>403</v>
      </c>
      <c r="E260" t="s">
        <v>85</v>
      </c>
      <c r="F260" t="s">
        <v>96</v>
      </c>
      <c r="G260" t="s">
        <v>88</v>
      </c>
      <c r="H260" t="s">
        <v>87</v>
      </c>
      <c r="I260" t="s">
        <v>87</v>
      </c>
      <c r="J260" t="s">
        <v>87</v>
      </c>
      <c r="K260" t="s">
        <v>87</v>
      </c>
      <c r="L260" t="s">
        <v>87</v>
      </c>
      <c r="M260" t="s">
        <v>87</v>
      </c>
    </row>
    <row r="261" spans="1:13" x14ac:dyDescent="0.35">
      <c r="A261" t="s">
        <v>695</v>
      </c>
      <c r="B261" t="s">
        <v>119</v>
      </c>
      <c r="C261" t="s">
        <v>48</v>
      </c>
      <c r="D261" t="s">
        <v>404</v>
      </c>
      <c r="E261" t="s">
        <v>397</v>
      </c>
      <c r="F261" t="s">
        <v>394</v>
      </c>
      <c r="G261" t="s">
        <v>107</v>
      </c>
      <c r="H261" t="s">
        <v>93</v>
      </c>
      <c r="I261" t="s">
        <v>87</v>
      </c>
      <c r="J261" t="s">
        <v>87</v>
      </c>
      <c r="K261" t="s">
        <v>88</v>
      </c>
      <c r="L261" t="s">
        <v>87</v>
      </c>
      <c r="M261" t="s">
        <v>87</v>
      </c>
    </row>
    <row r="262" spans="1:13" x14ac:dyDescent="0.35">
      <c r="A262" t="s">
        <v>695</v>
      </c>
      <c r="B262" t="s">
        <v>119</v>
      </c>
      <c r="C262" t="s">
        <v>109</v>
      </c>
      <c r="D262" t="s">
        <v>405</v>
      </c>
      <c r="E262" t="s">
        <v>113</v>
      </c>
      <c r="F262" t="s">
        <v>406</v>
      </c>
      <c r="G262" t="s">
        <v>318</v>
      </c>
      <c r="H262" t="s">
        <v>102</v>
      </c>
      <c r="I262" t="s">
        <v>87</v>
      </c>
      <c r="J262" t="s">
        <v>87</v>
      </c>
      <c r="K262" t="s">
        <v>96</v>
      </c>
      <c r="L262" t="s">
        <v>85</v>
      </c>
      <c r="M262" t="s">
        <v>87</v>
      </c>
    </row>
    <row r="263" spans="1:13" x14ac:dyDescent="0.35">
      <c r="A263" t="s">
        <v>695</v>
      </c>
      <c r="B263" t="s">
        <v>119</v>
      </c>
      <c r="C263" t="s">
        <v>52</v>
      </c>
      <c r="D263" t="s">
        <v>407</v>
      </c>
      <c r="E263" t="s">
        <v>117</v>
      </c>
      <c r="F263" t="s">
        <v>318</v>
      </c>
      <c r="G263" t="s">
        <v>102</v>
      </c>
      <c r="H263" t="s">
        <v>134</v>
      </c>
      <c r="I263" t="s">
        <v>87</v>
      </c>
      <c r="J263" t="s">
        <v>87</v>
      </c>
      <c r="K263" t="s">
        <v>134</v>
      </c>
      <c r="L263" t="s">
        <v>102</v>
      </c>
      <c r="M263" t="s">
        <v>87</v>
      </c>
    </row>
    <row r="264" spans="1:13" x14ac:dyDescent="0.35">
      <c r="A264" t="s">
        <v>695</v>
      </c>
      <c r="B264" t="s">
        <v>119</v>
      </c>
      <c r="C264" t="s">
        <v>53</v>
      </c>
      <c r="D264" t="s">
        <v>408</v>
      </c>
      <c r="E264" t="s">
        <v>123</v>
      </c>
      <c r="F264" t="s">
        <v>102</v>
      </c>
      <c r="G264" t="s">
        <v>85</v>
      </c>
      <c r="H264" t="s">
        <v>85</v>
      </c>
      <c r="I264" t="s">
        <v>87</v>
      </c>
      <c r="J264" t="s">
        <v>87</v>
      </c>
      <c r="K264" t="s">
        <v>85</v>
      </c>
      <c r="L264" t="s">
        <v>85</v>
      </c>
      <c r="M264" t="s">
        <v>87</v>
      </c>
    </row>
    <row r="265" spans="1:13" x14ac:dyDescent="0.35">
      <c r="A265" t="s">
        <v>698</v>
      </c>
      <c r="B265" t="s">
        <v>119</v>
      </c>
      <c r="C265" t="s">
        <v>83</v>
      </c>
    </row>
    <row r="266" spans="1:13" x14ac:dyDescent="0.35">
      <c r="A266" t="s">
        <v>698</v>
      </c>
      <c r="B266" t="s">
        <v>119</v>
      </c>
      <c r="C266" t="s">
        <v>40</v>
      </c>
    </row>
    <row r="267" spans="1:13" x14ac:dyDescent="0.35">
      <c r="A267" t="s">
        <v>698</v>
      </c>
      <c r="B267" t="s">
        <v>119</v>
      </c>
      <c r="C267" t="s">
        <v>42</v>
      </c>
    </row>
    <row r="268" spans="1:13" x14ac:dyDescent="0.35">
      <c r="A268" t="s">
        <v>698</v>
      </c>
      <c r="B268" t="s">
        <v>119</v>
      </c>
      <c r="C268" t="s">
        <v>44</v>
      </c>
    </row>
    <row r="269" spans="1:13" x14ac:dyDescent="0.35">
      <c r="A269" t="s">
        <v>698</v>
      </c>
      <c r="B269" t="s">
        <v>119</v>
      </c>
      <c r="C269" t="s">
        <v>97</v>
      </c>
    </row>
    <row r="270" spans="1:13" x14ac:dyDescent="0.35">
      <c r="A270" t="s">
        <v>698</v>
      </c>
      <c r="B270" t="s">
        <v>119</v>
      </c>
      <c r="C270" t="s">
        <v>48</v>
      </c>
    </row>
    <row r="271" spans="1:13" x14ac:dyDescent="0.35">
      <c r="A271" t="s">
        <v>698</v>
      </c>
      <c r="B271" t="s">
        <v>119</v>
      </c>
      <c r="C271" t="s">
        <v>109</v>
      </c>
    </row>
    <row r="272" spans="1:13" x14ac:dyDescent="0.35">
      <c r="A272" t="s">
        <v>698</v>
      </c>
      <c r="B272" t="s">
        <v>119</v>
      </c>
      <c r="C272" t="s">
        <v>52</v>
      </c>
    </row>
    <row r="273" spans="1:13" x14ac:dyDescent="0.35">
      <c r="A273" t="s">
        <v>698</v>
      </c>
      <c r="B273" t="s">
        <v>119</v>
      </c>
      <c r="C273" t="s">
        <v>53</v>
      </c>
    </row>
    <row r="274" spans="1:13" x14ac:dyDescent="0.35">
      <c r="A274" t="s">
        <v>709</v>
      </c>
      <c r="B274" t="s">
        <v>132</v>
      </c>
      <c r="C274" t="s">
        <v>83</v>
      </c>
      <c r="D274" t="s">
        <v>409</v>
      </c>
      <c r="E274" t="s">
        <v>410</v>
      </c>
      <c r="F274" t="s">
        <v>85</v>
      </c>
      <c r="G274" t="s">
        <v>87</v>
      </c>
      <c r="H274" t="s">
        <v>87</v>
      </c>
      <c r="I274" t="s">
        <v>87</v>
      </c>
      <c r="J274" t="s">
        <v>87</v>
      </c>
      <c r="K274" t="s">
        <v>87</v>
      </c>
      <c r="L274" t="s">
        <v>87</v>
      </c>
      <c r="M274" t="s">
        <v>87</v>
      </c>
    </row>
    <row r="275" spans="1:13" x14ac:dyDescent="0.35">
      <c r="A275" t="s">
        <v>709</v>
      </c>
      <c r="B275" t="s">
        <v>132</v>
      </c>
      <c r="C275" t="s">
        <v>40</v>
      </c>
      <c r="D275" t="s">
        <v>411</v>
      </c>
      <c r="E275" t="s">
        <v>412</v>
      </c>
      <c r="F275" t="s">
        <v>96</v>
      </c>
      <c r="G275" t="s">
        <v>87</v>
      </c>
      <c r="H275" t="s">
        <v>413</v>
      </c>
      <c r="I275" t="s">
        <v>87</v>
      </c>
      <c r="J275" t="s">
        <v>87</v>
      </c>
      <c r="K275" t="s">
        <v>414</v>
      </c>
      <c r="L275" t="s">
        <v>87</v>
      </c>
      <c r="M275" t="s">
        <v>87</v>
      </c>
    </row>
    <row r="276" spans="1:13" x14ac:dyDescent="0.35">
      <c r="A276" t="s">
        <v>709</v>
      </c>
      <c r="B276" t="s">
        <v>132</v>
      </c>
      <c r="C276" t="s">
        <v>42</v>
      </c>
      <c r="D276" t="s">
        <v>415</v>
      </c>
      <c r="E276" t="s">
        <v>416</v>
      </c>
      <c r="F276" t="s">
        <v>134</v>
      </c>
      <c r="G276" t="s">
        <v>414</v>
      </c>
      <c r="H276" t="s">
        <v>417</v>
      </c>
      <c r="I276" t="s">
        <v>87</v>
      </c>
      <c r="J276" t="s">
        <v>87</v>
      </c>
      <c r="K276" t="s">
        <v>418</v>
      </c>
      <c r="L276" t="s">
        <v>87</v>
      </c>
      <c r="M276" t="s">
        <v>87</v>
      </c>
    </row>
    <row r="277" spans="1:13" x14ac:dyDescent="0.35">
      <c r="A277" t="s">
        <v>709</v>
      </c>
      <c r="B277" t="s">
        <v>132</v>
      </c>
      <c r="C277" t="s">
        <v>44</v>
      </c>
      <c r="D277" t="s">
        <v>419</v>
      </c>
      <c r="E277" t="s">
        <v>420</v>
      </c>
      <c r="F277" t="s">
        <v>96</v>
      </c>
      <c r="G277" t="s">
        <v>87</v>
      </c>
      <c r="H277" t="s">
        <v>421</v>
      </c>
      <c r="I277" t="s">
        <v>87</v>
      </c>
      <c r="J277" t="s">
        <v>87</v>
      </c>
      <c r="K277" t="s">
        <v>422</v>
      </c>
      <c r="L277" t="s">
        <v>414</v>
      </c>
      <c r="M277" t="s">
        <v>87</v>
      </c>
    </row>
    <row r="278" spans="1:13" x14ac:dyDescent="0.35">
      <c r="A278" t="s">
        <v>709</v>
      </c>
      <c r="B278" t="s">
        <v>132</v>
      </c>
      <c r="C278" t="s">
        <v>97</v>
      </c>
      <c r="D278" t="s">
        <v>423</v>
      </c>
      <c r="E278" t="s">
        <v>424</v>
      </c>
      <c r="F278" t="s">
        <v>96</v>
      </c>
      <c r="G278" t="s">
        <v>25</v>
      </c>
      <c r="H278" t="s">
        <v>425</v>
      </c>
      <c r="I278" t="s">
        <v>87</v>
      </c>
      <c r="J278" t="s">
        <v>87</v>
      </c>
      <c r="K278" t="s">
        <v>426</v>
      </c>
      <c r="L278" t="s">
        <v>427</v>
      </c>
      <c r="M278" t="s">
        <v>87</v>
      </c>
    </row>
    <row r="279" spans="1:13" x14ac:dyDescent="0.35">
      <c r="A279" t="s">
        <v>709</v>
      </c>
      <c r="B279" t="s">
        <v>132</v>
      </c>
      <c r="C279" t="s">
        <v>48</v>
      </c>
      <c r="D279" t="s">
        <v>428</v>
      </c>
      <c r="E279" t="s">
        <v>429</v>
      </c>
      <c r="F279" t="s">
        <v>117</v>
      </c>
      <c r="G279" t="s">
        <v>430</v>
      </c>
      <c r="H279" t="s">
        <v>418</v>
      </c>
      <c r="I279" t="s">
        <v>87</v>
      </c>
      <c r="J279" t="s">
        <v>87</v>
      </c>
      <c r="K279" t="s">
        <v>431</v>
      </c>
      <c r="L279" t="s">
        <v>432</v>
      </c>
      <c r="M279" t="s">
        <v>87</v>
      </c>
    </row>
    <row r="280" spans="1:13" x14ac:dyDescent="0.35">
      <c r="A280" t="s">
        <v>709</v>
      </c>
      <c r="B280" t="s">
        <v>132</v>
      </c>
      <c r="C280" t="s">
        <v>109</v>
      </c>
      <c r="D280" t="s">
        <v>433</v>
      </c>
      <c r="E280" t="s">
        <v>434</v>
      </c>
      <c r="F280" t="s">
        <v>294</v>
      </c>
      <c r="G280" t="s">
        <v>435</v>
      </c>
      <c r="H280" t="s">
        <v>436</v>
      </c>
      <c r="I280" t="s">
        <v>87</v>
      </c>
      <c r="J280" t="s">
        <v>87</v>
      </c>
      <c r="K280" t="s">
        <v>437</v>
      </c>
      <c r="L280" t="s">
        <v>438</v>
      </c>
      <c r="M280" t="s">
        <v>87</v>
      </c>
    </row>
    <row r="281" spans="1:13" x14ac:dyDescent="0.35">
      <c r="A281" t="s">
        <v>709</v>
      </c>
      <c r="B281" t="s">
        <v>132</v>
      </c>
      <c r="C281" t="s">
        <v>52</v>
      </c>
      <c r="D281" t="s">
        <v>439</v>
      </c>
      <c r="E281" t="s">
        <v>440</v>
      </c>
      <c r="F281" t="s">
        <v>101</v>
      </c>
      <c r="G281" t="s">
        <v>441</v>
      </c>
      <c r="H281" t="s">
        <v>442</v>
      </c>
      <c r="I281" t="s">
        <v>87</v>
      </c>
      <c r="J281" t="s">
        <v>87</v>
      </c>
      <c r="K281" t="s">
        <v>443</v>
      </c>
      <c r="L281" t="s">
        <v>444</v>
      </c>
      <c r="M281" t="s">
        <v>659</v>
      </c>
    </row>
    <row r="282" spans="1:13" x14ac:dyDescent="0.35">
      <c r="A282" t="s">
        <v>709</v>
      </c>
      <c r="B282" t="s">
        <v>132</v>
      </c>
      <c r="C282" t="s">
        <v>53</v>
      </c>
      <c r="D282" t="s">
        <v>445</v>
      </c>
      <c r="E282" t="s">
        <v>446</v>
      </c>
      <c r="F282" t="s">
        <v>397</v>
      </c>
      <c r="G282" t="s">
        <v>447</v>
      </c>
      <c r="H282" t="s">
        <v>448</v>
      </c>
      <c r="I282" t="s">
        <v>87</v>
      </c>
      <c r="J282" t="s">
        <v>87</v>
      </c>
      <c r="K282" t="s">
        <v>421</v>
      </c>
      <c r="L282" t="s">
        <v>449</v>
      </c>
      <c r="M282" t="s">
        <v>87</v>
      </c>
    </row>
    <row r="283" spans="1:13" x14ac:dyDescent="0.35">
      <c r="A283" t="s">
        <v>710</v>
      </c>
      <c r="B283" t="s">
        <v>132</v>
      </c>
      <c r="C283" t="s">
        <v>83</v>
      </c>
      <c r="D283" t="s">
        <v>450</v>
      </c>
      <c r="E283" t="s">
        <v>451</v>
      </c>
      <c r="F283" t="s">
        <v>88</v>
      </c>
      <c r="G283" t="s">
        <v>87</v>
      </c>
      <c r="H283" t="s">
        <v>87</v>
      </c>
      <c r="I283" t="s">
        <v>87</v>
      </c>
      <c r="J283" t="s">
        <v>87</v>
      </c>
      <c r="K283" t="s">
        <v>87</v>
      </c>
      <c r="L283" t="s">
        <v>87</v>
      </c>
      <c r="M283" t="s">
        <v>87</v>
      </c>
    </row>
    <row r="284" spans="1:13" x14ac:dyDescent="0.35">
      <c r="A284" t="s">
        <v>710</v>
      </c>
      <c r="B284" t="s">
        <v>132</v>
      </c>
      <c r="C284" t="s">
        <v>40</v>
      </c>
      <c r="D284" t="s">
        <v>452</v>
      </c>
      <c r="E284" t="s">
        <v>453</v>
      </c>
      <c r="F284" t="s">
        <v>85</v>
      </c>
      <c r="G284" t="s">
        <v>87</v>
      </c>
      <c r="H284" t="s">
        <v>454</v>
      </c>
      <c r="I284" t="s">
        <v>87</v>
      </c>
      <c r="J284" t="s">
        <v>87</v>
      </c>
      <c r="K284" t="s">
        <v>455</v>
      </c>
      <c r="L284" t="s">
        <v>87</v>
      </c>
      <c r="M284" t="s">
        <v>87</v>
      </c>
    </row>
    <row r="285" spans="1:13" x14ac:dyDescent="0.35">
      <c r="A285" t="s">
        <v>710</v>
      </c>
      <c r="B285" t="s">
        <v>132</v>
      </c>
      <c r="C285" t="s">
        <v>42</v>
      </c>
      <c r="D285" t="s">
        <v>456</v>
      </c>
      <c r="E285" t="s">
        <v>457</v>
      </c>
      <c r="F285" t="s">
        <v>117</v>
      </c>
      <c r="G285" t="s">
        <v>455</v>
      </c>
      <c r="H285" t="s">
        <v>458</v>
      </c>
      <c r="I285" t="s">
        <v>87</v>
      </c>
      <c r="J285" t="s">
        <v>87</v>
      </c>
      <c r="K285" t="s">
        <v>451</v>
      </c>
      <c r="L285" t="s">
        <v>87</v>
      </c>
      <c r="M285" t="s">
        <v>87</v>
      </c>
    </row>
    <row r="286" spans="1:13" x14ac:dyDescent="0.35">
      <c r="A286" t="s">
        <v>710</v>
      </c>
      <c r="B286" t="s">
        <v>132</v>
      </c>
      <c r="C286" t="s">
        <v>44</v>
      </c>
      <c r="D286" t="s">
        <v>459</v>
      </c>
      <c r="E286" t="s">
        <v>280</v>
      </c>
      <c r="F286" t="s">
        <v>85</v>
      </c>
      <c r="G286" t="s">
        <v>87</v>
      </c>
      <c r="H286" t="s">
        <v>451</v>
      </c>
      <c r="I286" t="s">
        <v>87</v>
      </c>
      <c r="J286" t="s">
        <v>87</v>
      </c>
      <c r="K286" t="s">
        <v>455</v>
      </c>
      <c r="L286" t="s">
        <v>455</v>
      </c>
      <c r="M286" t="s">
        <v>87</v>
      </c>
    </row>
    <row r="287" spans="1:13" x14ac:dyDescent="0.35">
      <c r="A287" t="s">
        <v>710</v>
      </c>
      <c r="B287" t="s">
        <v>132</v>
      </c>
      <c r="C287" t="s">
        <v>97</v>
      </c>
      <c r="D287" t="s">
        <v>460</v>
      </c>
      <c r="E287" t="s">
        <v>461</v>
      </c>
      <c r="F287" t="s">
        <v>96</v>
      </c>
      <c r="G287" t="s">
        <v>462</v>
      </c>
      <c r="H287" t="s">
        <v>455</v>
      </c>
      <c r="I287" t="s">
        <v>87</v>
      </c>
      <c r="J287" t="s">
        <v>87</v>
      </c>
      <c r="K287" t="s">
        <v>451</v>
      </c>
      <c r="L287" t="s">
        <v>454</v>
      </c>
      <c r="M287" t="s">
        <v>87</v>
      </c>
    </row>
    <row r="288" spans="1:13" x14ac:dyDescent="0.35">
      <c r="A288" t="s">
        <v>710</v>
      </c>
      <c r="B288" t="s">
        <v>132</v>
      </c>
      <c r="C288" t="s">
        <v>48</v>
      </c>
      <c r="D288" t="s">
        <v>463</v>
      </c>
      <c r="E288" t="s">
        <v>464</v>
      </c>
      <c r="F288" t="s">
        <v>95</v>
      </c>
      <c r="G288" t="s">
        <v>465</v>
      </c>
      <c r="H288" t="s">
        <v>466</v>
      </c>
      <c r="I288" t="s">
        <v>87</v>
      </c>
      <c r="J288" t="s">
        <v>87</v>
      </c>
      <c r="K288" t="s">
        <v>467</v>
      </c>
      <c r="L288" t="s">
        <v>462</v>
      </c>
      <c r="M288" t="s">
        <v>87</v>
      </c>
    </row>
    <row r="289" spans="1:13" x14ac:dyDescent="0.35">
      <c r="A289" t="s">
        <v>710</v>
      </c>
      <c r="B289" t="s">
        <v>132</v>
      </c>
      <c r="C289" t="s">
        <v>109</v>
      </c>
      <c r="D289" t="s">
        <v>468</v>
      </c>
      <c r="E289" t="s">
        <v>469</v>
      </c>
      <c r="F289" t="s">
        <v>161</v>
      </c>
      <c r="G289" t="s">
        <v>470</v>
      </c>
      <c r="H289" t="s">
        <v>471</v>
      </c>
      <c r="I289" t="s">
        <v>87</v>
      </c>
      <c r="J289" t="s">
        <v>87</v>
      </c>
      <c r="K289" t="s">
        <v>466</v>
      </c>
      <c r="L289" t="s">
        <v>329</v>
      </c>
      <c r="M289" t="s">
        <v>87</v>
      </c>
    </row>
    <row r="290" spans="1:13" x14ac:dyDescent="0.35">
      <c r="A290" t="s">
        <v>710</v>
      </c>
      <c r="B290" t="s">
        <v>132</v>
      </c>
      <c r="C290" t="s">
        <v>52</v>
      </c>
      <c r="D290" t="s">
        <v>472</v>
      </c>
      <c r="E290" t="s">
        <v>473</v>
      </c>
      <c r="F290" t="s">
        <v>318</v>
      </c>
      <c r="G290" t="s">
        <v>474</v>
      </c>
      <c r="H290" t="s">
        <v>475</v>
      </c>
      <c r="I290" t="s">
        <v>87</v>
      </c>
      <c r="J290" t="s">
        <v>87</v>
      </c>
      <c r="K290" t="s">
        <v>476</v>
      </c>
      <c r="L290" t="s">
        <v>477</v>
      </c>
      <c r="M290" t="s">
        <v>475</v>
      </c>
    </row>
    <row r="291" spans="1:13" x14ac:dyDescent="0.35">
      <c r="A291" t="s">
        <v>710</v>
      </c>
      <c r="B291" t="s">
        <v>132</v>
      </c>
      <c r="C291" t="s">
        <v>53</v>
      </c>
      <c r="D291" t="s">
        <v>478</v>
      </c>
      <c r="E291" t="s">
        <v>479</v>
      </c>
      <c r="F291" t="s">
        <v>108</v>
      </c>
      <c r="G291" t="s">
        <v>480</v>
      </c>
      <c r="H291" t="s">
        <v>87</v>
      </c>
      <c r="I291" t="s">
        <v>87</v>
      </c>
      <c r="J291" t="s">
        <v>87</v>
      </c>
      <c r="K291" t="s">
        <v>451</v>
      </c>
      <c r="L291" t="s">
        <v>481</v>
      </c>
      <c r="M291" t="s">
        <v>87</v>
      </c>
    </row>
    <row r="292" spans="1:13" x14ac:dyDescent="0.35">
      <c r="A292" t="s">
        <v>711</v>
      </c>
      <c r="B292" t="s">
        <v>82</v>
      </c>
      <c r="C292" t="s">
        <v>83</v>
      </c>
      <c r="D292" t="s">
        <v>482</v>
      </c>
      <c r="E292" t="s">
        <v>88</v>
      </c>
      <c r="F292" t="s">
        <v>96</v>
      </c>
      <c r="G292" t="s">
        <v>87</v>
      </c>
      <c r="H292" t="s">
        <v>88</v>
      </c>
      <c r="I292" t="s">
        <v>87</v>
      </c>
      <c r="J292" t="s">
        <v>87</v>
      </c>
      <c r="K292" t="s">
        <v>87</v>
      </c>
      <c r="L292" t="s">
        <v>87</v>
      </c>
      <c r="M292" t="s">
        <v>87</v>
      </c>
    </row>
    <row r="293" spans="1:13" x14ac:dyDescent="0.35">
      <c r="A293" t="s">
        <v>711</v>
      </c>
      <c r="B293" t="s">
        <v>82</v>
      </c>
      <c r="C293" t="s">
        <v>40</v>
      </c>
      <c r="D293" t="s">
        <v>483</v>
      </c>
      <c r="E293" t="s">
        <v>85</v>
      </c>
      <c r="F293" t="s">
        <v>484</v>
      </c>
      <c r="G293" t="s">
        <v>88</v>
      </c>
      <c r="H293" t="s">
        <v>88</v>
      </c>
      <c r="I293" t="s">
        <v>87</v>
      </c>
      <c r="J293" t="s">
        <v>87</v>
      </c>
      <c r="K293" t="s">
        <v>87</v>
      </c>
      <c r="L293" t="s">
        <v>87</v>
      </c>
      <c r="M293" t="s">
        <v>87</v>
      </c>
    </row>
    <row r="294" spans="1:13" x14ac:dyDescent="0.35">
      <c r="A294" t="s">
        <v>711</v>
      </c>
      <c r="B294" t="s">
        <v>82</v>
      </c>
      <c r="C294" t="s">
        <v>42</v>
      </c>
      <c r="D294" t="s">
        <v>485</v>
      </c>
      <c r="E294" t="s">
        <v>88</v>
      </c>
      <c r="F294" t="s">
        <v>96</v>
      </c>
      <c r="G294" t="s">
        <v>87</v>
      </c>
      <c r="H294" t="s">
        <v>88</v>
      </c>
      <c r="I294" t="s">
        <v>87</v>
      </c>
      <c r="J294" t="s">
        <v>87</v>
      </c>
      <c r="K294" t="s">
        <v>87</v>
      </c>
      <c r="L294" t="s">
        <v>88</v>
      </c>
      <c r="M294" t="s">
        <v>87</v>
      </c>
    </row>
    <row r="295" spans="1:13" x14ac:dyDescent="0.35">
      <c r="A295" t="s">
        <v>711</v>
      </c>
      <c r="B295" t="s">
        <v>82</v>
      </c>
      <c r="C295" t="s">
        <v>44</v>
      </c>
      <c r="D295" t="s">
        <v>486</v>
      </c>
      <c r="E295" t="s">
        <v>123</v>
      </c>
      <c r="F295" t="s">
        <v>487</v>
      </c>
      <c r="G295" t="s">
        <v>96</v>
      </c>
      <c r="H295" t="s">
        <v>85</v>
      </c>
      <c r="I295" t="s">
        <v>87</v>
      </c>
      <c r="J295" t="s">
        <v>87</v>
      </c>
      <c r="K295" t="s">
        <v>87</v>
      </c>
      <c r="L295" t="s">
        <v>87</v>
      </c>
      <c r="M295" t="s">
        <v>87</v>
      </c>
    </row>
    <row r="296" spans="1:13" x14ac:dyDescent="0.35">
      <c r="A296" t="s">
        <v>711</v>
      </c>
      <c r="B296" t="s">
        <v>82</v>
      </c>
      <c r="C296" t="s">
        <v>97</v>
      </c>
      <c r="D296" t="s">
        <v>488</v>
      </c>
      <c r="E296" t="s">
        <v>123</v>
      </c>
      <c r="F296" t="s">
        <v>487</v>
      </c>
      <c r="G296" t="s">
        <v>85</v>
      </c>
      <c r="H296" t="s">
        <v>96</v>
      </c>
      <c r="I296" t="s">
        <v>87</v>
      </c>
      <c r="J296" t="s">
        <v>87</v>
      </c>
      <c r="K296" t="s">
        <v>87</v>
      </c>
      <c r="L296" t="s">
        <v>87</v>
      </c>
      <c r="M296" t="s">
        <v>87</v>
      </c>
    </row>
    <row r="297" spans="1:13" x14ac:dyDescent="0.35">
      <c r="A297" t="s">
        <v>711</v>
      </c>
      <c r="B297" t="s">
        <v>82</v>
      </c>
      <c r="C297" t="s">
        <v>48</v>
      </c>
      <c r="D297" t="s">
        <v>489</v>
      </c>
      <c r="E297" t="s">
        <v>96</v>
      </c>
      <c r="F297" t="s">
        <v>24</v>
      </c>
      <c r="G297" t="s">
        <v>87</v>
      </c>
      <c r="H297" t="s">
        <v>96</v>
      </c>
      <c r="I297" t="s">
        <v>87</v>
      </c>
      <c r="J297" t="s">
        <v>87</v>
      </c>
      <c r="K297" t="s">
        <v>87</v>
      </c>
      <c r="L297" t="s">
        <v>96</v>
      </c>
      <c r="M297" t="s">
        <v>87</v>
      </c>
    </row>
    <row r="298" spans="1:13" x14ac:dyDescent="0.35">
      <c r="A298" t="s">
        <v>711</v>
      </c>
      <c r="B298" t="s">
        <v>82</v>
      </c>
      <c r="C298" t="s">
        <v>109</v>
      </c>
      <c r="D298" t="s">
        <v>490</v>
      </c>
      <c r="E298" t="s">
        <v>397</v>
      </c>
      <c r="F298" t="s">
        <v>491</v>
      </c>
      <c r="G298" t="s">
        <v>256</v>
      </c>
      <c r="H298" t="s">
        <v>134</v>
      </c>
      <c r="I298" t="s">
        <v>87</v>
      </c>
      <c r="J298" t="s">
        <v>87</v>
      </c>
      <c r="K298" t="s">
        <v>107</v>
      </c>
      <c r="L298" t="s">
        <v>123</v>
      </c>
      <c r="M298" t="s">
        <v>88</v>
      </c>
    </row>
    <row r="299" spans="1:13" x14ac:dyDescent="0.35">
      <c r="A299" t="s">
        <v>711</v>
      </c>
      <c r="B299" t="s">
        <v>82</v>
      </c>
      <c r="C299" t="s">
        <v>52</v>
      </c>
      <c r="D299" t="s">
        <v>87</v>
      </c>
      <c r="E299" t="s">
        <v>87</v>
      </c>
      <c r="F299" t="s">
        <v>87</v>
      </c>
      <c r="G299" t="s">
        <v>87</v>
      </c>
      <c r="H299" t="s">
        <v>87</v>
      </c>
      <c r="I299" t="s">
        <v>87</v>
      </c>
      <c r="J299" t="s">
        <v>87</v>
      </c>
      <c r="K299" t="s">
        <v>87</v>
      </c>
      <c r="L299" t="s">
        <v>87</v>
      </c>
      <c r="M299" t="s">
        <v>87</v>
      </c>
    </row>
    <row r="300" spans="1:13" x14ac:dyDescent="0.35">
      <c r="A300" t="s">
        <v>711</v>
      </c>
      <c r="B300" t="s">
        <v>82</v>
      </c>
      <c r="C300" t="s">
        <v>53</v>
      </c>
      <c r="D300" t="s">
        <v>87</v>
      </c>
      <c r="E300" t="s">
        <v>87</v>
      </c>
      <c r="F300" t="s">
        <v>87</v>
      </c>
      <c r="G300" t="s">
        <v>87</v>
      </c>
      <c r="H300" t="s">
        <v>87</v>
      </c>
      <c r="I300" t="s">
        <v>87</v>
      </c>
      <c r="J300" t="s">
        <v>87</v>
      </c>
      <c r="K300" t="s">
        <v>87</v>
      </c>
      <c r="L300" t="s">
        <v>87</v>
      </c>
      <c r="M300" t="s">
        <v>87</v>
      </c>
    </row>
    <row r="301" spans="1:13" x14ac:dyDescent="0.35">
      <c r="A301" t="s">
        <v>712</v>
      </c>
      <c r="B301" t="s">
        <v>82</v>
      </c>
      <c r="C301" t="s">
        <v>83</v>
      </c>
      <c r="D301" t="s">
        <v>87</v>
      </c>
      <c r="E301" t="s">
        <v>87</v>
      </c>
      <c r="F301" t="s">
        <v>87</v>
      </c>
      <c r="G301" t="s">
        <v>87</v>
      </c>
      <c r="H301" t="s">
        <v>87</v>
      </c>
      <c r="I301" t="s">
        <v>87</v>
      </c>
      <c r="J301" t="s">
        <v>87</v>
      </c>
      <c r="K301" t="s">
        <v>87</v>
      </c>
      <c r="L301" t="s">
        <v>87</v>
      </c>
      <c r="M301" t="s">
        <v>87</v>
      </c>
    </row>
    <row r="302" spans="1:13" x14ac:dyDescent="0.35">
      <c r="A302" t="s">
        <v>712</v>
      </c>
      <c r="B302" t="s">
        <v>82</v>
      </c>
      <c r="C302" t="s">
        <v>40</v>
      </c>
      <c r="D302" t="s">
        <v>492</v>
      </c>
      <c r="E302" t="s">
        <v>88</v>
      </c>
      <c r="F302" t="s">
        <v>335</v>
      </c>
      <c r="G302" t="s">
        <v>88</v>
      </c>
      <c r="H302" t="s">
        <v>87</v>
      </c>
      <c r="I302" t="s">
        <v>87</v>
      </c>
      <c r="J302" t="s">
        <v>87</v>
      </c>
      <c r="K302" t="s">
        <v>87</v>
      </c>
      <c r="L302" t="s">
        <v>87</v>
      </c>
      <c r="M302" t="s">
        <v>87</v>
      </c>
    </row>
    <row r="303" spans="1:13" x14ac:dyDescent="0.35">
      <c r="A303" t="s">
        <v>712</v>
      </c>
      <c r="B303" t="s">
        <v>82</v>
      </c>
      <c r="C303" t="s">
        <v>42</v>
      </c>
      <c r="D303" t="s">
        <v>87</v>
      </c>
      <c r="E303" t="s">
        <v>87</v>
      </c>
      <c r="F303" t="s">
        <v>87</v>
      </c>
      <c r="G303" t="s">
        <v>87</v>
      </c>
      <c r="H303" t="s">
        <v>87</v>
      </c>
      <c r="I303" t="s">
        <v>87</v>
      </c>
      <c r="J303" t="s">
        <v>87</v>
      </c>
      <c r="K303" t="s">
        <v>87</v>
      </c>
      <c r="L303" t="s">
        <v>87</v>
      </c>
      <c r="M303" t="s">
        <v>87</v>
      </c>
    </row>
    <row r="304" spans="1:13" x14ac:dyDescent="0.35">
      <c r="A304" t="s">
        <v>712</v>
      </c>
      <c r="B304" t="s">
        <v>82</v>
      </c>
      <c r="C304" t="s">
        <v>44</v>
      </c>
      <c r="D304" t="s">
        <v>87</v>
      </c>
      <c r="E304" t="s">
        <v>87</v>
      </c>
      <c r="F304" t="s">
        <v>87</v>
      </c>
      <c r="G304" t="s">
        <v>87</v>
      </c>
      <c r="H304" t="s">
        <v>87</v>
      </c>
      <c r="I304" t="s">
        <v>87</v>
      </c>
      <c r="J304" t="s">
        <v>87</v>
      </c>
      <c r="K304" t="s">
        <v>87</v>
      </c>
      <c r="L304" t="s">
        <v>87</v>
      </c>
      <c r="M304" t="s">
        <v>87</v>
      </c>
    </row>
    <row r="305" spans="1:13" x14ac:dyDescent="0.35">
      <c r="A305" t="s">
        <v>712</v>
      </c>
      <c r="B305" t="s">
        <v>82</v>
      </c>
      <c r="C305" t="s">
        <v>97</v>
      </c>
      <c r="D305" t="s">
        <v>493</v>
      </c>
      <c r="E305" t="s">
        <v>88</v>
      </c>
      <c r="F305" t="s">
        <v>335</v>
      </c>
      <c r="G305" t="s">
        <v>87</v>
      </c>
      <c r="H305" t="s">
        <v>88</v>
      </c>
      <c r="I305" t="s">
        <v>87</v>
      </c>
      <c r="J305" t="s">
        <v>87</v>
      </c>
      <c r="K305" t="s">
        <v>87</v>
      </c>
      <c r="L305" t="s">
        <v>87</v>
      </c>
      <c r="M305" t="s">
        <v>87</v>
      </c>
    </row>
    <row r="306" spans="1:13" x14ac:dyDescent="0.35">
      <c r="A306" t="s">
        <v>712</v>
      </c>
      <c r="B306" t="s">
        <v>82</v>
      </c>
      <c r="C306" t="s">
        <v>48</v>
      </c>
      <c r="D306" t="s">
        <v>87</v>
      </c>
      <c r="E306" t="s">
        <v>87</v>
      </c>
      <c r="F306" t="s">
        <v>87</v>
      </c>
      <c r="G306" t="s">
        <v>87</v>
      </c>
      <c r="H306" t="s">
        <v>87</v>
      </c>
      <c r="I306" t="s">
        <v>87</v>
      </c>
      <c r="J306" t="s">
        <v>87</v>
      </c>
      <c r="K306" t="s">
        <v>87</v>
      </c>
      <c r="L306" t="s">
        <v>87</v>
      </c>
      <c r="M306" t="s">
        <v>87</v>
      </c>
    </row>
    <row r="307" spans="1:13" x14ac:dyDescent="0.35">
      <c r="A307" t="s">
        <v>712</v>
      </c>
      <c r="B307" t="s">
        <v>82</v>
      </c>
      <c r="C307" t="s">
        <v>109</v>
      </c>
      <c r="D307" t="s">
        <v>494</v>
      </c>
      <c r="E307" t="s">
        <v>85</v>
      </c>
      <c r="F307" t="s">
        <v>495</v>
      </c>
      <c r="G307" t="s">
        <v>87</v>
      </c>
      <c r="H307" t="s">
        <v>85</v>
      </c>
      <c r="I307" t="s">
        <v>87</v>
      </c>
      <c r="J307" t="s">
        <v>87</v>
      </c>
      <c r="K307" t="s">
        <v>87</v>
      </c>
      <c r="L307" t="s">
        <v>87</v>
      </c>
      <c r="M307" t="s">
        <v>87</v>
      </c>
    </row>
    <row r="308" spans="1:13" x14ac:dyDescent="0.35">
      <c r="A308" t="s">
        <v>712</v>
      </c>
      <c r="B308" t="s">
        <v>82</v>
      </c>
      <c r="C308" t="s">
        <v>52</v>
      </c>
      <c r="D308" t="s">
        <v>496</v>
      </c>
      <c r="E308" t="s">
        <v>85</v>
      </c>
      <c r="F308" t="s">
        <v>495</v>
      </c>
      <c r="G308" t="s">
        <v>88</v>
      </c>
      <c r="H308" t="s">
        <v>87</v>
      </c>
      <c r="I308" t="s">
        <v>87</v>
      </c>
      <c r="J308" t="s">
        <v>87</v>
      </c>
      <c r="K308" t="s">
        <v>87</v>
      </c>
      <c r="L308" t="s">
        <v>87</v>
      </c>
      <c r="M308" t="s">
        <v>87</v>
      </c>
    </row>
    <row r="309" spans="1:13" x14ac:dyDescent="0.35">
      <c r="A309" t="s">
        <v>712</v>
      </c>
      <c r="B309" t="s">
        <v>82</v>
      </c>
      <c r="C309" t="s">
        <v>53</v>
      </c>
      <c r="D309" t="s">
        <v>497</v>
      </c>
      <c r="E309" t="s">
        <v>96</v>
      </c>
      <c r="F309" t="s">
        <v>498</v>
      </c>
      <c r="G309" t="s">
        <v>96</v>
      </c>
      <c r="H309" t="s">
        <v>87</v>
      </c>
      <c r="I309" t="s">
        <v>87</v>
      </c>
      <c r="J309" t="s">
        <v>87</v>
      </c>
      <c r="K309" t="s">
        <v>87</v>
      </c>
      <c r="L309" t="s">
        <v>85</v>
      </c>
      <c r="M309" t="s">
        <v>87</v>
      </c>
    </row>
    <row r="310" spans="1:13" x14ac:dyDescent="0.35">
      <c r="A310" t="s">
        <v>708</v>
      </c>
      <c r="B310" t="s">
        <v>82</v>
      </c>
      <c r="C310" t="s">
        <v>83</v>
      </c>
      <c r="D310" t="s">
        <v>87</v>
      </c>
      <c r="E310" t="s">
        <v>87</v>
      </c>
      <c r="F310" t="s">
        <v>87</v>
      </c>
      <c r="G310" t="s">
        <v>87</v>
      </c>
      <c r="H310" t="s">
        <v>87</v>
      </c>
      <c r="I310" t="s">
        <v>87</v>
      </c>
      <c r="J310" t="s">
        <v>87</v>
      </c>
      <c r="K310" t="s">
        <v>87</v>
      </c>
      <c r="L310" t="s">
        <v>87</v>
      </c>
      <c r="M310" t="s">
        <v>87</v>
      </c>
    </row>
    <row r="311" spans="1:13" x14ac:dyDescent="0.35">
      <c r="A311" t="s">
        <v>708</v>
      </c>
      <c r="B311" t="s">
        <v>82</v>
      </c>
      <c r="C311" t="s">
        <v>40</v>
      </c>
      <c r="D311" t="s">
        <v>87</v>
      </c>
      <c r="E311" t="s">
        <v>87</v>
      </c>
      <c r="F311" t="s">
        <v>87</v>
      </c>
      <c r="G311" t="s">
        <v>87</v>
      </c>
      <c r="H311" t="s">
        <v>87</v>
      </c>
      <c r="I311" t="s">
        <v>87</v>
      </c>
      <c r="J311" t="s">
        <v>87</v>
      </c>
      <c r="K311" t="s">
        <v>87</v>
      </c>
      <c r="L311" t="s">
        <v>87</v>
      </c>
      <c r="M311" t="s">
        <v>87</v>
      </c>
    </row>
    <row r="312" spans="1:13" x14ac:dyDescent="0.35">
      <c r="A312" t="s">
        <v>708</v>
      </c>
      <c r="B312" t="s">
        <v>82</v>
      </c>
      <c r="C312" t="s">
        <v>42</v>
      </c>
      <c r="D312" t="s">
        <v>87</v>
      </c>
      <c r="E312" t="s">
        <v>87</v>
      </c>
      <c r="F312" t="s">
        <v>87</v>
      </c>
      <c r="G312" t="s">
        <v>87</v>
      </c>
      <c r="H312" t="s">
        <v>87</v>
      </c>
      <c r="I312" t="s">
        <v>87</v>
      </c>
      <c r="J312" t="s">
        <v>87</v>
      </c>
      <c r="K312" t="s">
        <v>87</v>
      </c>
      <c r="L312" t="s">
        <v>87</v>
      </c>
      <c r="M312" t="s">
        <v>87</v>
      </c>
    </row>
    <row r="313" spans="1:13" x14ac:dyDescent="0.35">
      <c r="A313" t="s">
        <v>708</v>
      </c>
      <c r="B313" t="s">
        <v>82</v>
      </c>
      <c r="C313" t="s">
        <v>44</v>
      </c>
      <c r="D313" t="s">
        <v>248</v>
      </c>
      <c r="E313" t="s">
        <v>85</v>
      </c>
      <c r="F313" t="s">
        <v>6</v>
      </c>
      <c r="G313" t="s">
        <v>87</v>
      </c>
      <c r="H313" t="s">
        <v>88</v>
      </c>
      <c r="I313" t="s">
        <v>87</v>
      </c>
      <c r="J313" t="s">
        <v>87</v>
      </c>
      <c r="K313" t="s">
        <v>87</v>
      </c>
      <c r="L313" t="s">
        <v>87</v>
      </c>
      <c r="M313" t="s">
        <v>87</v>
      </c>
    </row>
    <row r="314" spans="1:13" x14ac:dyDescent="0.35">
      <c r="A314" t="s">
        <v>708</v>
      </c>
      <c r="B314" t="s">
        <v>82</v>
      </c>
      <c r="C314" t="s">
        <v>97</v>
      </c>
      <c r="D314" t="s">
        <v>499</v>
      </c>
      <c r="E314" t="s">
        <v>134</v>
      </c>
      <c r="F314" t="s">
        <v>256</v>
      </c>
      <c r="G314" t="s">
        <v>87</v>
      </c>
      <c r="H314" t="s">
        <v>123</v>
      </c>
      <c r="I314" t="s">
        <v>87</v>
      </c>
      <c r="J314" t="s">
        <v>87</v>
      </c>
      <c r="K314" t="s">
        <v>88</v>
      </c>
      <c r="L314" t="s">
        <v>87</v>
      </c>
      <c r="M314" t="s">
        <v>87</v>
      </c>
    </row>
    <row r="315" spans="1:13" x14ac:dyDescent="0.35">
      <c r="A315" t="s">
        <v>708</v>
      </c>
      <c r="B315" t="s">
        <v>82</v>
      </c>
      <c r="C315" t="s">
        <v>48</v>
      </c>
      <c r="D315" t="s">
        <v>500</v>
      </c>
      <c r="E315" t="s">
        <v>93</v>
      </c>
      <c r="F315" t="s">
        <v>15</v>
      </c>
      <c r="G315" t="s">
        <v>87</v>
      </c>
      <c r="H315" t="s">
        <v>93</v>
      </c>
      <c r="I315" t="s">
        <v>87</v>
      </c>
      <c r="J315" t="s">
        <v>87</v>
      </c>
      <c r="K315" t="s">
        <v>87</v>
      </c>
      <c r="L315" t="s">
        <v>87</v>
      </c>
      <c r="M315" t="s">
        <v>87</v>
      </c>
    </row>
    <row r="316" spans="1:13" x14ac:dyDescent="0.35">
      <c r="A316" t="s">
        <v>708</v>
      </c>
      <c r="B316" t="s">
        <v>82</v>
      </c>
      <c r="C316" t="s">
        <v>109</v>
      </c>
      <c r="D316" t="s">
        <v>501</v>
      </c>
      <c r="E316" t="s">
        <v>502</v>
      </c>
      <c r="F316" t="s">
        <v>503</v>
      </c>
      <c r="G316" t="s">
        <v>154</v>
      </c>
      <c r="H316" t="s">
        <v>93</v>
      </c>
      <c r="I316" t="s">
        <v>87</v>
      </c>
      <c r="J316" t="s">
        <v>87</v>
      </c>
      <c r="K316" t="s">
        <v>87</v>
      </c>
      <c r="L316" t="s">
        <v>87</v>
      </c>
      <c r="M316" t="s">
        <v>87</v>
      </c>
    </row>
    <row r="317" spans="1:13" x14ac:dyDescent="0.35">
      <c r="A317" t="s">
        <v>708</v>
      </c>
      <c r="B317" t="s">
        <v>82</v>
      </c>
      <c r="C317" t="s">
        <v>52</v>
      </c>
      <c r="D317" t="s">
        <v>504</v>
      </c>
      <c r="E317" t="s">
        <v>134</v>
      </c>
      <c r="F317" t="s">
        <v>256</v>
      </c>
      <c r="G317" t="s">
        <v>134</v>
      </c>
      <c r="H317" t="s">
        <v>87</v>
      </c>
      <c r="I317" t="s">
        <v>87</v>
      </c>
      <c r="J317" t="s">
        <v>87</v>
      </c>
      <c r="K317" t="s">
        <v>87</v>
      </c>
      <c r="L317" t="s">
        <v>87</v>
      </c>
      <c r="M317" t="s">
        <v>87</v>
      </c>
    </row>
    <row r="318" spans="1:13" x14ac:dyDescent="0.35">
      <c r="A318" t="s">
        <v>708</v>
      </c>
      <c r="B318" t="s">
        <v>82</v>
      </c>
      <c r="C318" t="s">
        <v>53</v>
      </c>
      <c r="D318" t="s">
        <v>87</v>
      </c>
      <c r="E318" t="s">
        <v>87</v>
      </c>
      <c r="F318" t="s">
        <v>87</v>
      </c>
      <c r="G318" t="s">
        <v>87</v>
      </c>
      <c r="H318" t="s">
        <v>87</v>
      </c>
      <c r="I318" t="s">
        <v>87</v>
      </c>
      <c r="J318" t="s">
        <v>87</v>
      </c>
      <c r="K318" t="s">
        <v>87</v>
      </c>
      <c r="L318" t="s">
        <v>87</v>
      </c>
      <c r="M318" t="s">
        <v>87</v>
      </c>
    </row>
    <row r="319" spans="1:13" x14ac:dyDescent="0.35">
      <c r="A319" t="s">
        <v>713</v>
      </c>
      <c r="B319" t="s">
        <v>82</v>
      </c>
      <c r="C319" t="s">
        <v>83</v>
      </c>
      <c r="D319" t="s">
        <v>87</v>
      </c>
      <c r="E319" t="s">
        <v>87</v>
      </c>
      <c r="F319" t="s">
        <v>87</v>
      </c>
      <c r="G319" t="s">
        <v>87</v>
      </c>
      <c r="H319" t="s">
        <v>87</v>
      </c>
      <c r="I319" t="s">
        <v>87</v>
      </c>
      <c r="J319" t="s">
        <v>87</v>
      </c>
      <c r="K319" t="s">
        <v>87</v>
      </c>
      <c r="L319" t="s">
        <v>87</v>
      </c>
      <c r="M319" t="s">
        <v>87</v>
      </c>
    </row>
    <row r="320" spans="1:13" x14ac:dyDescent="0.35">
      <c r="A320" t="s">
        <v>713</v>
      </c>
      <c r="B320" t="s">
        <v>82</v>
      </c>
      <c r="C320" t="s">
        <v>40</v>
      </c>
      <c r="D320" t="s">
        <v>87</v>
      </c>
      <c r="E320" t="s">
        <v>87</v>
      </c>
      <c r="F320" t="s">
        <v>87</v>
      </c>
      <c r="G320" t="s">
        <v>87</v>
      </c>
      <c r="H320" t="s">
        <v>87</v>
      </c>
      <c r="I320" t="s">
        <v>87</v>
      </c>
      <c r="J320" t="s">
        <v>87</v>
      </c>
      <c r="K320" t="s">
        <v>87</v>
      </c>
      <c r="L320" t="s">
        <v>87</v>
      </c>
      <c r="M320" t="s">
        <v>87</v>
      </c>
    </row>
    <row r="321" spans="1:13" x14ac:dyDescent="0.35">
      <c r="A321" t="s">
        <v>713</v>
      </c>
      <c r="B321" t="s">
        <v>82</v>
      </c>
      <c r="C321" t="s">
        <v>42</v>
      </c>
      <c r="D321" t="s">
        <v>87</v>
      </c>
      <c r="E321" t="s">
        <v>87</v>
      </c>
      <c r="F321" t="s">
        <v>87</v>
      </c>
      <c r="G321" t="s">
        <v>87</v>
      </c>
      <c r="H321" t="s">
        <v>87</v>
      </c>
      <c r="I321" t="s">
        <v>87</v>
      </c>
      <c r="J321" t="s">
        <v>87</v>
      </c>
      <c r="K321" t="s">
        <v>87</v>
      </c>
      <c r="L321" t="s">
        <v>87</v>
      </c>
      <c r="M321" t="s">
        <v>87</v>
      </c>
    </row>
    <row r="322" spans="1:13" x14ac:dyDescent="0.35">
      <c r="A322" t="s">
        <v>713</v>
      </c>
      <c r="B322" t="s">
        <v>82</v>
      </c>
      <c r="C322" t="s">
        <v>44</v>
      </c>
      <c r="D322" t="s">
        <v>87</v>
      </c>
      <c r="E322" t="s">
        <v>87</v>
      </c>
      <c r="F322" t="s">
        <v>87</v>
      </c>
      <c r="G322" t="s">
        <v>87</v>
      </c>
      <c r="H322" t="s">
        <v>87</v>
      </c>
      <c r="I322" t="s">
        <v>87</v>
      </c>
      <c r="J322" t="s">
        <v>87</v>
      </c>
      <c r="K322" t="s">
        <v>87</v>
      </c>
      <c r="L322" t="s">
        <v>87</v>
      </c>
      <c r="M322" t="s">
        <v>87</v>
      </c>
    </row>
    <row r="323" spans="1:13" x14ac:dyDescent="0.35">
      <c r="A323" t="s">
        <v>713</v>
      </c>
      <c r="B323" t="s">
        <v>82</v>
      </c>
      <c r="C323" t="s">
        <v>97</v>
      </c>
      <c r="D323" t="s">
        <v>87</v>
      </c>
      <c r="E323" t="s">
        <v>87</v>
      </c>
      <c r="F323" t="s">
        <v>87</v>
      </c>
      <c r="G323" t="s">
        <v>87</v>
      </c>
      <c r="H323" t="s">
        <v>87</v>
      </c>
      <c r="I323" t="s">
        <v>87</v>
      </c>
      <c r="J323" t="s">
        <v>87</v>
      </c>
      <c r="K323" t="s">
        <v>87</v>
      </c>
      <c r="L323" t="s">
        <v>87</v>
      </c>
      <c r="M323" t="s">
        <v>87</v>
      </c>
    </row>
    <row r="324" spans="1:13" x14ac:dyDescent="0.35">
      <c r="A324" t="s">
        <v>713</v>
      </c>
      <c r="B324" t="s">
        <v>82</v>
      </c>
      <c r="C324" t="s">
        <v>48</v>
      </c>
      <c r="D324" t="s">
        <v>87</v>
      </c>
      <c r="E324" t="s">
        <v>87</v>
      </c>
      <c r="F324" t="s">
        <v>87</v>
      </c>
      <c r="G324" t="s">
        <v>87</v>
      </c>
      <c r="H324" t="s">
        <v>87</v>
      </c>
      <c r="I324" t="s">
        <v>87</v>
      </c>
      <c r="J324" t="s">
        <v>87</v>
      </c>
      <c r="K324" t="s">
        <v>87</v>
      </c>
      <c r="L324" t="s">
        <v>87</v>
      </c>
      <c r="M324" t="s">
        <v>87</v>
      </c>
    </row>
    <row r="325" spans="1:13" x14ac:dyDescent="0.35">
      <c r="A325" t="s">
        <v>713</v>
      </c>
      <c r="B325" t="s">
        <v>82</v>
      </c>
      <c r="C325" t="s">
        <v>109</v>
      </c>
      <c r="D325" t="s">
        <v>87</v>
      </c>
      <c r="E325" t="s">
        <v>87</v>
      </c>
      <c r="F325" t="s">
        <v>87</v>
      </c>
      <c r="G325" t="s">
        <v>87</v>
      </c>
      <c r="H325" t="s">
        <v>87</v>
      </c>
      <c r="I325" t="s">
        <v>87</v>
      </c>
      <c r="J325" t="s">
        <v>87</v>
      </c>
      <c r="K325" t="s">
        <v>87</v>
      </c>
      <c r="L325" t="s">
        <v>87</v>
      </c>
      <c r="M325" t="s">
        <v>87</v>
      </c>
    </row>
    <row r="326" spans="1:13" x14ac:dyDescent="0.35">
      <c r="A326" t="s">
        <v>713</v>
      </c>
      <c r="B326" t="s">
        <v>82</v>
      </c>
      <c r="C326" t="s">
        <v>52</v>
      </c>
      <c r="D326" t="s">
        <v>505</v>
      </c>
      <c r="E326" t="s">
        <v>88</v>
      </c>
      <c r="F326" t="s">
        <v>256</v>
      </c>
      <c r="G326" t="s">
        <v>87</v>
      </c>
      <c r="H326" t="s">
        <v>88</v>
      </c>
      <c r="I326" t="s">
        <v>87</v>
      </c>
      <c r="J326" t="s">
        <v>87</v>
      </c>
      <c r="K326" t="s">
        <v>87</v>
      </c>
      <c r="L326" t="s">
        <v>87</v>
      </c>
      <c r="M326" t="s">
        <v>87</v>
      </c>
    </row>
    <row r="327" spans="1:13" x14ac:dyDescent="0.35">
      <c r="A327" t="s">
        <v>713</v>
      </c>
      <c r="B327" t="s">
        <v>82</v>
      </c>
      <c r="C327" t="s">
        <v>53</v>
      </c>
      <c r="D327" t="s">
        <v>506</v>
      </c>
      <c r="E327" t="s">
        <v>92</v>
      </c>
      <c r="F327" t="s">
        <v>507</v>
      </c>
      <c r="G327" t="s">
        <v>87</v>
      </c>
      <c r="H327" t="s">
        <v>92</v>
      </c>
      <c r="I327" t="s">
        <v>87</v>
      </c>
      <c r="J327" t="s">
        <v>87</v>
      </c>
      <c r="K327" t="s">
        <v>85</v>
      </c>
      <c r="L327" t="s">
        <v>93</v>
      </c>
      <c r="M327" t="s">
        <v>87</v>
      </c>
    </row>
    <row r="328" spans="1:13" x14ac:dyDescent="0.35">
      <c r="A328" t="s">
        <v>699</v>
      </c>
      <c r="B328" t="s">
        <v>119</v>
      </c>
      <c r="C328" t="s">
        <v>83</v>
      </c>
      <c r="D328" t="s">
        <v>87</v>
      </c>
      <c r="E328" t="s">
        <v>87</v>
      </c>
      <c r="F328" t="s">
        <v>87</v>
      </c>
      <c r="G328" t="s">
        <v>87</v>
      </c>
      <c r="H328" t="s">
        <v>87</v>
      </c>
      <c r="I328" t="s">
        <v>87</v>
      </c>
      <c r="J328" t="s">
        <v>87</v>
      </c>
      <c r="K328" t="s">
        <v>87</v>
      </c>
      <c r="L328" t="s">
        <v>87</v>
      </c>
      <c r="M328" t="s">
        <v>87</v>
      </c>
    </row>
    <row r="329" spans="1:13" x14ac:dyDescent="0.35">
      <c r="A329" t="s">
        <v>699</v>
      </c>
      <c r="B329" t="s">
        <v>119</v>
      </c>
      <c r="C329" t="s">
        <v>40</v>
      </c>
      <c r="D329" t="s">
        <v>87</v>
      </c>
      <c r="E329" t="s">
        <v>87</v>
      </c>
      <c r="F329" t="s">
        <v>87</v>
      </c>
      <c r="G329" t="s">
        <v>87</v>
      </c>
      <c r="H329" t="s">
        <v>87</v>
      </c>
      <c r="I329" t="s">
        <v>87</v>
      </c>
      <c r="J329" t="s">
        <v>87</v>
      </c>
      <c r="K329" t="s">
        <v>87</v>
      </c>
      <c r="L329" t="s">
        <v>87</v>
      </c>
      <c r="M329" t="s">
        <v>87</v>
      </c>
    </row>
    <row r="330" spans="1:13" x14ac:dyDescent="0.35">
      <c r="A330" t="s">
        <v>699</v>
      </c>
      <c r="B330" t="s">
        <v>119</v>
      </c>
      <c r="C330" t="s">
        <v>42</v>
      </c>
      <c r="D330" t="s">
        <v>508</v>
      </c>
      <c r="E330" t="s">
        <v>85</v>
      </c>
      <c r="F330" t="s">
        <v>117</v>
      </c>
      <c r="G330" t="s">
        <v>87</v>
      </c>
      <c r="H330" t="s">
        <v>87</v>
      </c>
      <c r="I330" t="s">
        <v>87</v>
      </c>
      <c r="J330" t="s">
        <v>87</v>
      </c>
      <c r="K330" t="s">
        <v>88</v>
      </c>
      <c r="L330" t="s">
        <v>87</v>
      </c>
      <c r="M330" t="s">
        <v>87</v>
      </c>
    </row>
    <row r="331" spans="1:13" x14ac:dyDescent="0.35">
      <c r="A331" t="s">
        <v>699</v>
      </c>
      <c r="B331" t="s">
        <v>119</v>
      </c>
      <c r="C331" t="s">
        <v>44</v>
      </c>
      <c r="D331" t="s">
        <v>87</v>
      </c>
      <c r="E331" t="s">
        <v>87</v>
      </c>
      <c r="F331" t="s">
        <v>87</v>
      </c>
      <c r="G331" t="s">
        <v>87</v>
      </c>
      <c r="H331" t="s">
        <v>87</v>
      </c>
      <c r="I331" t="s">
        <v>87</v>
      </c>
      <c r="J331" t="s">
        <v>87</v>
      </c>
      <c r="K331" t="s">
        <v>87</v>
      </c>
      <c r="L331" t="s">
        <v>87</v>
      </c>
      <c r="M331" t="s">
        <v>87</v>
      </c>
    </row>
    <row r="332" spans="1:13" x14ac:dyDescent="0.35">
      <c r="A332" t="s">
        <v>699</v>
      </c>
      <c r="B332" t="s">
        <v>119</v>
      </c>
      <c r="C332" t="s">
        <v>97</v>
      </c>
      <c r="D332" t="s">
        <v>509</v>
      </c>
      <c r="E332" t="s">
        <v>88</v>
      </c>
      <c r="F332" t="s">
        <v>134</v>
      </c>
      <c r="G332" t="s">
        <v>87</v>
      </c>
      <c r="H332" t="s">
        <v>88</v>
      </c>
      <c r="I332" t="s">
        <v>87</v>
      </c>
      <c r="J332" t="s">
        <v>87</v>
      </c>
      <c r="K332" t="s">
        <v>88</v>
      </c>
      <c r="L332" t="s">
        <v>87</v>
      </c>
      <c r="M332" t="s">
        <v>87</v>
      </c>
    </row>
    <row r="333" spans="1:13" x14ac:dyDescent="0.35">
      <c r="A333" t="s">
        <v>699</v>
      </c>
      <c r="B333" t="s">
        <v>119</v>
      </c>
      <c r="C333" t="s">
        <v>48</v>
      </c>
      <c r="D333" t="s">
        <v>510</v>
      </c>
      <c r="E333" t="s">
        <v>88</v>
      </c>
      <c r="F333" t="s">
        <v>134</v>
      </c>
      <c r="G333" t="s">
        <v>87</v>
      </c>
      <c r="H333" t="s">
        <v>88</v>
      </c>
      <c r="I333" t="s">
        <v>87</v>
      </c>
      <c r="J333" t="s">
        <v>87</v>
      </c>
      <c r="K333" t="s">
        <v>88</v>
      </c>
      <c r="L333" t="s">
        <v>87</v>
      </c>
      <c r="M333" t="s">
        <v>87</v>
      </c>
    </row>
    <row r="334" spans="1:13" x14ac:dyDescent="0.35">
      <c r="A334" t="s">
        <v>699</v>
      </c>
      <c r="B334" t="s">
        <v>119</v>
      </c>
      <c r="C334" t="s">
        <v>109</v>
      </c>
      <c r="D334" t="s">
        <v>511</v>
      </c>
      <c r="E334" t="s">
        <v>93</v>
      </c>
      <c r="F334" t="s">
        <v>395</v>
      </c>
      <c r="G334" t="s">
        <v>87</v>
      </c>
      <c r="H334" t="s">
        <v>93</v>
      </c>
      <c r="I334" t="s">
        <v>87</v>
      </c>
      <c r="J334" t="s">
        <v>87</v>
      </c>
      <c r="K334" t="s">
        <v>88</v>
      </c>
      <c r="L334" t="s">
        <v>87</v>
      </c>
      <c r="M334" t="s">
        <v>87</v>
      </c>
    </row>
    <row r="335" spans="1:13" x14ac:dyDescent="0.35">
      <c r="A335" t="s">
        <v>699</v>
      </c>
      <c r="B335" t="s">
        <v>119</v>
      </c>
      <c r="C335" t="s">
        <v>52</v>
      </c>
      <c r="D335" t="s">
        <v>512</v>
      </c>
      <c r="E335" t="s">
        <v>123</v>
      </c>
      <c r="F335" t="s">
        <v>106</v>
      </c>
      <c r="G335" t="s">
        <v>87</v>
      </c>
      <c r="H335" t="s">
        <v>123</v>
      </c>
      <c r="I335" t="s">
        <v>87</v>
      </c>
      <c r="J335" t="s">
        <v>87</v>
      </c>
      <c r="K335" t="s">
        <v>87</v>
      </c>
      <c r="L335" t="s">
        <v>96</v>
      </c>
      <c r="M335" t="s">
        <v>87</v>
      </c>
    </row>
    <row r="336" spans="1:13" x14ac:dyDescent="0.35">
      <c r="A336" t="s">
        <v>699</v>
      </c>
      <c r="B336" t="s">
        <v>119</v>
      </c>
      <c r="C336" t="s">
        <v>53</v>
      </c>
      <c r="D336" t="s">
        <v>513</v>
      </c>
      <c r="E336" t="s">
        <v>96</v>
      </c>
      <c r="F336" t="s">
        <v>318</v>
      </c>
      <c r="G336" t="s">
        <v>87</v>
      </c>
      <c r="H336" t="s">
        <v>85</v>
      </c>
      <c r="I336" t="s">
        <v>87</v>
      </c>
      <c r="J336" t="s">
        <v>87</v>
      </c>
      <c r="K336" t="s">
        <v>88</v>
      </c>
      <c r="L336" t="s">
        <v>87</v>
      </c>
      <c r="M336" t="s">
        <v>87</v>
      </c>
    </row>
    <row r="337" spans="1:13" x14ac:dyDescent="0.35">
      <c r="A337" t="s">
        <v>700</v>
      </c>
      <c r="B337" t="s">
        <v>119</v>
      </c>
      <c r="C337" t="s">
        <v>83</v>
      </c>
    </row>
    <row r="338" spans="1:13" x14ac:dyDescent="0.35">
      <c r="A338" t="s">
        <v>700</v>
      </c>
      <c r="B338" t="s">
        <v>119</v>
      </c>
      <c r="C338" t="s">
        <v>40</v>
      </c>
    </row>
    <row r="339" spans="1:13" x14ac:dyDescent="0.35">
      <c r="A339" t="s">
        <v>700</v>
      </c>
      <c r="B339" t="s">
        <v>119</v>
      </c>
      <c r="C339" t="s">
        <v>42</v>
      </c>
    </row>
    <row r="340" spans="1:13" x14ac:dyDescent="0.35">
      <c r="A340" t="s">
        <v>700</v>
      </c>
      <c r="B340" t="s">
        <v>119</v>
      </c>
      <c r="C340" t="s">
        <v>44</v>
      </c>
    </row>
    <row r="341" spans="1:13" x14ac:dyDescent="0.35">
      <c r="A341" t="s">
        <v>700</v>
      </c>
      <c r="B341" t="s">
        <v>119</v>
      </c>
      <c r="C341" t="s">
        <v>97</v>
      </c>
    </row>
    <row r="342" spans="1:13" x14ac:dyDescent="0.35">
      <c r="A342" t="s">
        <v>700</v>
      </c>
      <c r="B342" t="s">
        <v>119</v>
      </c>
      <c r="C342" t="s">
        <v>48</v>
      </c>
    </row>
    <row r="343" spans="1:13" x14ac:dyDescent="0.35">
      <c r="A343" t="s">
        <v>700</v>
      </c>
      <c r="B343" t="s">
        <v>119</v>
      </c>
      <c r="C343" t="s">
        <v>109</v>
      </c>
    </row>
    <row r="344" spans="1:13" x14ac:dyDescent="0.35">
      <c r="A344" t="s">
        <v>700</v>
      </c>
      <c r="B344" t="s">
        <v>119</v>
      </c>
      <c r="C344" t="s">
        <v>52</v>
      </c>
    </row>
    <row r="345" spans="1:13" x14ac:dyDescent="0.35">
      <c r="A345" t="s">
        <v>700</v>
      </c>
      <c r="B345" t="s">
        <v>119</v>
      </c>
      <c r="C345" t="s">
        <v>53</v>
      </c>
      <c r="D345" t="s">
        <v>87</v>
      </c>
      <c r="E345" t="s">
        <v>123</v>
      </c>
      <c r="F345" t="s">
        <v>514</v>
      </c>
      <c r="G345" t="s">
        <v>88</v>
      </c>
      <c r="H345" t="s">
        <v>93</v>
      </c>
    </row>
    <row r="346" spans="1:13" x14ac:dyDescent="0.35">
      <c r="A346" t="s">
        <v>714</v>
      </c>
      <c r="B346" t="s">
        <v>82</v>
      </c>
      <c r="C346" t="s">
        <v>83</v>
      </c>
      <c r="D346" t="s">
        <v>515</v>
      </c>
      <c r="E346" t="s">
        <v>88</v>
      </c>
      <c r="F346" t="s">
        <v>87</v>
      </c>
      <c r="G346" t="s">
        <v>87</v>
      </c>
      <c r="H346" t="s">
        <v>88</v>
      </c>
      <c r="I346" t="s">
        <v>87</v>
      </c>
      <c r="J346" t="s">
        <v>87</v>
      </c>
      <c r="K346" t="s">
        <v>87</v>
      </c>
      <c r="L346" t="s">
        <v>87</v>
      </c>
      <c r="M346" t="s">
        <v>87</v>
      </c>
    </row>
    <row r="347" spans="1:13" x14ac:dyDescent="0.35">
      <c r="A347" t="s">
        <v>714</v>
      </c>
      <c r="B347" t="s">
        <v>82</v>
      </c>
      <c r="C347" t="s">
        <v>40</v>
      </c>
      <c r="D347" t="s">
        <v>516</v>
      </c>
      <c r="E347" t="s">
        <v>88</v>
      </c>
      <c r="F347" t="s">
        <v>87</v>
      </c>
      <c r="G347" t="s">
        <v>87</v>
      </c>
      <c r="H347" t="s">
        <v>88</v>
      </c>
      <c r="I347" t="s">
        <v>87</v>
      </c>
      <c r="J347" t="s">
        <v>87</v>
      </c>
      <c r="K347" t="s">
        <v>88</v>
      </c>
      <c r="L347" t="s">
        <v>87</v>
      </c>
      <c r="M347" t="s">
        <v>87</v>
      </c>
    </row>
    <row r="348" spans="1:13" x14ac:dyDescent="0.35">
      <c r="A348" t="s">
        <v>714</v>
      </c>
      <c r="B348" t="s">
        <v>82</v>
      </c>
      <c r="C348" t="s">
        <v>42</v>
      </c>
      <c r="D348" t="s">
        <v>517</v>
      </c>
      <c r="E348" t="s">
        <v>96</v>
      </c>
      <c r="F348" t="s">
        <v>87</v>
      </c>
      <c r="G348" t="s">
        <v>88</v>
      </c>
      <c r="H348" t="s">
        <v>85</v>
      </c>
      <c r="I348" t="s">
        <v>87</v>
      </c>
      <c r="J348" t="s">
        <v>87</v>
      </c>
      <c r="K348" t="s">
        <v>85</v>
      </c>
      <c r="L348" t="s">
        <v>87</v>
      </c>
      <c r="M348" t="s">
        <v>87</v>
      </c>
    </row>
    <row r="349" spans="1:13" x14ac:dyDescent="0.35">
      <c r="A349" t="s">
        <v>714</v>
      </c>
      <c r="B349" t="s">
        <v>82</v>
      </c>
      <c r="C349" t="s">
        <v>44</v>
      </c>
      <c r="D349" t="s">
        <v>518</v>
      </c>
      <c r="E349" t="s">
        <v>96</v>
      </c>
      <c r="F349" t="s">
        <v>87</v>
      </c>
      <c r="G349" t="s">
        <v>85</v>
      </c>
      <c r="H349" t="s">
        <v>88</v>
      </c>
      <c r="I349" t="s">
        <v>87</v>
      </c>
      <c r="J349" t="s">
        <v>87</v>
      </c>
      <c r="K349" t="s">
        <v>87</v>
      </c>
      <c r="L349" t="s">
        <v>87</v>
      </c>
      <c r="M349" t="s">
        <v>87</v>
      </c>
    </row>
    <row r="350" spans="1:13" x14ac:dyDescent="0.35">
      <c r="A350" t="s">
        <v>714</v>
      </c>
      <c r="B350" t="s">
        <v>82</v>
      </c>
      <c r="C350" t="s">
        <v>97</v>
      </c>
      <c r="D350" t="s">
        <v>519</v>
      </c>
      <c r="E350" t="s">
        <v>96</v>
      </c>
      <c r="F350" t="s">
        <v>87</v>
      </c>
      <c r="G350" t="s">
        <v>85</v>
      </c>
      <c r="H350" t="s">
        <v>88</v>
      </c>
      <c r="I350" t="s">
        <v>87</v>
      </c>
      <c r="J350" t="s">
        <v>87</v>
      </c>
      <c r="K350" t="s">
        <v>88</v>
      </c>
      <c r="L350" t="s">
        <v>87</v>
      </c>
      <c r="M350" t="s">
        <v>87</v>
      </c>
    </row>
    <row r="351" spans="1:13" x14ac:dyDescent="0.35">
      <c r="A351" t="s">
        <v>714</v>
      </c>
      <c r="B351" t="s">
        <v>82</v>
      </c>
      <c r="C351" t="s">
        <v>48</v>
      </c>
      <c r="D351" t="s">
        <v>520</v>
      </c>
      <c r="E351" t="s">
        <v>96</v>
      </c>
      <c r="F351" t="s">
        <v>87</v>
      </c>
      <c r="G351" t="s">
        <v>87</v>
      </c>
      <c r="H351" t="s">
        <v>96</v>
      </c>
      <c r="I351" t="s">
        <v>87</v>
      </c>
      <c r="J351" t="s">
        <v>87</v>
      </c>
      <c r="K351" t="s">
        <v>88</v>
      </c>
      <c r="L351" t="s">
        <v>87</v>
      </c>
      <c r="M351" t="s">
        <v>87</v>
      </c>
    </row>
    <row r="352" spans="1:13" x14ac:dyDescent="0.35">
      <c r="A352" t="s">
        <v>714</v>
      </c>
      <c r="B352" t="s">
        <v>82</v>
      </c>
      <c r="C352" t="s">
        <v>109</v>
      </c>
      <c r="G352" t="s">
        <v>87</v>
      </c>
      <c r="H352" t="s">
        <v>87</v>
      </c>
      <c r="I352" t="s">
        <v>87</v>
      </c>
      <c r="J352" t="s">
        <v>87</v>
      </c>
    </row>
    <row r="353" spans="1:10" x14ac:dyDescent="0.35">
      <c r="A353" t="s">
        <v>714</v>
      </c>
      <c r="B353" t="s">
        <v>82</v>
      </c>
      <c r="C353" t="s">
        <v>52</v>
      </c>
      <c r="G353" t="s">
        <v>87</v>
      </c>
      <c r="J353" t="s">
        <v>87</v>
      </c>
    </row>
    <row r="354" spans="1:10" x14ac:dyDescent="0.35">
      <c r="A354" t="s">
        <v>714</v>
      </c>
      <c r="B354" t="s">
        <v>82</v>
      </c>
      <c r="C354" t="s">
        <v>53</v>
      </c>
      <c r="G354" t="s">
        <v>87</v>
      </c>
      <c r="H354" t="s">
        <v>87</v>
      </c>
      <c r="J354" t="s">
        <v>87</v>
      </c>
    </row>
    <row r="355" spans="1:10" x14ac:dyDescent="0.35">
      <c r="A355" t="s">
        <v>715</v>
      </c>
      <c r="B355" t="s">
        <v>82</v>
      </c>
      <c r="C355" t="s">
        <v>83</v>
      </c>
    </row>
    <row r="356" spans="1:10" x14ac:dyDescent="0.35">
      <c r="A356" t="s">
        <v>715</v>
      </c>
      <c r="B356" t="s">
        <v>82</v>
      </c>
      <c r="C356" t="s">
        <v>40</v>
      </c>
    </row>
    <row r="357" spans="1:10" x14ac:dyDescent="0.35">
      <c r="A357" t="s">
        <v>715</v>
      </c>
      <c r="B357" t="s">
        <v>82</v>
      </c>
      <c r="C357" t="s">
        <v>42</v>
      </c>
      <c r="D357" t="s">
        <v>521</v>
      </c>
      <c r="E357" t="s">
        <v>128</v>
      </c>
      <c r="F357" t="s">
        <v>514</v>
      </c>
      <c r="H357" t="s">
        <v>128</v>
      </c>
    </row>
    <row r="358" spans="1:10" x14ac:dyDescent="0.35">
      <c r="A358" t="s">
        <v>715</v>
      </c>
      <c r="B358" t="s">
        <v>82</v>
      </c>
      <c r="C358" t="s">
        <v>44</v>
      </c>
    </row>
    <row r="359" spans="1:10" x14ac:dyDescent="0.35">
      <c r="A359" t="s">
        <v>715</v>
      </c>
      <c r="B359" t="s">
        <v>82</v>
      </c>
      <c r="C359" t="s">
        <v>97</v>
      </c>
    </row>
    <row r="360" spans="1:10" x14ac:dyDescent="0.35">
      <c r="A360" t="s">
        <v>715</v>
      </c>
      <c r="B360" t="s">
        <v>82</v>
      </c>
      <c r="C360" t="s">
        <v>48</v>
      </c>
    </row>
    <row r="361" spans="1:10" x14ac:dyDescent="0.35">
      <c r="A361" t="s">
        <v>715</v>
      </c>
      <c r="B361" t="s">
        <v>82</v>
      </c>
      <c r="C361" t="s">
        <v>109</v>
      </c>
    </row>
    <row r="362" spans="1:10" x14ac:dyDescent="0.35">
      <c r="A362" t="s">
        <v>715</v>
      </c>
      <c r="B362" t="s">
        <v>82</v>
      </c>
      <c r="C362" t="s">
        <v>52</v>
      </c>
    </row>
    <row r="363" spans="1:10" x14ac:dyDescent="0.35">
      <c r="A363" t="s">
        <v>715</v>
      </c>
      <c r="B363" t="s">
        <v>82</v>
      </c>
      <c r="C363" t="s">
        <v>53</v>
      </c>
    </row>
    <row r="364" spans="1:10" x14ac:dyDescent="0.35">
      <c r="A364" t="s">
        <v>701</v>
      </c>
      <c r="B364" t="s">
        <v>119</v>
      </c>
      <c r="C364" t="s">
        <v>83</v>
      </c>
    </row>
    <row r="365" spans="1:10" x14ac:dyDescent="0.35">
      <c r="A365" t="s">
        <v>701</v>
      </c>
      <c r="B365" t="s">
        <v>119</v>
      </c>
      <c r="C365" t="s">
        <v>40</v>
      </c>
    </row>
    <row r="366" spans="1:10" x14ac:dyDescent="0.35">
      <c r="A366" t="s">
        <v>701</v>
      </c>
      <c r="B366" t="s">
        <v>119</v>
      </c>
      <c r="C366" t="s">
        <v>42</v>
      </c>
    </row>
    <row r="367" spans="1:10" x14ac:dyDescent="0.35">
      <c r="A367" t="s">
        <v>701</v>
      </c>
      <c r="B367" t="s">
        <v>119</v>
      </c>
      <c r="C367" t="s">
        <v>44</v>
      </c>
    </row>
    <row r="368" spans="1:10" x14ac:dyDescent="0.35">
      <c r="A368" t="s">
        <v>701</v>
      </c>
      <c r="B368" t="s">
        <v>119</v>
      </c>
      <c r="C368" t="s">
        <v>97</v>
      </c>
    </row>
    <row r="369" spans="1:13" x14ac:dyDescent="0.35">
      <c r="A369" t="s">
        <v>701</v>
      </c>
      <c r="B369" t="s">
        <v>119</v>
      </c>
      <c r="C369" t="s">
        <v>48</v>
      </c>
    </row>
    <row r="370" spans="1:13" x14ac:dyDescent="0.35">
      <c r="A370" t="s">
        <v>701</v>
      </c>
      <c r="B370" t="s">
        <v>119</v>
      </c>
      <c r="C370" t="s">
        <v>109</v>
      </c>
    </row>
    <row r="371" spans="1:13" x14ac:dyDescent="0.35">
      <c r="A371" t="s">
        <v>701</v>
      </c>
      <c r="B371" t="s">
        <v>119</v>
      </c>
      <c r="C371" t="s">
        <v>52</v>
      </c>
    </row>
    <row r="372" spans="1:13" x14ac:dyDescent="0.35">
      <c r="A372" t="s">
        <v>701</v>
      </c>
      <c r="B372" t="s">
        <v>119</v>
      </c>
      <c r="C372" t="s">
        <v>53</v>
      </c>
      <c r="D372" t="s">
        <v>521</v>
      </c>
      <c r="E372" t="s">
        <v>123</v>
      </c>
      <c r="F372" t="s">
        <v>514</v>
      </c>
      <c r="G372" t="s">
        <v>85</v>
      </c>
      <c r="H372" t="s">
        <v>96</v>
      </c>
      <c r="K372" t="s">
        <v>123</v>
      </c>
      <c r="L372" t="s">
        <v>96</v>
      </c>
    </row>
    <row r="373" spans="1:13" x14ac:dyDescent="0.35">
      <c r="A373" t="s">
        <v>722</v>
      </c>
      <c r="B373" t="s">
        <v>82</v>
      </c>
      <c r="C373" t="s">
        <v>83</v>
      </c>
      <c r="D373" t="s">
        <v>522</v>
      </c>
      <c r="E373" t="s">
        <v>88</v>
      </c>
      <c r="F373" t="s">
        <v>282</v>
      </c>
      <c r="G373" t="s">
        <v>87</v>
      </c>
      <c r="H373" t="s">
        <v>87</v>
      </c>
      <c r="I373" t="s">
        <v>88</v>
      </c>
      <c r="J373" t="s">
        <v>87</v>
      </c>
      <c r="K373" t="s">
        <v>88</v>
      </c>
      <c r="L373" t="s">
        <v>87</v>
      </c>
      <c r="M373" t="s">
        <v>87</v>
      </c>
    </row>
    <row r="374" spans="1:13" x14ac:dyDescent="0.35">
      <c r="A374" t="s">
        <v>722</v>
      </c>
      <c r="B374" t="s">
        <v>82</v>
      </c>
      <c r="C374" t="s">
        <v>40</v>
      </c>
      <c r="D374" t="s">
        <v>523</v>
      </c>
      <c r="E374" t="s">
        <v>88</v>
      </c>
      <c r="F374" t="s">
        <v>282</v>
      </c>
      <c r="G374" t="s">
        <v>87</v>
      </c>
      <c r="H374" t="s">
        <v>88</v>
      </c>
      <c r="I374" t="s">
        <v>87</v>
      </c>
      <c r="J374" t="s">
        <v>87</v>
      </c>
      <c r="K374" t="s">
        <v>87</v>
      </c>
      <c r="L374" t="s">
        <v>87</v>
      </c>
      <c r="M374" t="s">
        <v>87</v>
      </c>
    </row>
    <row r="375" spans="1:13" x14ac:dyDescent="0.35">
      <c r="A375" t="s">
        <v>722</v>
      </c>
      <c r="B375" t="s">
        <v>82</v>
      </c>
      <c r="C375" t="s">
        <v>42</v>
      </c>
      <c r="D375" t="s">
        <v>89</v>
      </c>
      <c r="E375" t="s">
        <v>93</v>
      </c>
      <c r="F375" t="s">
        <v>524</v>
      </c>
      <c r="G375" t="s">
        <v>85</v>
      </c>
      <c r="H375" t="s">
        <v>87</v>
      </c>
      <c r="I375" t="s">
        <v>88</v>
      </c>
      <c r="J375" t="s">
        <v>87</v>
      </c>
      <c r="K375" t="s">
        <v>88</v>
      </c>
      <c r="L375" t="s">
        <v>87</v>
      </c>
      <c r="M375" t="s">
        <v>87</v>
      </c>
    </row>
    <row r="376" spans="1:13" x14ac:dyDescent="0.35">
      <c r="A376" t="s">
        <v>722</v>
      </c>
      <c r="B376" t="s">
        <v>82</v>
      </c>
      <c r="C376" t="s">
        <v>44</v>
      </c>
      <c r="D376" t="s">
        <v>525</v>
      </c>
      <c r="E376" t="s">
        <v>96</v>
      </c>
      <c r="F376" t="s">
        <v>524</v>
      </c>
      <c r="G376" t="s">
        <v>85</v>
      </c>
      <c r="H376" t="s">
        <v>87</v>
      </c>
      <c r="I376" t="s">
        <v>88</v>
      </c>
      <c r="J376" t="s">
        <v>87</v>
      </c>
      <c r="K376" t="s">
        <v>87</v>
      </c>
      <c r="L376" t="s">
        <v>88</v>
      </c>
      <c r="M376" t="s">
        <v>87</v>
      </c>
    </row>
    <row r="377" spans="1:13" x14ac:dyDescent="0.35">
      <c r="A377" t="s">
        <v>722</v>
      </c>
      <c r="B377" t="s">
        <v>82</v>
      </c>
      <c r="C377" t="s">
        <v>97</v>
      </c>
      <c r="D377" t="s">
        <v>526</v>
      </c>
      <c r="E377" t="s">
        <v>85</v>
      </c>
      <c r="F377" t="s">
        <v>527</v>
      </c>
      <c r="G377" t="s">
        <v>85</v>
      </c>
      <c r="H377" t="s">
        <v>87</v>
      </c>
      <c r="I377" t="s">
        <v>87</v>
      </c>
      <c r="J377" t="s">
        <v>87</v>
      </c>
      <c r="K377" t="s">
        <v>87</v>
      </c>
      <c r="L377" t="s">
        <v>85</v>
      </c>
      <c r="M377" t="s">
        <v>87</v>
      </c>
    </row>
    <row r="378" spans="1:13" x14ac:dyDescent="0.35">
      <c r="A378" t="s">
        <v>722</v>
      </c>
      <c r="B378" t="s">
        <v>82</v>
      </c>
      <c r="C378" t="s">
        <v>48</v>
      </c>
      <c r="D378" t="s">
        <v>528</v>
      </c>
      <c r="E378" t="s">
        <v>93</v>
      </c>
      <c r="F378" t="s">
        <v>529</v>
      </c>
      <c r="G378" t="s">
        <v>93</v>
      </c>
      <c r="H378" t="s">
        <v>87</v>
      </c>
      <c r="I378" t="s">
        <v>87</v>
      </c>
      <c r="J378" t="s">
        <v>87</v>
      </c>
      <c r="K378" t="s">
        <v>87</v>
      </c>
      <c r="L378" t="s">
        <v>85</v>
      </c>
      <c r="M378" t="s">
        <v>87</v>
      </c>
    </row>
    <row r="379" spans="1:13" x14ac:dyDescent="0.35">
      <c r="A379" t="s">
        <v>722</v>
      </c>
      <c r="B379" t="s">
        <v>82</v>
      </c>
      <c r="C379" t="s">
        <v>109</v>
      </c>
      <c r="D379" t="s">
        <v>530</v>
      </c>
      <c r="E379" t="s">
        <v>102</v>
      </c>
      <c r="F379" t="s">
        <v>498</v>
      </c>
      <c r="G379" t="s">
        <v>134</v>
      </c>
      <c r="H379" t="s">
        <v>87</v>
      </c>
      <c r="I379" t="s">
        <v>88</v>
      </c>
      <c r="J379" t="s">
        <v>87</v>
      </c>
      <c r="K379" t="s">
        <v>96</v>
      </c>
      <c r="L379" t="s">
        <v>93</v>
      </c>
      <c r="M379" t="s">
        <v>87</v>
      </c>
    </row>
    <row r="380" spans="1:13" x14ac:dyDescent="0.35">
      <c r="A380" t="s">
        <v>722</v>
      </c>
      <c r="B380" t="s">
        <v>82</v>
      </c>
      <c r="C380" t="s">
        <v>52</v>
      </c>
      <c r="D380" t="s">
        <v>87</v>
      </c>
      <c r="E380" t="s">
        <v>87</v>
      </c>
      <c r="F380" t="s">
        <v>87</v>
      </c>
      <c r="G380" t="s">
        <v>87</v>
      </c>
      <c r="H380" t="s">
        <v>87</v>
      </c>
      <c r="I380" t="s">
        <v>87</v>
      </c>
      <c r="J380" t="s">
        <v>87</v>
      </c>
      <c r="K380" t="s">
        <v>87</v>
      </c>
      <c r="L380" t="s">
        <v>87</v>
      </c>
      <c r="M380" t="s">
        <v>87</v>
      </c>
    </row>
    <row r="381" spans="1:13" x14ac:dyDescent="0.35">
      <c r="A381" t="s">
        <v>722</v>
      </c>
      <c r="B381" t="s">
        <v>82</v>
      </c>
      <c r="C381" t="s">
        <v>53</v>
      </c>
      <c r="D381" t="s">
        <v>87</v>
      </c>
      <c r="E381" t="s">
        <v>87</v>
      </c>
      <c r="F381" t="s">
        <v>87</v>
      </c>
      <c r="G381" t="s">
        <v>87</v>
      </c>
      <c r="H381" t="s">
        <v>87</v>
      </c>
      <c r="I381" t="s">
        <v>87</v>
      </c>
      <c r="J381" t="s">
        <v>87</v>
      </c>
      <c r="K381" t="s">
        <v>87</v>
      </c>
      <c r="L381" t="s">
        <v>87</v>
      </c>
      <c r="M381" t="s">
        <v>87</v>
      </c>
    </row>
    <row r="382" spans="1:13" x14ac:dyDescent="0.35">
      <c r="A382" t="s">
        <v>724</v>
      </c>
      <c r="B382" t="s">
        <v>132</v>
      </c>
      <c r="C382" t="s">
        <v>83</v>
      </c>
      <c r="D382" t="s">
        <v>531</v>
      </c>
      <c r="E382" t="s">
        <v>532</v>
      </c>
      <c r="F382" t="s">
        <v>533</v>
      </c>
      <c r="G382" t="s">
        <v>87</v>
      </c>
      <c r="H382" t="s">
        <v>87</v>
      </c>
      <c r="I382" t="s">
        <v>87</v>
      </c>
      <c r="J382" t="s">
        <v>87</v>
      </c>
      <c r="K382" t="s">
        <v>87</v>
      </c>
      <c r="L382" t="s">
        <v>87</v>
      </c>
      <c r="M382" t="s">
        <v>87</v>
      </c>
    </row>
    <row r="383" spans="1:13" x14ac:dyDescent="0.35">
      <c r="A383" t="s">
        <v>724</v>
      </c>
      <c r="B383" t="s">
        <v>132</v>
      </c>
      <c r="C383" t="s">
        <v>40</v>
      </c>
      <c r="D383" t="s">
        <v>534</v>
      </c>
      <c r="E383" t="s">
        <v>535</v>
      </c>
      <c r="F383" t="s">
        <v>536</v>
      </c>
      <c r="G383" t="s">
        <v>87</v>
      </c>
      <c r="H383" t="s">
        <v>340</v>
      </c>
      <c r="I383" t="s">
        <v>87</v>
      </c>
      <c r="J383" t="s">
        <v>87</v>
      </c>
      <c r="K383" t="s">
        <v>87</v>
      </c>
      <c r="L383" t="s">
        <v>87</v>
      </c>
      <c r="M383" t="s">
        <v>87</v>
      </c>
    </row>
    <row r="384" spans="1:13" x14ac:dyDescent="0.35">
      <c r="A384" t="s">
        <v>724</v>
      </c>
      <c r="B384" t="s">
        <v>132</v>
      </c>
      <c r="C384" t="s">
        <v>42</v>
      </c>
      <c r="D384" t="s">
        <v>537</v>
      </c>
      <c r="E384" t="s">
        <v>538</v>
      </c>
      <c r="F384" t="s">
        <v>539</v>
      </c>
      <c r="G384" t="s">
        <v>87</v>
      </c>
      <c r="H384" t="s">
        <v>340</v>
      </c>
      <c r="I384" t="s">
        <v>87</v>
      </c>
      <c r="J384" t="s">
        <v>87</v>
      </c>
      <c r="K384" t="s">
        <v>87</v>
      </c>
      <c r="L384" t="s">
        <v>87</v>
      </c>
      <c r="M384" t="s">
        <v>87</v>
      </c>
    </row>
    <row r="385" spans="1:13" x14ac:dyDescent="0.35">
      <c r="A385" t="s">
        <v>724</v>
      </c>
      <c r="B385" t="s">
        <v>132</v>
      </c>
      <c r="C385" t="s">
        <v>44</v>
      </c>
      <c r="D385" t="s">
        <v>540</v>
      </c>
      <c r="E385" t="s">
        <v>413</v>
      </c>
      <c r="F385" t="s">
        <v>541</v>
      </c>
      <c r="G385" t="s">
        <v>87</v>
      </c>
      <c r="H385" t="s">
        <v>342</v>
      </c>
      <c r="I385" t="s">
        <v>87</v>
      </c>
      <c r="J385" t="s">
        <v>87</v>
      </c>
      <c r="K385" t="s">
        <v>88</v>
      </c>
      <c r="L385" t="s">
        <v>88</v>
      </c>
      <c r="M385" t="s">
        <v>88</v>
      </c>
    </row>
    <row r="386" spans="1:13" x14ac:dyDescent="0.35">
      <c r="A386" t="s">
        <v>724</v>
      </c>
      <c r="B386" t="s">
        <v>132</v>
      </c>
      <c r="C386" t="s">
        <v>97</v>
      </c>
      <c r="D386" t="s">
        <v>542</v>
      </c>
      <c r="E386" t="s">
        <v>543</v>
      </c>
      <c r="F386" t="s">
        <v>544</v>
      </c>
      <c r="G386" t="s">
        <v>545</v>
      </c>
      <c r="H386" t="s">
        <v>8</v>
      </c>
      <c r="I386" t="s">
        <v>87</v>
      </c>
      <c r="J386" t="s">
        <v>87</v>
      </c>
      <c r="K386" t="s">
        <v>85</v>
      </c>
      <c r="L386" t="s">
        <v>88</v>
      </c>
      <c r="M386" t="s">
        <v>87</v>
      </c>
    </row>
    <row r="387" spans="1:13" x14ac:dyDescent="0.35">
      <c r="A387" t="s">
        <v>724</v>
      </c>
      <c r="B387" t="s">
        <v>132</v>
      </c>
      <c r="C387" t="s">
        <v>48</v>
      </c>
      <c r="D387" t="s">
        <v>546</v>
      </c>
      <c r="E387" t="s">
        <v>18</v>
      </c>
      <c r="F387" t="s">
        <v>547</v>
      </c>
      <c r="G387" t="s">
        <v>4</v>
      </c>
      <c r="H387" t="s">
        <v>548</v>
      </c>
      <c r="I387" t="s">
        <v>87</v>
      </c>
      <c r="J387" t="s">
        <v>87</v>
      </c>
      <c r="K387" t="s">
        <v>88</v>
      </c>
      <c r="L387" t="s">
        <v>549</v>
      </c>
      <c r="M387" t="s">
        <v>87</v>
      </c>
    </row>
    <row r="388" spans="1:13" x14ac:dyDescent="0.35">
      <c r="A388" t="s">
        <v>724</v>
      </c>
      <c r="B388" t="s">
        <v>132</v>
      </c>
      <c r="C388" t="s">
        <v>109</v>
      </c>
      <c r="D388" t="s">
        <v>550</v>
      </c>
      <c r="E388" t="s">
        <v>201</v>
      </c>
      <c r="F388" t="s">
        <v>551</v>
      </c>
      <c r="G388" t="s">
        <v>10</v>
      </c>
      <c r="H388" t="s">
        <v>93</v>
      </c>
      <c r="I388" t="s">
        <v>88</v>
      </c>
      <c r="J388" t="s">
        <v>87</v>
      </c>
      <c r="K388" t="s">
        <v>88</v>
      </c>
      <c r="L388" t="s">
        <v>552</v>
      </c>
      <c r="M388" t="s">
        <v>87</v>
      </c>
    </row>
    <row r="389" spans="1:13" x14ac:dyDescent="0.35">
      <c r="A389" t="s">
        <v>724</v>
      </c>
      <c r="B389" t="s">
        <v>132</v>
      </c>
      <c r="C389" t="s">
        <v>52</v>
      </c>
      <c r="D389" t="s">
        <v>553</v>
      </c>
      <c r="E389" t="s">
        <v>11</v>
      </c>
      <c r="F389" t="s">
        <v>554</v>
      </c>
      <c r="G389" t="s">
        <v>5</v>
      </c>
      <c r="H389" t="s">
        <v>88</v>
      </c>
      <c r="I389" t="s">
        <v>87</v>
      </c>
      <c r="J389" t="s">
        <v>87</v>
      </c>
      <c r="K389" t="s">
        <v>87</v>
      </c>
      <c r="L389" t="s">
        <v>87</v>
      </c>
      <c r="M389" t="s">
        <v>87</v>
      </c>
    </row>
    <row r="390" spans="1:13" x14ac:dyDescent="0.35">
      <c r="A390" t="s">
        <v>724</v>
      </c>
      <c r="B390" t="s">
        <v>132</v>
      </c>
      <c r="C390" t="s">
        <v>53</v>
      </c>
      <c r="D390" t="s">
        <v>555</v>
      </c>
      <c r="E390" t="s">
        <v>556</v>
      </c>
      <c r="F390" t="s">
        <v>557</v>
      </c>
      <c r="G390" t="s">
        <v>5</v>
      </c>
      <c r="H390" t="s">
        <v>20</v>
      </c>
      <c r="I390" t="s">
        <v>87</v>
      </c>
      <c r="J390" t="s">
        <v>87</v>
      </c>
      <c r="K390" t="s">
        <v>0</v>
      </c>
      <c r="L390" t="s">
        <v>87</v>
      </c>
      <c r="M390" t="s">
        <v>88</v>
      </c>
    </row>
    <row r="391" spans="1:13" x14ac:dyDescent="0.35">
      <c r="A391" t="s">
        <v>723</v>
      </c>
      <c r="B391" t="s">
        <v>82</v>
      </c>
      <c r="C391" t="s">
        <v>83</v>
      </c>
      <c r="D391" t="s">
        <v>87</v>
      </c>
      <c r="E391" t="s">
        <v>87</v>
      </c>
      <c r="F391" t="s">
        <v>87</v>
      </c>
      <c r="G391" t="s">
        <v>87</v>
      </c>
      <c r="H391" t="s">
        <v>87</v>
      </c>
      <c r="I391" t="s">
        <v>87</v>
      </c>
      <c r="J391" t="s">
        <v>87</v>
      </c>
      <c r="K391" t="s">
        <v>87</v>
      </c>
      <c r="L391" t="s">
        <v>87</v>
      </c>
      <c r="M391" t="s">
        <v>87</v>
      </c>
    </row>
    <row r="392" spans="1:13" x14ac:dyDescent="0.35">
      <c r="A392" t="s">
        <v>723</v>
      </c>
      <c r="B392" t="s">
        <v>82</v>
      </c>
      <c r="C392" t="s">
        <v>40</v>
      </c>
      <c r="D392" t="s">
        <v>87</v>
      </c>
      <c r="E392" t="s">
        <v>87</v>
      </c>
      <c r="F392" t="s">
        <v>87</v>
      </c>
      <c r="G392" t="s">
        <v>87</v>
      </c>
      <c r="H392" t="s">
        <v>87</v>
      </c>
      <c r="I392" t="s">
        <v>87</v>
      </c>
      <c r="J392" t="s">
        <v>87</v>
      </c>
      <c r="K392" t="s">
        <v>87</v>
      </c>
      <c r="L392" t="s">
        <v>87</v>
      </c>
      <c r="M392" t="s">
        <v>87</v>
      </c>
    </row>
    <row r="393" spans="1:13" x14ac:dyDescent="0.35">
      <c r="A393" t="s">
        <v>723</v>
      </c>
      <c r="B393" t="s">
        <v>82</v>
      </c>
      <c r="C393" t="s">
        <v>42</v>
      </c>
      <c r="D393" t="s">
        <v>87</v>
      </c>
      <c r="E393" t="s">
        <v>87</v>
      </c>
      <c r="F393" t="s">
        <v>87</v>
      </c>
      <c r="G393" t="s">
        <v>87</v>
      </c>
      <c r="H393" t="s">
        <v>87</v>
      </c>
      <c r="I393" t="s">
        <v>87</v>
      </c>
      <c r="J393" t="s">
        <v>87</v>
      </c>
      <c r="K393" t="s">
        <v>87</v>
      </c>
      <c r="L393" t="s">
        <v>87</v>
      </c>
      <c r="M393" t="s">
        <v>87</v>
      </c>
    </row>
    <row r="394" spans="1:13" x14ac:dyDescent="0.35">
      <c r="A394" t="s">
        <v>723</v>
      </c>
      <c r="B394" t="s">
        <v>82</v>
      </c>
      <c r="C394" t="s">
        <v>44</v>
      </c>
      <c r="D394" t="s">
        <v>87</v>
      </c>
      <c r="E394" t="s">
        <v>87</v>
      </c>
      <c r="F394" t="s">
        <v>87</v>
      </c>
      <c r="G394" t="s">
        <v>87</v>
      </c>
      <c r="H394" t="s">
        <v>87</v>
      </c>
      <c r="I394" t="s">
        <v>87</v>
      </c>
      <c r="J394" t="s">
        <v>87</v>
      </c>
      <c r="K394" t="s">
        <v>87</v>
      </c>
      <c r="L394" t="s">
        <v>87</v>
      </c>
      <c r="M394" t="s">
        <v>87</v>
      </c>
    </row>
    <row r="395" spans="1:13" x14ac:dyDescent="0.35">
      <c r="A395" t="s">
        <v>723</v>
      </c>
      <c r="B395" t="s">
        <v>82</v>
      </c>
      <c r="C395" t="s">
        <v>97</v>
      </c>
      <c r="D395" t="s">
        <v>87</v>
      </c>
      <c r="E395" t="s">
        <v>87</v>
      </c>
      <c r="F395" t="s">
        <v>87</v>
      </c>
      <c r="G395" t="s">
        <v>87</v>
      </c>
      <c r="H395" t="s">
        <v>87</v>
      </c>
      <c r="I395" t="s">
        <v>87</v>
      </c>
      <c r="J395" t="s">
        <v>87</v>
      </c>
      <c r="K395" t="s">
        <v>87</v>
      </c>
      <c r="L395" t="s">
        <v>87</v>
      </c>
      <c r="M395" t="s">
        <v>87</v>
      </c>
    </row>
    <row r="396" spans="1:13" x14ac:dyDescent="0.35">
      <c r="A396" t="s">
        <v>723</v>
      </c>
      <c r="B396" t="s">
        <v>82</v>
      </c>
      <c r="C396" t="s">
        <v>48</v>
      </c>
      <c r="D396" t="s">
        <v>87</v>
      </c>
      <c r="E396" t="s">
        <v>85</v>
      </c>
      <c r="F396" t="s">
        <v>116</v>
      </c>
      <c r="G396" t="s">
        <v>87</v>
      </c>
      <c r="H396" t="s">
        <v>85</v>
      </c>
      <c r="I396" t="s">
        <v>87</v>
      </c>
      <c r="J396" t="s">
        <v>87</v>
      </c>
      <c r="K396" t="s">
        <v>88</v>
      </c>
      <c r="L396" t="s">
        <v>87</v>
      </c>
      <c r="M396" t="s">
        <v>87</v>
      </c>
    </row>
    <row r="397" spans="1:13" x14ac:dyDescent="0.35">
      <c r="A397" t="s">
        <v>723</v>
      </c>
      <c r="B397" t="s">
        <v>82</v>
      </c>
      <c r="C397" t="s">
        <v>109</v>
      </c>
      <c r="D397" t="s">
        <v>87</v>
      </c>
      <c r="E397" t="s">
        <v>134</v>
      </c>
      <c r="F397" t="s">
        <v>354</v>
      </c>
      <c r="G397" t="s">
        <v>85</v>
      </c>
      <c r="H397" t="s">
        <v>85</v>
      </c>
      <c r="I397" t="s">
        <v>87</v>
      </c>
      <c r="J397" t="s">
        <v>87</v>
      </c>
      <c r="K397" t="s">
        <v>96</v>
      </c>
      <c r="L397" t="s">
        <v>87</v>
      </c>
      <c r="M397" t="s">
        <v>88</v>
      </c>
    </row>
    <row r="398" spans="1:13" x14ac:dyDescent="0.35">
      <c r="A398" t="s">
        <v>723</v>
      </c>
      <c r="B398" t="s">
        <v>82</v>
      </c>
      <c r="C398" t="s">
        <v>52</v>
      </c>
      <c r="D398" t="s">
        <v>87</v>
      </c>
      <c r="E398" t="s">
        <v>85</v>
      </c>
      <c r="F398" t="s">
        <v>116</v>
      </c>
      <c r="G398" t="s">
        <v>87</v>
      </c>
      <c r="H398" t="s">
        <v>85</v>
      </c>
      <c r="I398" t="s">
        <v>87</v>
      </c>
      <c r="J398" t="s">
        <v>87</v>
      </c>
      <c r="K398" t="s">
        <v>85</v>
      </c>
      <c r="L398" t="s">
        <v>87</v>
      </c>
      <c r="M398" t="s">
        <v>87</v>
      </c>
    </row>
    <row r="399" spans="1:13" x14ac:dyDescent="0.35">
      <c r="A399" t="s">
        <v>723</v>
      </c>
      <c r="B399" t="s">
        <v>82</v>
      </c>
      <c r="C399" t="s">
        <v>53</v>
      </c>
      <c r="D399" t="s">
        <v>87</v>
      </c>
      <c r="E399" t="s">
        <v>87</v>
      </c>
      <c r="F399" t="s">
        <v>87</v>
      </c>
      <c r="G399" t="s">
        <v>87</v>
      </c>
      <c r="H399" t="s">
        <v>87</v>
      </c>
      <c r="I399" t="s">
        <v>87</v>
      </c>
      <c r="J399" t="s">
        <v>87</v>
      </c>
      <c r="K399" t="s">
        <v>87</v>
      </c>
      <c r="L399" t="s">
        <v>87</v>
      </c>
      <c r="M399" t="s">
        <v>87</v>
      </c>
    </row>
    <row r="400" spans="1:13" x14ac:dyDescent="0.35">
      <c r="A400" t="s">
        <v>716</v>
      </c>
      <c r="B400" t="s">
        <v>82</v>
      </c>
      <c r="C400" t="s">
        <v>83</v>
      </c>
      <c r="D400" t="s">
        <v>558</v>
      </c>
      <c r="E400" t="s">
        <v>213</v>
      </c>
      <c r="F400" t="s">
        <v>559</v>
      </c>
      <c r="G400" t="s">
        <v>88</v>
      </c>
      <c r="H400" t="s">
        <v>85</v>
      </c>
      <c r="I400" t="s">
        <v>87</v>
      </c>
      <c r="J400" t="s">
        <v>87</v>
      </c>
      <c r="K400" t="s">
        <v>87</v>
      </c>
      <c r="L400" t="s">
        <v>88</v>
      </c>
      <c r="M400" t="s">
        <v>87</v>
      </c>
    </row>
    <row r="401" spans="1:13" x14ac:dyDescent="0.35">
      <c r="A401" t="s">
        <v>716</v>
      </c>
      <c r="B401" t="s">
        <v>82</v>
      </c>
      <c r="C401" t="s">
        <v>40</v>
      </c>
      <c r="D401" t="s">
        <v>560</v>
      </c>
      <c r="E401" t="s">
        <v>318</v>
      </c>
      <c r="F401" t="s">
        <v>561</v>
      </c>
      <c r="G401" t="s">
        <v>88</v>
      </c>
      <c r="H401" t="s">
        <v>107</v>
      </c>
      <c r="I401" t="s">
        <v>87</v>
      </c>
      <c r="J401" t="s">
        <v>87</v>
      </c>
      <c r="K401" t="s">
        <v>88</v>
      </c>
      <c r="L401" t="s">
        <v>87</v>
      </c>
      <c r="M401" t="s">
        <v>87</v>
      </c>
    </row>
    <row r="402" spans="1:13" x14ac:dyDescent="0.35">
      <c r="A402" t="s">
        <v>716</v>
      </c>
      <c r="B402" t="s">
        <v>82</v>
      </c>
      <c r="C402" t="s">
        <v>42</v>
      </c>
      <c r="D402" t="s">
        <v>562</v>
      </c>
      <c r="E402" t="s">
        <v>154</v>
      </c>
      <c r="F402" t="s">
        <v>563</v>
      </c>
      <c r="G402" t="s">
        <v>102</v>
      </c>
      <c r="H402" t="s">
        <v>394</v>
      </c>
      <c r="I402" t="s">
        <v>87</v>
      </c>
      <c r="J402" t="s">
        <v>87</v>
      </c>
      <c r="K402" t="s">
        <v>256</v>
      </c>
      <c r="L402" t="s">
        <v>134</v>
      </c>
      <c r="M402" t="s">
        <v>88</v>
      </c>
    </row>
    <row r="403" spans="1:13" x14ac:dyDescent="0.35">
      <c r="A403" t="s">
        <v>716</v>
      </c>
      <c r="B403" t="s">
        <v>82</v>
      </c>
      <c r="C403" t="s">
        <v>44</v>
      </c>
      <c r="D403" t="s">
        <v>564</v>
      </c>
      <c r="E403" t="s">
        <v>213</v>
      </c>
      <c r="F403" t="s">
        <v>559</v>
      </c>
      <c r="G403" t="s">
        <v>93</v>
      </c>
      <c r="H403" t="s">
        <v>102</v>
      </c>
      <c r="I403" t="s">
        <v>87</v>
      </c>
      <c r="J403" t="s">
        <v>87</v>
      </c>
      <c r="K403" t="s">
        <v>96</v>
      </c>
      <c r="L403" t="s">
        <v>123</v>
      </c>
      <c r="M403" t="s">
        <v>87</v>
      </c>
    </row>
    <row r="404" spans="1:13" x14ac:dyDescent="0.35">
      <c r="A404" t="s">
        <v>716</v>
      </c>
      <c r="B404" t="s">
        <v>82</v>
      </c>
      <c r="C404" t="s">
        <v>97</v>
      </c>
      <c r="D404" t="s">
        <v>565</v>
      </c>
      <c r="E404" t="s">
        <v>116</v>
      </c>
      <c r="F404" t="s">
        <v>566</v>
      </c>
      <c r="G404" t="s">
        <v>108</v>
      </c>
      <c r="H404" t="s">
        <v>134</v>
      </c>
      <c r="I404" t="s">
        <v>87</v>
      </c>
      <c r="J404" t="s">
        <v>87</v>
      </c>
      <c r="K404" t="s">
        <v>123</v>
      </c>
      <c r="L404" t="s">
        <v>96</v>
      </c>
      <c r="M404" t="s">
        <v>87</v>
      </c>
    </row>
    <row r="405" spans="1:13" x14ac:dyDescent="0.35">
      <c r="A405" t="s">
        <v>716</v>
      </c>
      <c r="B405" t="s">
        <v>82</v>
      </c>
      <c r="C405" t="s">
        <v>48</v>
      </c>
      <c r="D405" t="s">
        <v>567</v>
      </c>
      <c r="E405" t="s">
        <v>568</v>
      </c>
      <c r="F405" t="s">
        <v>569</v>
      </c>
      <c r="G405" t="s">
        <v>406</v>
      </c>
      <c r="H405" t="s">
        <v>570</v>
      </c>
      <c r="I405" t="s">
        <v>87</v>
      </c>
      <c r="J405" t="s">
        <v>87</v>
      </c>
      <c r="K405" t="s">
        <v>318</v>
      </c>
      <c r="L405" t="s">
        <v>113</v>
      </c>
      <c r="M405" t="s">
        <v>85</v>
      </c>
    </row>
    <row r="406" spans="1:13" x14ac:dyDescent="0.35">
      <c r="A406" t="s">
        <v>716</v>
      </c>
      <c r="B406" t="s">
        <v>82</v>
      </c>
      <c r="C406" t="s">
        <v>109</v>
      </c>
      <c r="D406" t="s">
        <v>571</v>
      </c>
      <c r="E406" t="s">
        <v>355</v>
      </c>
      <c r="F406" t="s">
        <v>572</v>
      </c>
      <c r="G406" t="s">
        <v>573</v>
      </c>
      <c r="H406" t="s">
        <v>574</v>
      </c>
      <c r="I406" t="s">
        <v>87</v>
      </c>
      <c r="J406" t="s">
        <v>87</v>
      </c>
      <c r="K406" t="s">
        <v>353</v>
      </c>
      <c r="L406" t="s">
        <v>295</v>
      </c>
      <c r="M406" t="s">
        <v>102</v>
      </c>
    </row>
    <row r="407" spans="1:13" x14ac:dyDescent="0.35">
      <c r="A407" t="s">
        <v>716</v>
      </c>
      <c r="B407" t="s">
        <v>82</v>
      </c>
      <c r="C407" t="s">
        <v>52</v>
      </c>
      <c r="D407" t="s">
        <v>575</v>
      </c>
      <c r="E407" t="s">
        <v>397</v>
      </c>
      <c r="F407" t="s">
        <v>576</v>
      </c>
      <c r="G407" t="s">
        <v>134</v>
      </c>
      <c r="H407" t="s">
        <v>92</v>
      </c>
      <c r="I407" t="s">
        <v>87</v>
      </c>
      <c r="J407" t="s">
        <v>87</v>
      </c>
      <c r="K407" t="s">
        <v>256</v>
      </c>
      <c r="L407" t="s">
        <v>92</v>
      </c>
      <c r="M407" t="s">
        <v>87</v>
      </c>
    </row>
    <row r="408" spans="1:13" x14ac:dyDescent="0.35">
      <c r="A408" t="s">
        <v>716</v>
      </c>
      <c r="B408" t="s">
        <v>82</v>
      </c>
      <c r="C408" t="s">
        <v>53</v>
      </c>
      <c r="D408" t="s">
        <v>577</v>
      </c>
      <c r="E408" t="s">
        <v>93</v>
      </c>
      <c r="F408" t="s">
        <v>578</v>
      </c>
      <c r="G408" t="s">
        <v>96</v>
      </c>
      <c r="H408" t="s">
        <v>88</v>
      </c>
      <c r="I408" t="s">
        <v>87</v>
      </c>
      <c r="J408" t="s">
        <v>87</v>
      </c>
      <c r="K408" t="s">
        <v>96</v>
      </c>
      <c r="L408" t="s">
        <v>93</v>
      </c>
      <c r="M408" t="s">
        <v>87</v>
      </c>
    </row>
    <row r="409" spans="1:13" x14ac:dyDescent="0.35">
      <c r="A409" t="s">
        <v>725</v>
      </c>
      <c r="B409" t="s">
        <v>82</v>
      </c>
      <c r="C409" t="s">
        <v>83</v>
      </c>
      <c r="D409" t="s">
        <v>87</v>
      </c>
      <c r="E409" t="s">
        <v>87</v>
      </c>
      <c r="F409" t="s">
        <v>87</v>
      </c>
      <c r="G409" t="s">
        <v>87</v>
      </c>
      <c r="H409" t="s">
        <v>87</v>
      </c>
      <c r="I409" t="s">
        <v>87</v>
      </c>
      <c r="J409" t="s">
        <v>87</v>
      </c>
      <c r="K409" t="s">
        <v>87</v>
      </c>
      <c r="L409" t="s">
        <v>87</v>
      </c>
      <c r="M409" t="s">
        <v>87</v>
      </c>
    </row>
    <row r="410" spans="1:13" x14ac:dyDescent="0.35">
      <c r="A410" t="s">
        <v>725</v>
      </c>
      <c r="B410" t="s">
        <v>82</v>
      </c>
      <c r="C410" t="s">
        <v>40</v>
      </c>
      <c r="D410" t="s">
        <v>579</v>
      </c>
      <c r="E410" t="s">
        <v>96</v>
      </c>
      <c r="F410" t="s">
        <v>580</v>
      </c>
      <c r="G410" t="s">
        <v>87</v>
      </c>
      <c r="H410" t="s">
        <v>88</v>
      </c>
      <c r="I410" t="s">
        <v>87</v>
      </c>
      <c r="J410" t="s">
        <v>87</v>
      </c>
      <c r="K410" t="s">
        <v>87</v>
      </c>
      <c r="L410" t="s">
        <v>87</v>
      </c>
      <c r="M410" t="s">
        <v>87</v>
      </c>
    </row>
    <row r="411" spans="1:13" x14ac:dyDescent="0.35">
      <c r="A411" t="s">
        <v>717</v>
      </c>
      <c r="B411" t="s">
        <v>82</v>
      </c>
      <c r="C411" t="s">
        <v>42</v>
      </c>
      <c r="D411" t="s">
        <v>581</v>
      </c>
      <c r="E411" t="s">
        <v>128</v>
      </c>
      <c r="F411" t="s">
        <v>582</v>
      </c>
      <c r="G411" t="s">
        <v>87</v>
      </c>
      <c r="H411" t="s">
        <v>93</v>
      </c>
      <c r="I411" t="s">
        <v>87</v>
      </c>
      <c r="J411" t="s">
        <v>87</v>
      </c>
      <c r="K411" t="s">
        <v>85</v>
      </c>
      <c r="L411" t="s">
        <v>96</v>
      </c>
      <c r="M411" t="s">
        <v>87</v>
      </c>
    </row>
    <row r="412" spans="1:13" x14ac:dyDescent="0.35">
      <c r="A412" t="s">
        <v>717</v>
      </c>
      <c r="B412" t="s">
        <v>82</v>
      </c>
      <c r="C412" t="s">
        <v>44</v>
      </c>
      <c r="D412" t="s">
        <v>583</v>
      </c>
      <c r="E412" t="s">
        <v>96</v>
      </c>
      <c r="F412" t="s">
        <v>580</v>
      </c>
      <c r="G412" t="s">
        <v>87</v>
      </c>
      <c r="H412" t="s">
        <v>88</v>
      </c>
      <c r="I412" t="s">
        <v>87</v>
      </c>
      <c r="J412" t="s">
        <v>87</v>
      </c>
      <c r="K412" t="s">
        <v>96</v>
      </c>
      <c r="L412" t="s">
        <v>88</v>
      </c>
      <c r="M412" t="s">
        <v>87</v>
      </c>
    </row>
    <row r="413" spans="1:13" x14ac:dyDescent="0.35">
      <c r="A413" t="s">
        <v>717</v>
      </c>
      <c r="B413" t="s">
        <v>82</v>
      </c>
      <c r="C413" t="s">
        <v>97</v>
      </c>
      <c r="D413" t="s">
        <v>584</v>
      </c>
      <c r="E413" t="s">
        <v>123</v>
      </c>
      <c r="F413" t="s">
        <v>585</v>
      </c>
      <c r="G413" t="s">
        <v>87</v>
      </c>
      <c r="H413" t="s">
        <v>88</v>
      </c>
      <c r="I413" t="s">
        <v>87</v>
      </c>
      <c r="J413" t="s">
        <v>87</v>
      </c>
      <c r="K413" t="s">
        <v>88</v>
      </c>
      <c r="L413" t="s">
        <v>88</v>
      </c>
      <c r="M413" t="s">
        <v>87</v>
      </c>
    </row>
    <row r="414" spans="1:13" x14ac:dyDescent="0.35">
      <c r="A414" t="s">
        <v>717</v>
      </c>
      <c r="B414" t="s">
        <v>82</v>
      </c>
      <c r="C414" t="s">
        <v>48</v>
      </c>
      <c r="D414" t="s">
        <v>586</v>
      </c>
      <c r="E414" t="s">
        <v>134</v>
      </c>
      <c r="F414" t="s">
        <v>587</v>
      </c>
      <c r="G414" t="s">
        <v>87</v>
      </c>
      <c r="H414" t="s">
        <v>93</v>
      </c>
      <c r="I414" t="s">
        <v>87</v>
      </c>
      <c r="J414" t="s">
        <v>87</v>
      </c>
      <c r="K414" t="s">
        <v>87</v>
      </c>
      <c r="L414" t="s">
        <v>87</v>
      </c>
      <c r="M414" t="s">
        <v>87</v>
      </c>
    </row>
    <row r="415" spans="1:13" x14ac:dyDescent="0.35">
      <c r="A415" t="s">
        <v>717</v>
      </c>
      <c r="B415" t="s">
        <v>82</v>
      </c>
      <c r="C415" t="s">
        <v>109</v>
      </c>
      <c r="D415" t="s">
        <v>588</v>
      </c>
      <c r="E415" t="s">
        <v>315</v>
      </c>
      <c r="F415" t="s">
        <v>589</v>
      </c>
      <c r="G415" t="s">
        <v>315</v>
      </c>
      <c r="H415" t="s">
        <v>87</v>
      </c>
      <c r="I415" t="s">
        <v>87</v>
      </c>
      <c r="J415" t="s">
        <v>87</v>
      </c>
      <c r="K415" t="s">
        <v>87</v>
      </c>
      <c r="L415" t="s">
        <v>218</v>
      </c>
      <c r="M415" t="s">
        <v>87</v>
      </c>
    </row>
    <row r="416" spans="1:13" x14ac:dyDescent="0.35">
      <c r="A416" t="s">
        <v>717</v>
      </c>
      <c r="B416" t="s">
        <v>82</v>
      </c>
      <c r="C416" t="s">
        <v>52</v>
      </c>
      <c r="D416" t="s">
        <v>87</v>
      </c>
      <c r="E416" t="s">
        <v>87</v>
      </c>
      <c r="F416" t="s">
        <v>87</v>
      </c>
      <c r="G416" t="s">
        <v>87</v>
      </c>
      <c r="H416" t="s">
        <v>87</v>
      </c>
      <c r="I416" t="s">
        <v>87</v>
      </c>
      <c r="J416" t="s">
        <v>87</v>
      </c>
      <c r="K416" t="s">
        <v>87</v>
      </c>
      <c r="L416" t="s">
        <v>87</v>
      </c>
      <c r="M416" t="s">
        <v>87</v>
      </c>
    </row>
    <row r="417" spans="1:13" x14ac:dyDescent="0.35">
      <c r="A417" t="s">
        <v>717</v>
      </c>
      <c r="B417" t="s">
        <v>82</v>
      </c>
      <c r="C417" t="s">
        <v>53</v>
      </c>
      <c r="D417" t="s">
        <v>87</v>
      </c>
      <c r="E417" t="s">
        <v>87</v>
      </c>
      <c r="F417" t="s">
        <v>87</v>
      </c>
      <c r="G417" t="s">
        <v>87</v>
      </c>
      <c r="H417" t="s">
        <v>87</v>
      </c>
      <c r="I417" t="s">
        <v>87</v>
      </c>
      <c r="J417" t="s">
        <v>87</v>
      </c>
      <c r="K417" t="s">
        <v>87</v>
      </c>
      <c r="L417" t="s">
        <v>87</v>
      </c>
      <c r="M417" t="s">
        <v>87</v>
      </c>
    </row>
    <row r="418" spans="1:13" x14ac:dyDescent="0.35">
      <c r="A418" t="s">
        <v>726</v>
      </c>
      <c r="B418" t="s">
        <v>82</v>
      </c>
      <c r="C418" t="s">
        <v>83</v>
      </c>
      <c r="D418" t="s">
        <v>590</v>
      </c>
      <c r="E418" t="s">
        <v>591</v>
      </c>
      <c r="F418" t="s">
        <v>591</v>
      </c>
      <c r="G418" t="s">
        <v>87</v>
      </c>
      <c r="H418" t="s">
        <v>87</v>
      </c>
      <c r="I418" t="s">
        <v>87</v>
      </c>
      <c r="J418" t="s">
        <v>87</v>
      </c>
      <c r="K418" t="s">
        <v>87</v>
      </c>
      <c r="L418" t="s">
        <v>87</v>
      </c>
      <c r="M418" t="s">
        <v>87</v>
      </c>
    </row>
    <row r="419" spans="1:13" x14ac:dyDescent="0.35">
      <c r="A419" t="s">
        <v>726</v>
      </c>
      <c r="B419" t="s">
        <v>82</v>
      </c>
      <c r="C419" t="s">
        <v>40</v>
      </c>
      <c r="D419" t="s">
        <v>87</v>
      </c>
      <c r="E419" t="s">
        <v>87</v>
      </c>
      <c r="F419" t="s">
        <v>87</v>
      </c>
      <c r="G419" t="s">
        <v>87</v>
      </c>
      <c r="H419" t="s">
        <v>87</v>
      </c>
      <c r="I419" t="s">
        <v>87</v>
      </c>
      <c r="J419" t="s">
        <v>87</v>
      </c>
      <c r="K419" t="s">
        <v>87</v>
      </c>
      <c r="L419" t="s">
        <v>87</v>
      </c>
      <c r="M419" t="s">
        <v>87</v>
      </c>
    </row>
    <row r="420" spans="1:13" x14ac:dyDescent="0.35">
      <c r="A420" t="s">
        <v>726</v>
      </c>
      <c r="B420" t="s">
        <v>82</v>
      </c>
      <c r="C420" t="s">
        <v>42</v>
      </c>
      <c r="D420" t="s">
        <v>592</v>
      </c>
      <c r="E420" t="s">
        <v>593</v>
      </c>
      <c r="F420" t="s">
        <v>594</v>
      </c>
      <c r="G420" t="s">
        <v>87</v>
      </c>
      <c r="H420" t="s">
        <v>595</v>
      </c>
      <c r="I420" t="s">
        <v>87</v>
      </c>
      <c r="J420" t="s">
        <v>87</v>
      </c>
      <c r="K420" t="s">
        <v>2</v>
      </c>
      <c r="L420" t="s">
        <v>591</v>
      </c>
      <c r="M420" t="s">
        <v>87</v>
      </c>
    </row>
    <row r="421" spans="1:13" x14ac:dyDescent="0.35">
      <c r="A421" t="s">
        <v>726</v>
      </c>
      <c r="B421" t="s">
        <v>82</v>
      </c>
      <c r="C421" t="s">
        <v>44</v>
      </c>
      <c r="D421" t="s">
        <v>87</v>
      </c>
      <c r="E421" t="s">
        <v>87</v>
      </c>
      <c r="F421" t="s">
        <v>87</v>
      </c>
      <c r="G421" t="s">
        <v>87</v>
      </c>
      <c r="H421" t="s">
        <v>87</v>
      </c>
      <c r="I421" t="s">
        <v>87</v>
      </c>
      <c r="J421" t="s">
        <v>87</v>
      </c>
      <c r="K421" t="s">
        <v>87</v>
      </c>
      <c r="L421" t="s">
        <v>87</v>
      </c>
      <c r="M421" t="s">
        <v>87</v>
      </c>
    </row>
    <row r="422" spans="1:13" x14ac:dyDescent="0.35">
      <c r="A422" t="s">
        <v>726</v>
      </c>
      <c r="B422" t="s">
        <v>82</v>
      </c>
      <c r="C422" t="s">
        <v>97</v>
      </c>
      <c r="D422" t="s">
        <v>596</v>
      </c>
      <c r="E422" t="s">
        <v>346</v>
      </c>
      <c r="F422" t="s">
        <v>346</v>
      </c>
      <c r="G422" t="s">
        <v>346</v>
      </c>
      <c r="H422" t="s">
        <v>87</v>
      </c>
      <c r="I422" t="s">
        <v>87</v>
      </c>
      <c r="J422" t="s">
        <v>87</v>
      </c>
      <c r="K422" t="s">
        <v>87</v>
      </c>
      <c r="L422" t="s">
        <v>87</v>
      </c>
      <c r="M422" t="s">
        <v>87</v>
      </c>
    </row>
    <row r="423" spans="1:13" x14ac:dyDescent="0.35">
      <c r="A423" t="s">
        <v>726</v>
      </c>
      <c r="B423" t="s">
        <v>82</v>
      </c>
      <c r="C423" t="s">
        <v>48</v>
      </c>
      <c r="D423" t="s">
        <v>597</v>
      </c>
      <c r="E423" t="s">
        <v>13</v>
      </c>
      <c r="F423" t="s">
        <v>14</v>
      </c>
      <c r="G423" t="s">
        <v>598</v>
      </c>
      <c r="H423" t="s">
        <v>346</v>
      </c>
      <c r="I423" t="s">
        <v>87</v>
      </c>
      <c r="J423" t="s">
        <v>87</v>
      </c>
      <c r="K423" t="s">
        <v>1</v>
      </c>
      <c r="L423" t="s">
        <v>599</v>
      </c>
      <c r="M423" t="s">
        <v>87</v>
      </c>
    </row>
    <row r="424" spans="1:13" x14ac:dyDescent="0.35">
      <c r="A424" t="s">
        <v>726</v>
      </c>
      <c r="B424" t="s">
        <v>82</v>
      </c>
      <c r="C424" t="s">
        <v>109</v>
      </c>
      <c r="D424" t="s">
        <v>600</v>
      </c>
      <c r="E424" t="s">
        <v>601</v>
      </c>
      <c r="F424" t="s">
        <v>602</v>
      </c>
      <c r="G424" t="s">
        <v>218</v>
      </c>
      <c r="H424" t="s">
        <v>251</v>
      </c>
      <c r="I424" t="s">
        <v>87</v>
      </c>
      <c r="J424" t="s">
        <v>87</v>
      </c>
      <c r="K424" t="s">
        <v>251</v>
      </c>
      <c r="L424" t="s">
        <v>24</v>
      </c>
      <c r="M424" t="s">
        <v>87</v>
      </c>
    </row>
    <row r="425" spans="1:13" x14ac:dyDescent="0.35">
      <c r="A425" t="s">
        <v>726</v>
      </c>
      <c r="B425" t="s">
        <v>82</v>
      </c>
      <c r="C425" t="s">
        <v>52</v>
      </c>
      <c r="D425" t="s">
        <v>603</v>
      </c>
      <c r="E425" t="s">
        <v>604</v>
      </c>
      <c r="F425" t="s">
        <v>605</v>
      </c>
      <c r="G425" t="s">
        <v>601</v>
      </c>
      <c r="H425" t="s">
        <v>95</v>
      </c>
      <c r="I425" t="s">
        <v>87</v>
      </c>
      <c r="J425" t="s">
        <v>87</v>
      </c>
      <c r="K425" t="s">
        <v>606</v>
      </c>
      <c r="L425" t="s">
        <v>317</v>
      </c>
      <c r="M425" t="s">
        <v>87</v>
      </c>
    </row>
    <row r="426" spans="1:13" x14ac:dyDescent="0.35">
      <c r="A426" t="s">
        <v>726</v>
      </c>
      <c r="B426" t="s">
        <v>82</v>
      </c>
      <c r="C426" t="s">
        <v>53</v>
      </c>
      <c r="D426" t="s">
        <v>607</v>
      </c>
      <c r="E426" t="s">
        <v>117</v>
      </c>
      <c r="F426" t="s">
        <v>608</v>
      </c>
      <c r="G426" t="s">
        <v>594</v>
      </c>
      <c r="H426" t="s">
        <v>609</v>
      </c>
      <c r="I426" t="s">
        <v>87</v>
      </c>
      <c r="J426" t="s">
        <v>87</v>
      </c>
      <c r="K426" t="s">
        <v>23</v>
      </c>
      <c r="L426" t="s">
        <v>610</v>
      </c>
      <c r="M426" t="s">
        <v>87</v>
      </c>
    </row>
    <row r="427" spans="1:13" x14ac:dyDescent="0.35">
      <c r="A427" t="s">
        <v>718</v>
      </c>
      <c r="B427" t="s">
        <v>82</v>
      </c>
      <c r="C427" t="s">
        <v>83</v>
      </c>
      <c r="D427" t="s">
        <v>87</v>
      </c>
      <c r="E427" t="s">
        <v>87</v>
      </c>
      <c r="F427" t="s">
        <v>87</v>
      </c>
      <c r="G427" t="s">
        <v>87</v>
      </c>
      <c r="H427" t="s">
        <v>87</v>
      </c>
      <c r="I427" t="s">
        <v>87</v>
      </c>
      <c r="J427" t="s">
        <v>87</v>
      </c>
      <c r="K427" t="s">
        <v>87</v>
      </c>
      <c r="L427" t="s">
        <v>87</v>
      </c>
      <c r="M427" t="s">
        <v>87</v>
      </c>
    </row>
    <row r="428" spans="1:13" x14ac:dyDescent="0.35">
      <c r="A428" t="s">
        <v>718</v>
      </c>
      <c r="B428" t="s">
        <v>82</v>
      </c>
      <c r="C428" t="s">
        <v>40</v>
      </c>
      <c r="D428" t="s">
        <v>87</v>
      </c>
      <c r="E428" t="s">
        <v>87</v>
      </c>
      <c r="F428" t="s">
        <v>87</v>
      </c>
      <c r="G428" t="s">
        <v>87</v>
      </c>
      <c r="H428" t="s">
        <v>87</v>
      </c>
      <c r="I428" t="s">
        <v>87</v>
      </c>
      <c r="J428" t="s">
        <v>87</v>
      </c>
      <c r="K428" t="s">
        <v>87</v>
      </c>
      <c r="L428" t="s">
        <v>87</v>
      </c>
      <c r="M428" t="s">
        <v>87</v>
      </c>
    </row>
    <row r="429" spans="1:13" x14ac:dyDescent="0.35">
      <c r="A429" t="s">
        <v>718</v>
      </c>
      <c r="B429" t="s">
        <v>82</v>
      </c>
      <c r="C429" t="s">
        <v>42</v>
      </c>
      <c r="D429" t="s">
        <v>611</v>
      </c>
      <c r="E429" t="s">
        <v>85</v>
      </c>
      <c r="F429" t="s">
        <v>123</v>
      </c>
      <c r="G429" t="s">
        <v>87</v>
      </c>
      <c r="H429" t="s">
        <v>85</v>
      </c>
      <c r="I429" t="s">
        <v>87</v>
      </c>
      <c r="J429" t="s">
        <v>87</v>
      </c>
      <c r="K429" t="s">
        <v>87</v>
      </c>
      <c r="L429" t="s">
        <v>87</v>
      </c>
      <c r="M429" t="s">
        <v>87</v>
      </c>
    </row>
    <row r="430" spans="1:13" x14ac:dyDescent="0.35">
      <c r="A430" t="s">
        <v>718</v>
      </c>
      <c r="B430" t="s">
        <v>82</v>
      </c>
      <c r="C430" t="s">
        <v>44</v>
      </c>
      <c r="D430" t="s">
        <v>87</v>
      </c>
      <c r="E430" t="s">
        <v>87</v>
      </c>
      <c r="F430" t="s">
        <v>87</v>
      </c>
      <c r="G430" t="s">
        <v>87</v>
      </c>
      <c r="H430" t="s">
        <v>87</v>
      </c>
      <c r="I430" t="s">
        <v>87</v>
      </c>
      <c r="J430" t="s">
        <v>87</v>
      </c>
      <c r="K430" t="s">
        <v>87</v>
      </c>
      <c r="L430" t="s">
        <v>87</v>
      </c>
      <c r="M430" t="s">
        <v>87</v>
      </c>
    </row>
    <row r="431" spans="1:13" x14ac:dyDescent="0.35">
      <c r="A431" t="s">
        <v>718</v>
      </c>
      <c r="B431" t="s">
        <v>82</v>
      </c>
      <c r="C431" t="s">
        <v>97</v>
      </c>
      <c r="D431" t="s">
        <v>87</v>
      </c>
      <c r="E431" t="s">
        <v>87</v>
      </c>
      <c r="F431" t="s">
        <v>87</v>
      </c>
      <c r="G431" t="s">
        <v>87</v>
      </c>
      <c r="H431" t="s">
        <v>87</v>
      </c>
      <c r="I431" t="s">
        <v>87</v>
      </c>
      <c r="J431" t="s">
        <v>87</v>
      </c>
      <c r="K431" t="s">
        <v>87</v>
      </c>
      <c r="L431" t="s">
        <v>87</v>
      </c>
      <c r="M431" t="s">
        <v>87</v>
      </c>
    </row>
    <row r="432" spans="1:13" x14ac:dyDescent="0.35">
      <c r="A432" t="s">
        <v>718</v>
      </c>
      <c r="B432" t="s">
        <v>82</v>
      </c>
      <c r="C432" t="s">
        <v>48</v>
      </c>
      <c r="D432" t="s">
        <v>204</v>
      </c>
      <c r="E432" t="s">
        <v>96</v>
      </c>
      <c r="F432" t="s">
        <v>256</v>
      </c>
      <c r="G432" t="s">
        <v>85</v>
      </c>
      <c r="H432" t="s">
        <v>88</v>
      </c>
      <c r="I432" t="s">
        <v>87</v>
      </c>
      <c r="J432" t="s">
        <v>87</v>
      </c>
      <c r="K432" t="s">
        <v>85</v>
      </c>
      <c r="L432" t="s">
        <v>88</v>
      </c>
      <c r="M432" t="s">
        <v>87</v>
      </c>
    </row>
    <row r="433" spans="1:13" x14ac:dyDescent="0.35">
      <c r="A433" t="s">
        <v>718</v>
      </c>
      <c r="B433" t="s">
        <v>82</v>
      </c>
      <c r="C433" t="s">
        <v>109</v>
      </c>
      <c r="D433" t="s">
        <v>612</v>
      </c>
      <c r="E433" t="s">
        <v>128</v>
      </c>
      <c r="F433" t="s">
        <v>116</v>
      </c>
      <c r="G433" t="s">
        <v>88</v>
      </c>
      <c r="H433" t="s">
        <v>102</v>
      </c>
      <c r="I433" t="s">
        <v>87</v>
      </c>
      <c r="J433" t="s">
        <v>87</v>
      </c>
      <c r="K433" t="s">
        <v>87</v>
      </c>
      <c r="L433" t="s">
        <v>123</v>
      </c>
      <c r="M433" t="s">
        <v>87</v>
      </c>
    </row>
    <row r="434" spans="1:13" x14ac:dyDescent="0.35">
      <c r="A434" t="s">
        <v>718</v>
      </c>
      <c r="B434" t="s">
        <v>82</v>
      </c>
      <c r="C434" t="s">
        <v>52</v>
      </c>
      <c r="D434" t="s">
        <v>504</v>
      </c>
      <c r="E434" t="s">
        <v>95</v>
      </c>
      <c r="F434" t="s">
        <v>99</v>
      </c>
      <c r="G434" t="s">
        <v>85</v>
      </c>
      <c r="H434" t="s">
        <v>117</v>
      </c>
      <c r="I434" t="s">
        <v>87</v>
      </c>
      <c r="J434" t="s">
        <v>87</v>
      </c>
      <c r="K434" t="s">
        <v>87</v>
      </c>
      <c r="L434" t="s">
        <v>108</v>
      </c>
      <c r="M434" t="s">
        <v>87</v>
      </c>
    </row>
    <row r="435" spans="1:13" x14ac:dyDescent="0.35">
      <c r="A435" t="s">
        <v>718</v>
      </c>
      <c r="B435" t="s">
        <v>82</v>
      </c>
      <c r="C435" t="s">
        <v>53</v>
      </c>
      <c r="D435" t="s">
        <v>521</v>
      </c>
      <c r="E435" t="s">
        <v>118</v>
      </c>
      <c r="F435" t="s">
        <v>222</v>
      </c>
      <c r="G435" t="s">
        <v>102</v>
      </c>
      <c r="H435" t="s">
        <v>90</v>
      </c>
      <c r="I435" t="s">
        <v>87</v>
      </c>
      <c r="J435" t="s">
        <v>87</v>
      </c>
      <c r="K435" t="s">
        <v>87</v>
      </c>
      <c r="L435" t="s">
        <v>118</v>
      </c>
      <c r="M435" t="s">
        <v>87</v>
      </c>
    </row>
    <row r="436" spans="1:13" x14ac:dyDescent="0.35">
      <c r="A436" t="s">
        <v>719</v>
      </c>
      <c r="B436" t="s">
        <v>82</v>
      </c>
      <c r="C436" t="s">
        <v>83</v>
      </c>
      <c r="D436" t="s">
        <v>590</v>
      </c>
      <c r="E436" t="s">
        <v>613</v>
      </c>
      <c r="F436" t="s">
        <v>614</v>
      </c>
      <c r="G436" t="s">
        <v>87</v>
      </c>
      <c r="H436" t="s">
        <v>87</v>
      </c>
      <c r="I436" t="s">
        <v>87</v>
      </c>
      <c r="J436" t="s">
        <v>87</v>
      </c>
      <c r="K436" t="s">
        <v>87</v>
      </c>
      <c r="L436" t="s">
        <v>87</v>
      </c>
      <c r="M436" t="s">
        <v>87</v>
      </c>
    </row>
    <row r="437" spans="1:13" x14ac:dyDescent="0.35">
      <c r="A437" t="s">
        <v>719</v>
      </c>
      <c r="B437" t="s">
        <v>82</v>
      </c>
      <c r="C437" t="s">
        <v>40</v>
      </c>
      <c r="D437" t="s">
        <v>87</v>
      </c>
      <c r="E437" t="s">
        <v>87</v>
      </c>
      <c r="F437" t="s">
        <v>87</v>
      </c>
      <c r="G437" t="s">
        <v>87</v>
      </c>
      <c r="H437" t="s">
        <v>87</v>
      </c>
      <c r="I437" t="s">
        <v>87</v>
      </c>
      <c r="J437" t="s">
        <v>87</v>
      </c>
      <c r="K437" t="s">
        <v>87</v>
      </c>
      <c r="L437" t="s">
        <v>87</v>
      </c>
      <c r="M437" t="s">
        <v>87</v>
      </c>
    </row>
    <row r="438" spans="1:13" x14ac:dyDescent="0.35">
      <c r="A438" t="s">
        <v>719</v>
      </c>
      <c r="B438" t="s">
        <v>82</v>
      </c>
      <c r="C438" t="s">
        <v>42</v>
      </c>
      <c r="D438" t="s">
        <v>615</v>
      </c>
      <c r="E438" t="s">
        <v>304</v>
      </c>
      <c r="F438" t="s">
        <v>24</v>
      </c>
      <c r="G438" t="s">
        <v>87</v>
      </c>
      <c r="H438" t="s">
        <v>613</v>
      </c>
      <c r="I438" t="s">
        <v>87</v>
      </c>
      <c r="J438" t="s">
        <v>87</v>
      </c>
      <c r="K438" t="s">
        <v>87</v>
      </c>
      <c r="L438" t="s">
        <v>613</v>
      </c>
      <c r="M438" t="s">
        <v>87</v>
      </c>
    </row>
    <row r="439" spans="1:13" x14ac:dyDescent="0.35">
      <c r="A439" t="s">
        <v>719</v>
      </c>
      <c r="B439" t="s">
        <v>82</v>
      </c>
      <c r="C439" t="s">
        <v>44</v>
      </c>
      <c r="D439" t="s">
        <v>87</v>
      </c>
      <c r="E439" t="s">
        <v>87</v>
      </c>
      <c r="F439" t="s">
        <v>87</v>
      </c>
      <c r="G439" t="s">
        <v>87</v>
      </c>
      <c r="H439" t="s">
        <v>87</v>
      </c>
      <c r="I439" t="s">
        <v>87</v>
      </c>
      <c r="J439" t="s">
        <v>87</v>
      </c>
      <c r="K439" t="s">
        <v>87</v>
      </c>
      <c r="L439" t="s">
        <v>87</v>
      </c>
      <c r="M439" t="s">
        <v>87</v>
      </c>
    </row>
    <row r="440" spans="1:13" x14ac:dyDescent="0.35">
      <c r="A440" t="s">
        <v>719</v>
      </c>
      <c r="B440" t="s">
        <v>82</v>
      </c>
      <c r="C440" t="s">
        <v>97</v>
      </c>
      <c r="D440" t="s">
        <v>87</v>
      </c>
      <c r="E440" t="s">
        <v>87</v>
      </c>
      <c r="F440" t="s">
        <v>87</v>
      </c>
      <c r="G440" t="s">
        <v>87</v>
      </c>
      <c r="H440" t="s">
        <v>87</v>
      </c>
      <c r="I440" t="s">
        <v>87</v>
      </c>
      <c r="J440" t="s">
        <v>87</v>
      </c>
      <c r="K440" t="s">
        <v>87</v>
      </c>
      <c r="L440" t="s">
        <v>87</v>
      </c>
      <c r="M440" t="s">
        <v>87</v>
      </c>
    </row>
    <row r="441" spans="1:13" x14ac:dyDescent="0.35">
      <c r="A441" t="s">
        <v>719</v>
      </c>
      <c r="B441" t="s">
        <v>82</v>
      </c>
      <c r="C441" t="s">
        <v>48</v>
      </c>
      <c r="D441" t="s">
        <v>616</v>
      </c>
      <c r="E441" t="s">
        <v>304</v>
      </c>
      <c r="F441" t="s">
        <v>617</v>
      </c>
      <c r="G441" t="s">
        <v>304</v>
      </c>
      <c r="H441" t="s">
        <v>87</v>
      </c>
      <c r="I441" t="s">
        <v>87</v>
      </c>
      <c r="J441" t="s">
        <v>87</v>
      </c>
      <c r="K441" t="s">
        <v>87</v>
      </c>
      <c r="L441" t="s">
        <v>87</v>
      </c>
      <c r="M441" t="s">
        <v>87</v>
      </c>
    </row>
    <row r="442" spans="1:13" x14ac:dyDescent="0.35">
      <c r="A442" t="s">
        <v>719</v>
      </c>
      <c r="B442" t="s">
        <v>82</v>
      </c>
      <c r="C442" t="s">
        <v>109</v>
      </c>
      <c r="D442" t="s">
        <v>618</v>
      </c>
      <c r="E442" t="s">
        <v>619</v>
      </c>
      <c r="F442" t="s">
        <v>620</v>
      </c>
      <c r="G442" t="s">
        <v>619</v>
      </c>
      <c r="H442" t="s">
        <v>87</v>
      </c>
      <c r="I442" t="s">
        <v>87</v>
      </c>
      <c r="J442" t="s">
        <v>87</v>
      </c>
      <c r="K442" t="s">
        <v>87</v>
      </c>
      <c r="L442" t="s">
        <v>591</v>
      </c>
      <c r="M442" t="s">
        <v>87</v>
      </c>
    </row>
    <row r="443" spans="1:13" x14ac:dyDescent="0.35">
      <c r="A443" t="s">
        <v>719</v>
      </c>
      <c r="B443" t="s">
        <v>82</v>
      </c>
      <c r="C443" t="s">
        <v>52</v>
      </c>
      <c r="D443" t="s">
        <v>621</v>
      </c>
      <c r="E443" t="s">
        <v>613</v>
      </c>
      <c r="F443" t="s">
        <v>614</v>
      </c>
      <c r="G443" t="s">
        <v>613</v>
      </c>
      <c r="H443" t="s">
        <v>87</v>
      </c>
      <c r="I443" t="s">
        <v>87</v>
      </c>
      <c r="J443" t="s">
        <v>87</v>
      </c>
      <c r="K443" t="s">
        <v>87</v>
      </c>
      <c r="L443" t="s">
        <v>613</v>
      </c>
      <c r="M443" t="s">
        <v>87</v>
      </c>
    </row>
    <row r="444" spans="1:13" x14ac:dyDescent="0.35">
      <c r="A444" t="s">
        <v>720</v>
      </c>
      <c r="B444" t="s">
        <v>82</v>
      </c>
      <c r="C444" t="s">
        <v>53</v>
      </c>
      <c r="D444" t="s">
        <v>622</v>
      </c>
      <c r="E444" t="s">
        <v>304</v>
      </c>
      <c r="F444" t="s">
        <v>24</v>
      </c>
      <c r="G444" t="s">
        <v>304</v>
      </c>
      <c r="H444" t="s">
        <v>87</v>
      </c>
      <c r="I444" t="s">
        <v>87</v>
      </c>
      <c r="J444" t="s">
        <v>87</v>
      </c>
      <c r="K444" t="s">
        <v>87</v>
      </c>
      <c r="L444" t="s">
        <v>613</v>
      </c>
      <c r="M444" t="s">
        <v>87</v>
      </c>
    </row>
    <row r="445" spans="1:13" x14ac:dyDescent="0.35">
      <c r="A445" t="s">
        <v>720</v>
      </c>
      <c r="B445" t="s">
        <v>82</v>
      </c>
      <c r="C445" t="s">
        <v>83</v>
      </c>
      <c r="D445" t="s">
        <v>623</v>
      </c>
      <c r="E445" t="s">
        <v>624</v>
      </c>
      <c r="F445" t="s">
        <v>87</v>
      </c>
      <c r="G445" t="s">
        <v>87</v>
      </c>
      <c r="H445" t="s">
        <v>87</v>
      </c>
      <c r="I445" t="s">
        <v>87</v>
      </c>
      <c r="J445" t="s">
        <v>87</v>
      </c>
      <c r="K445" t="s">
        <v>87</v>
      </c>
      <c r="L445" t="s">
        <v>87</v>
      </c>
      <c r="M445" t="s">
        <v>87</v>
      </c>
    </row>
    <row r="446" spans="1:13" x14ac:dyDescent="0.35">
      <c r="A446" t="s">
        <v>720</v>
      </c>
      <c r="B446" t="s">
        <v>82</v>
      </c>
      <c r="C446" t="s">
        <v>40</v>
      </c>
      <c r="D446" t="s">
        <v>87</v>
      </c>
      <c r="E446" t="s">
        <v>87</v>
      </c>
      <c r="F446" t="s">
        <v>87</v>
      </c>
      <c r="G446" t="s">
        <v>87</v>
      </c>
      <c r="H446" t="s">
        <v>87</v>
      </c>
      <c r="I446" t="s">
        <v>87</v>
      </c>
      <c r="J446" t="s">
        <v>87</v>
      </c>
      <c r="K446" t="s">
        <v>87</v>
      </c>
      <c r="L446" t="s">
        <v>87</v>
      </c>
      <c r="M446" t="s">
        <v>87</v>
      </c>
    </row>
    <row r="447" spans="1:13" x14ac:dyDescent="0.35">
      <c r="A447" t="s">
        <v>720</v>
      </c>
      <c r="B447" t="s">
        <v>82</v>
      </c>
      <c r="C447" t="s">
        <v>42</v>
      </c>
      <c r="D447" t="s">
        <v>615</v>
      </c>
      <c r="E447" t="s">
        <v>340</v>
      </c>
      <c r="F447" t="s">
        <v>87</v>
      </c>
      <c r="G447" t="s">
        <v>87</v>
      </c>
      <c r="H447" t="s">
        <v>624</v>
      </c>
      <c r="I447" t="s">
        <v>87</v>
      </c>
      <c r="J447" t="s">
        <v>87</v>
      </c>
      <c r="K447" t="s">
        <v>87</v>
      </c>
      <c r="L447" t="s">
        <v>624</v>
      </c>
      <c r="M447" t="s">
        <v>87</v>
      </c>
    </row>
    <row r="448" spans="1:13" x14ac:dyDescent="0.35">
      <c r="A448" t="s">
        <v>720</v>
      </c>
      <c r="B448" t="s">
        <v>82</v>
      </c>
      <c r="C448" t="s">
        <v>44</v>
      </c>
      <c r="D448" t="s">
        <v>87</v>
      </c>
      <c r="E448" t="s">
        <v>87</v>
      </c>
      <c r="F448" t="s">
        <v>87</v>
      </c>
      <c r="G448" t="s">
        <v>87</v>
      </c>
      <c r="H448" t="s">
        <v>87</v>
      </c>
      <c r="I448" t="s">
        <v>87</v>
      </c>
      <c r="J448" t="s">
        <v>87</v>
      </c>
      <c r="K448" t="s">
        <v>87</v>
      </c>
      <c r="L448" t="s">
        <v>87</v>
      </c>
      <c r="M448" t="s">
        <v>87</v>
      </c>
    </row>
    <row r="449" spans="1:13" x14ac:dyDescent="0.35">
      <c r="A449" t="s">
        <v>720</v>
      </c>
      <c r="B449" t="s">
        <v>82</v>
      </c>
      <c r="C449" t="s">
        <v>97</v>
      </c>
      <c r="D449" t="s">
        <v>87</v>
      </c>
      <c r="E449" t="s">
        <v>87</v>
      </c>
      <c r="F449" t="s">
        <v>87</v>
      </c>
      <c r="G449" t="s">
        <v>87</v>
      </c>
      <c r="H449" t="s">
        <v>87</v>
      </c>
      <c r="I449" t="s">
        <v>87</v>
      </c>
      <c r="J449" t="s">
        <v>87</v>
      </c>
      <c r="K449" t="s">
        <v>87</v>
      </c>
      <c r="L449" t="s">
        <v>87</v>
      </c>
      <c r="M449" t="s">
        <v>87</v>
      </c>
    </row>
    <row r="450" spans="1:13" x14ac:dyDescent="0.35">
      <c r="A450" t="s">
        <v>720</v>
      </c>
      <c r="B450" t="s">
        <v>82</v>
      </c>
      <c r="C450" t="s">
        <v>48</v>
      </c>
      <c r="D450" t="s">
        <v>616</v>
      </c>
      <c r="E450" t="s">
        <v>340</v>
      </c>
      <c r="F450" t="s">
        <v>87</v>
      </c>
      <c r="G450" t="s">
        <v>340</v>
      </c>
      <c r="H450" t="s">
        <v>87</v>
      </c>
      <c r="I450" t="s">
        <v>87</v>
      </c>
      <c r="J450" t="s">
        <v>87</v>
      </c>
      <c r="K450" t="s">
        <v>87</v>
      </c>
      <c r="L450" t="s">
        <v>87</v>
      </c>
      <c r="M450" t="s">
        <v>87</v>
      </c>
    </row>
    <row r="451" spans="1:13" x14ac:dyDescent="0.35">
      <c r="A451" t="s">
        <v>720</v>
      </c>
      <c r="B451" t="s">
        <v>82</v>
      </c>
      <c r="C451" t="s">
        <v>109</v>
      </c>
      <c r="D451" t="s">
        <v>625</v>
      </c>
      <c r="E451" t="s">
        <v>548</v>
      </c>
      <c r="F451" t="s">
        <v>87</v>
      </c>
      <c r="G451" t="s">
        <v>548</v>
      </c>
      <c r="H451" t="s">
        <v>87</v>
      </c>
      <c r="I451" t="s">
        <v>87</v>
      </c>
      <c r="J451" t="s">
        <v>87</v>
      </c>
      <c r="K451" t="s">
        <v>87</v>
      </c>
      <c r="L451" t="s">
        <v>613</v>
      </c>
      <c r="M451" t="s">
        <v>87</v>
      </c>
    </row>
    <row r="452" spans="1:13" x14ac:dyDescent="0.35">
      <c r="A452" t="s">
        <v>720</v>
      </c>
      <c r="B452" t="s">
        <v>82</v>
      </c>
      <c r="C452" t="s">
        <v>52</v>
      </c>
      <c r="D452" t="s">
        <v>621</v>
      </c>
      <c r="E452" t="s">
        <v>624</v>
      </c>
      <c r="F452" t="s">
        <v>87</v>
      </c>
      <c r="G452" t="s">
        <v>624</v>
      </c>
      <c r="H452" t="s">
        <v>87</v>
      </c>
      <c r="I452" t="s">
        <v>87</v>
      </c>
      <c r="J452" t="s">
        <v>87</v>
      </c>
      <c r="K452" t="s">
        <v>87</v>
      </c>
      <c r="L452" t="s">
        <v>624</v>
      </c>
      <c r="M452" t="s">
        <v>87</v>
      </c>
    </row>
    <row r="453" spans="1:13" x14ac:dyDescent="0.35">
      <c r="A453" t="s">
        <v>720</v>
      </c>
      <c r="B453" t="s">
        <v>82</v>
      </c>
      <c r="C453" t="s">
        <v>53</v>
      </c>
      <c r="D453" t="s">
        <v>622</v>
      </c>
      <c r="E453" t="s">
        <v>340</v>
      </c>
      <c r="F453" t="s">
        <v>87</v>
      </c>
      <c r="G453" t="s">
        <v>340</v>
      </c>
      <c r="H453" t="s">
        <v>87</v>
      </c>
      <c r="I453" t="s">
        <v>87</v>
      </c>
      <c r="J453" t="s">
        <v>87</v>
      </c>
      <c r="K453" t="s">
        <v>87</v>
      </c>
      <c r="L453" t="s">
        <v>624</v>
      </c>
      <c r="M453" t="s">
        <v>87</v>
      </c>
    </row>
    <row r="454" spans="1:13" x14ac:dyDescent="0.35">
      <c r="A454" t="s">
        <v>721</v>
      </c>
      <c r="B454" t="s">
        <v>82</v>
      </c>
      <c r="C454" t="s">
        <v>83</v>
      </c>
      <c r="D454" t="s">
        <v>626</v>
      </c>
      <c r="E454" t="s">
        <v>88</v>
      </c>
      <c r="F454" t="s">
        <v>627</v>
      </c>
      <c r="G454" t="s">
        <v>87</v>
      </c>
      <c r="H454" t="s">
        <v>88</v>
      </c>
      <c r="I454" t="s">
        <v>87</v>
      </c>
      <c r="J454" t="s">
        <v>87</v>
      </c>
      <c r="K454" t="s">
        <v>87</v>
      </c>
      <c r="L454" t="s">
        <v>87</v>
      </c>
      <c r="M454" t="s">
        <v>87</v>
      </c>
    </row>
    <row r="455" spans="1:13" x14ac:dyDescent="0.35">
      <c r="A455" t="s">
        <v>721</v>
      </c>
      <c r="B455" t="s">
        <v>82</v>
      </c>
      <c r="C455" t="s">
        <v>40</v>
      </c>
      <c r="D455" t="s">
        <v>87</v>
      </c>
      <c r="E455" t="s">
        <v>87</v>
      </c>
      <c r="F455" t="s">
        <v>87</v>
      </c>
      <c r="G455" t="s">
        <v>87</v>
      </c>
      <c r="H455" t="s">
        <v>87</v>
      </c>
      <c r="I455" t="s">
        <v>87</v>
      </c>
      <c r="J455" t="s">
        <v>87</v>
      </c>
      <c r="K455" t="s">
        <v>87</v>
      </c>
      <c r="L455" t="s">
        <v>87</v>
      </c>
      <c r="M455" t="s">
        <v>87</v>
      </c>
    </row>
    <row r="456" spans="1:13" x14ac:dyDescent="0.35">
      <c r="A456" t="s">
        <v>721</v>
      </c>
      <c r="B456" t="s">
        <v>82</v>
      </c>
      <c r="C456" t="s">
        <v>42</v>
      </c>
      <c r="D456" t="s">
        <v>87</v>
      </c>
      <c r="E456" t="s">
        <v>87</v>
      </c>
      <c r="F456" t="s">
        <v>87</v>
      </c>
      <c r="G456" t="s">
        <v>87</v>
      </c>
      <c r="H456" t="s">
        <v>87</v>
      </c>
      <c r="I456" t="s">
        <v>87</v>
      </c>
      <c r="J456" t="s">
        <v>87</v>
      </c>
      <c r="K456" t="s">
        <v>87</v>
      </c>
      <c r="L456" t="s">
        <v>87</v>
      </c>
      <c r="M456" t="s">
        <v>87</v>
      </c>
    </row>
    <row r="457" spans="1:13" x14ac:dyDescent="0.35">
      <c r="A457" t="s">
        <v>721</v>
      </c>
      <c r="B457" t="s">
        <v>82</v>
      </c>
      <c r="C457" t="s">
        <v>44</v>
      </c>
      <c r="D457" t="s">
        <v>628</v>
      </c>
      <c r="E457" t="s">
        <v>85</v>
      </c>
      <c r="F457" t="s">
        <v>166</v>
      </c>
      <c r="G457" t="s">
        <v>85</v>
      </c>
      <c r="H457" t="s">
        <v>87</v>
      </c>
      <c r="I457" t="s">
        <v>87</v>
      </c>
      <c r="J457" t="s">
        <v>87</v>
      </c>
      <c r="K457" t="s">
        <v>87</v>
      </c>
      <c r="L457" t="s">
        <v>87</v>
      </c>
      <c r="M457" t="s">
        <v>87</v>
      </c>
    </row>
    <row r="458" spans="1:13" x14ac:dyDescent="0.35">
      <c r="A458" t="s">
        <v>721</v>
      </c>
      <c r="B458" t="s">
        <v>82</v>
      </c>
      <c r="C458" t="s">
        <v>97</v>
      </c>
      <c r="D458" t="s">
        <v>87</v>
      </c>
      <c r="E458" t="s">
        <v>87</v>
      </c>
      <c r="F458" t="s">
        <v>87</v>
      </c>
      <c r="G458" t="s">
        <v>87</v>
      </c>
      <c r="H458" t="s">
        <v>87</v>
      </c>
      <c r="I458" t="s">
        <v>87</v>
      </c>
      <c r="J458" t="s">
        <v>87</v>
      </c>
      <c r="K458" t="s">
        <v>87</v>
      </c>
      <c r="L458" t="s">
        <v>87</v>
      </c>
      <c r="M458" t="s">
        <v>87</v>
      </c>
    </row>
    <row r="459" spans="1:13" x14ac:dyDescent="0.35">
      <c r="A459" t="s">
        <v>721</v>
      </c>
      <c r="B459" t="s">
        <v>82</v>
      </c>
      <c r="C459" t="s">
        <v>48</v>
      </c>
      <c r="D459" t="s">
        <v>629</v>
      </c>
      <c r="E459" t="s">
        <v>85</v>
      </c>
      <c r="F459" t="s">
        <v>166</v>
      </c>
      <c r="G459" t="s">
        <v>88</v>
      </c>
      <c r="H459" t="s">
        <v>88</v>
      </c>
      <c r="I459" t="s">
        <v>87</v>
      </c>
      <c r="J459" t="s">
        <v>87</v>
      </c>
      <c r="K459" t="s">
        <v>87</v>
      </c>
      <c r="L459" t="s">
        <v>87</v>
      </c>
      <c r="M459" t="s">
        <v>87</v>
      </c>
    </row>
    <row r="460" spans="1:13" x14ac:dyDescent="0.35">
      <c r="A460" t="s">
        <v>721</v>
      </c>
      <c r="B460" t="s">
        <v>82</v>
      </c>
      <c r="C460" t="s">
        <v>109</v>
      </c>
      <c r="D460" t="s">
        <v>630</v>
      </c>
      <c r="E460" t="s">
        <v>218</v>
      </c>
      <c r="F460" t="s">
        <v>99</v>
      </c>
      <c r="G460" t="s">
        <v>218</v>
      </c>
      <c r="H460" t="s">
        <v>87</v>
      </c>
      <c r="I460" t="s">
        <v>87</v>
      </c>
      <c r="J460" t="s">
        <v>87</v>
      </c>
      <c r="K460" t="s">
        <v>87</v>
      </c>
      <c r="L460" t="s">
        <v>85</v>
      </c>
      <c r="M460" t="s">
        <v>87</v>
      </c>
    </row>
    <row r="461" spans="1:13" x14ac:dyDescent="0.35">
      <c r="A461" t="s">
        <v>721</v>
      </c>
      <c r="B461" t="s">
        <v>82</v>
      </c>
      <c r="C461" t="s">
        <v>52</v>
      </c>
      <c r="D461" t="s">
        <v>631</v>
      </c>
      <c r="E461" t="s">
        <v>113</v>
      </c>
      <c r="F461" t="s">
        <v>632</v>
      </c>
      <c r="G461" t="s">
        <v>113</v>
      </c>
      <c r="H461" t="s">
        <v>87</v>
      </c>
      <c r="I461" t="s">
        <v>87</v>
      </c>
      <c r="J461" t="s">
        <v>87</v>
      </c>
      <c r="K461" t="s">
        <v>87</v>
      </c>
      <c r="L461" t="s">
        <v>93</v>
      </c>
      <c r="M461" t="s">
        <v>87</v>
      </c>
    </row>
    <row r="462" spans="1:13" x14ac:dyDescent="0.35">
      <c r="A462" t="s">
        <v>721</v>
      </c>
      <c r="B462" t="s">
        <v>82</v>
      </c>
      <c r="C462" t="s">
        <v>53</v>
      </c>
      <c r="D462" t="s">
        <v>633</v>
      </c>
      <c r="E462" t="s">
        <v>107</v>
      </c>
      <c r="F462" t="s">
        <v>634</v>
      </c>
      <c r="G462" t="s">
        <v>256</v>
      </c>
      <c r="H462" t="s">
        <v>87</v>
      </c>
      <c r="I462" t="s">
        <v>87</v>
      </c>
      <c r="J462" t="s">
        <v>87</v>
      </c>
      <c r="K462" t="s">
        <v>85</v>
      </c>
      <c r="L462" t="s">
        <v>85</v>
      </c>
      <c r="M462" t="s">
        <v>87</v>
      </c>
    </row>
    <row r="463" spans="1:13" x14ac:dyDescent="0.35">
      <c r="A463" t="s">
        <v>727</v>
      </c>
      <c r="B463" t="s">
        <v>82</v>
      </c>
      <c r="C463" t="s">
        <v>83</v>
      </c>
      <c r="D463" t="s">
        <v>635</v>
      </c>
      <c r="E463" t="s">
        <v>88</v>
      </c>
      <c r="F463" t="s">
        <v>107</v>
      </c>
      <c r="G463" t="s">
        <v>87</v>
      </c>
      <c r="H463" t="s">
        <v>87</v>
      </c>
      <c r="I463" t="s">
        <v>87</v>
      </c>
      <c r="J463" t="s">
        <v>87</v>
      </c>
      <c r="K463" t="s">
        <v>87</v>
      </c>
      <c r="L463" t="s">
        <v>87</v>
      </c>
      <c r="M463" t="s">
        <v>87</v>
      </c>
    </row>
    <row r="464" spans="1:13" x14ac:dyDescent="0.35">
      <c r="A464" t="s">
        <v>727</v>
      </c>
      <c r="B464" t="s">
        <v>82</v>
      </c>
      <c r="C464" t="s">
        <v>40</v>
      </c>
      <c r="D464" t="s">
        <v>636</v>
      </c>
      <c r="E464" t="s">
        <v>85</v>
      </c>
      <c r="F464" t="s">
        <v>139</v>
      </c>
      <c r="G464" t="s">
        <v>87</v>
      </c>
      <c r="H464" t="s">
        <v>87</v>
      </c>
      <c r="I464" t="s">
        <v>87</v>
      </c>
      <c r="J464" t="s">
        <v>87</v>
      </c>
      <c r="K464" t="s">
        <v>87</v>
      </c>
      <c r="L464" t="s">
        <v>88</v>
      </c>
      <c r="M464" t="s">
        <v>87</v>
      </c>
    </row>
    <row r="465" spans="1:13" x14ac:dyDescent="0.35">
      <c r="A465" t="s">
        <v>727</v>
      </c>
      <c r="B465" t="s">
        <v>82</v>
      </c>
      <c r="C465" t="s">
        <v>42</v>
      </c>
      <c r="D465" t="s">
        <v>637</v>
      </c>
      <c r="E465" t="s">
        <v>134</v>
      </c>
      <c r="F465" t="s">
        <v>159</v>
      </c>
      <c r="G465" t="s">
        <v>85</v>
      </c>
      <c r="H465" t="s">
        <v>93</v>
      </c>
      <c r="I465" t="s">
        <v>87</v>
      </c>
      <c r="J465" t="s">
        <v>87</v>
      </c>
      <c r="K465" t="s">
        <v>87</v>
      </c>
      <c r="L465" t="s">
        <v>87</v>
      </c>
      <c r="M465" t="s">
        <v>87</v>
      </c>
    </row>
    <row r="466" spans="1:13" x14ac:dyDescent="0.35">
      <c r="A466" t="s">
        <v>727</v>
      </c>
      <c r="B466" t="s">
        <v>82</v>
      </c>
      <c r="C466" t="s">
        <v>44</v>
      </c>
      <c r="D466" t="s">
        <v>87</v>
      </c>
      <c r="E466" t="s">
        <v>87</v>
      </c>
      <c r="F466" t="s">
        <v>87</v>
      </c>
      <c r="G466" t="s">
        <v>87</v>
      </c>
      <c r="H466" t="s">
        <v>87</v>
      </c>
      <c r="I466" t="s">
        <v>87</v>
      </c>
      <c r="J466" t="s">
        <v>87</v>
      </c>
      <c r="K466" t="s">
        <v>87</v>
      </c>
      <c r="L466" t="s">
        <v>638</v>
      </c>
      <c r="M466" t="s">
        <v>87</v>
      </c>
    </row>
    <row r="467" spans="1:13" x14ac:dyDescent="0.35">
      <c r="A467" t="s">
        <v>727</v>
      </c>
      <c r="B467" t="s">
        <v>82</v>
      </c>
      <c r="C467" t="s">
        <v>97</v>
      </c>
      <c r="D467" t="s">
        <v>87</v>
      </c>
      <c r="E467" t="s">
        <v>87</v>
      </c>
      <c r="F467" t="s">
        <v>87</v>
      </c>
      <c r="G467" t="s">
        <v>87</v>
      </c>
      <c r="H467" t="s">
        <v>87</v>
      </c>
      <c r="I467" t="s">
        <v>87</v>
      </c>
      <c r="J467" t="s">
        <v>87</v>
      </c>
      <c r="K467" t="s">
        <v>87</v>
      </c>
      <c r="L467" t="s">
        <v>87</v>
      </c>
      <c r="M467" t="s">
        <v>87</v>
      </c>
    </row>
    <row r="468" spans="1:13" x14ac:dyDescent="0.35">
      <c r="A468" t="s">
        <v>727</v>
      </c>
      <c r="B468" t="s">
        <v>82</v>
      </c>
      <c r="C468" t="s">
        <v>48</v>
      </c>
      <c r="D468" t="s">
        <v>87</v>
      </c>
      <c r="E468" t="s">
        <v>87</v>
      </c>
      <c r="F468" t="s">
        <v>87</v>
      </c>
      <c r="G468" t="s">
        <v>87</v>
      </c>
      <c r="H468" t="s">
        <v>87</v>
      </c>
      <c r="I468" t="s">
        <v>87</v>
      </c>
      <c r="J468" t="s">
        <v>87</v>
      </c>
      <c r="K468" t="s">
        <v>87</v>
      </c>
      <c r="L468" t="s">
        <v>87</v>
      </c>
      <c r="M468" t="s">
        <v>87</v>
      </c>
    </row>
    <row r="469" spans="1:13" x14ac:dyDescent="0.35">
      <c r="A469" t="s">
        <v>727</v>
      </c>
      <c r="B469" t="s">
        <v>82</v>
      </c>
      <c r="C469" t="s">
        <v>109</v>
      </c>
      <c r="D469" t="s">
        <v>87</v>
      </c>
      <c r="E469" t="s">
        <v>87</v>
      </c>
      <c r="F469" t="s">
        <v>87</v>
      </c>
      <c r="G469" t="s">
        <v>87</v>
      </c>
      <c r="H469" t="s">
        <v>87</v>
      </c>
      <c r="I469" t="s">
        <v>87</v>
      </c>
      <c r="J469" t="s">
        <v>87</v>
      </c>
      <c r="K469" t="s">
        <v>87</v>
      </c>
      <c r="L469" t="s">
        <v>87</v>
      </c>
      <c r="M469" t="s">
        <v>87</v>
      </c>
    </row>
    <row r="470" spans="1:13" x14ac:dyDescent="0.35">
      <c r="A470" t="s">
        <v>727</v>
      </c>
      <c r="B470" t="s">
        <v>82</v>
      </c>
      <c r="C470" t="s">
        <v>52</v>
      </c>
      <c r="D470" t="s">
        <v>87</v>
      </c>
      <c r="E470" t="s">
        <v>87</v>
      </c>
      <c r="F470" t="s">
        <v>87</v>
      </c>
      <c r="G470" t="s">
        <v>87</v>
      </c>
      <c r="H470" t="s">
        <v>87</v>
      </c>
      <c r="I470" t="s">
        <v>87</v>
      </c>
      <c r="J470" t="s">
        <v>87</v>
      </c>
      <c r="K470" t="s">
        <v>87</v>
      </c>
      <c r="L470" t="s">
        <v>87</v>
      </c>
      <c r="M470" t="s">
        <v>87</v>
      </c>
    </row>
    <row r="471" spans="1:13" x14ac:dyDescent="0.35">
      <c r="A471" t="s">
        <v>727</v>
      </c>
      <c r="B471" t="s">
        <v>82</v>
      </c>
      <c r="C471" t="s">
        <v>53</v>
      </c>
      <c r="D471" t="s">
        <v>87</v>
      </c>
      <c r="E471" t="s">
        <v>87</v>
      </c>
      <c r="F471" t="s">
        <v>87</v>
      </c>
      <c r="G471" t="s">
        <v>87</v>
      </c>
      <c r="H471" t="s">
        <v>87</v>
      </c>
      <c r="I471" t="s">
        <v>87</v>
      </c>
      <c r="J471" t="s">
        <v>87</v>
      </c>
      <c r="K471" t="s">
        <v>87</v>
      </c>
      <c r="L471" t="s">
        <v>87</v>
      </c>
      <c r="M471" t="s">
        <v>638</v>
      </c>
    </row>
    <row r="472" spans="1:13" x14ac:dyDescent="0.35">
      <c r="A472" t="s">
        <v>702</v>
      </c>
      <c r="B472" t="s">
        <v>119</v>
      </c>
      <c r="C472" t="s">
        <v>83</v>
      </c>
      <c r="D472" t="s">
        <v>87</v>
      </c>
      <c r="E472" t="s">
        <v>87</v>
      </c>
      <c r="F472" t="s">
        <v>87</v>
      </c>
      <c r="G472" t="s">
        <v>87</v>
      </c>
      <c r="H472" t="s">
        <v>87</v>
      </c>
      <c r="I472" t="s">
        <v>87</v>
      </c>
      <c r="J472" t="s">
        <v>87</v>
      </c>
      <c r="K472" t="s">
        <v>87</v>
      </c>
      <c r="L472" t="s">
        <v>87</v>
      </c>
      <c r="M472" t="s">
        <v>87</v>
      </c>
    </row>
    <row r="473" spans="1:13" x14ac:dyDescent="0.35">
      <c r="A473" t="s">
        <v>702</v>
      </c>
      <c r="B473" t="s">
        <v>119</v>
      </c>
      <c r="C473" t="s">
        <v>40</v>
      </c>
      <c r="D473" t="s">
        <v>87</v>
      </c>
      <c r="E473" t="s">
        <v>87</v>
      </c>
      <c r="F473" t="s">
        <v>87</v>
      </c>
      <c r="G473" t="s">
        <v>87</v>
      </c>
      <c r="H473" t="s">
        <v>87</v>
      </c>
      <c r="I473" t="s">
        <v>87</v>
      </c>
      <c r="J473" t="s">
        <v>87</v>
      </c>
      <c r="K473" t="s">
        <v>87</v>
      </c>
      <c r="L473" t="s">
        <v>87</v>
      </c>
      <c r="M473" t="s">
        <v>87</v>
      </c>
    </row>
    <row r="474" spans="1:13" x14ac:dyDescent="0.35">
      <c r="A474" t="s">
        <v>702</v>
      </c>
      <c r="B474" t="s">
        <v>119</v>
      </c>
      <c r="C474" t="s">
        <v>42</v>
      </c>
      <c r="D474" t="s">
        <v>87</v>
      </c>
      <c r="E474" t="s">
        <v>87</v>
      </c>
      <c r="F474" t="s">
        <v>87</v>
      </c>
      <c r="G474" t="s">
        <v>87</v>
      </c>
      <c r="H474" t="s">
        <v>87</v>
      </c>
      <c r="I474" t="s">
        <v>87</v>
      </c>
      <c r="J474" t="s">
        <v>87</v>
      </c>
      <c r="K474" t="s">
        <v>87</v>
      </c>
      <c r="L474" t="s">
        <v>87</v>
      </c>
      <c r="M474" t="s">
        <v>87</v>
      </c>
    </row>
    <row r="475" spans="1:13" x14ac:dyDescent="0.35">
      <c r="A475" t="s">
        <v>702</v>
      </c>
      <c r="B475" t="s">
        <v>119</v>
      </c>
      <c r="C475" t="s">
        <v>44</v>
      </c>
      <c r="D475" t="s">
        <v>638</v>
      </c>
      <c r="E475" t="s">
        <v>87</v>
      </c>
      <c r="F475" t="s">
        <v>87</v>
      </c>
      <c r="G475" t="s">
        <v>87</v>
      </c>
      <c r="H475" t="s">
        <v>87</v>
      </c>
      <c r="I475" t="s">
        <v>87</v>
      </c>
      <c r="J475" t="s">
        <v>87</v>
      </c>
      <c r="K475" t="s">
        <v>87</v>
      </c>
      <c r="L475" t="s">
        <v>87</v>
      </c>
      <c r="M475" t="s">
        <v>87</v>
      </c>
    </row>
    <row r="476" spans="1:13" x14ac:dyDescent="0.35">
      <c r="A476" t="s">
        <v>702</v>
      </c>
      <c r="B476" t="s">
        <v>119</v>
      </c>
      <c r="C476" t="s">
        <v>97</v>
      </c>
      <c r="D476" t="s">
        <v>87</v>
      </c>
      <c r="E476" t="s">
        <v>87</v>
      </c>
      <c r="F476" t="s">
        <v>87</v>
      </c>
      <c r="G476" t="s">
        <v>87</v>
      </c>
      <c r="H476" t="s">
        <v>87</v>
      </c>
      <c r="I476" t="s">
        <v>87</v>
      </c>
      <c r="J476" t="s">
        <v>87</v>
      </c>
      <c r="K476" t="s">
        <v>87</v>
      </c>
      <c r="L476" t="s">
        <v>87</v>
      </c>
      <c r="M476" t="s">
        <v>87</v>
      </c>
    </row>
    <row r="477" spans="1:13" x14ac:dyDescent="0.35">
      <c r="A477" t="s">
        <v>702</v>
      </c>
      <c r="B477" t="s">
        <v>119</v>
      </c>
      <c r="C477" t="s">
        <v>48</v>
      </c>
      <c r="D477" t="s">
        <v>87</v>
      </c>
      <c r="E477" t="s">
        <v>87</v>
      </c>
      <c r="F477" t="s">
        <v>87</v>
      </c>
      <c r="G477" t="s">
        <v>87</v>
      </c>
      <c r="H477" t="s">
        <v>87</v>
      </c>
      <c r="I477" t="s">
        <v>87</v>
      </c>
      <c r="J477" t="s">
        <v>87</v>
      </c>
      <c r="K477" t="s">
        <v>87</v>
      </c>
      <c r="L477" t="s">
        <v>87</v>
      </c>
      <c r="M477" t="s">
        <v>87</v>
      </c>
    </row>
    <row r="478" spans="1:13" x14ac:dyDescent="0.35">
      <c r="A478" t="s">
        <v>702</v>
      </c>
      <c r="B478" t="s">
        <v>119</v>
      </c>
      <c r="C478" t="s">
        <v>109</v>
      </c>
      <c r="D478" t="s">
        <v>87</v>
      </c>
      <c r="E478" t="s">
        <v>87</v>
      </c>
      <c r="F478" t="s">
        <v>87</v>
      </c>
      <c r="G478" t="s">
        <v>87</v>
      </c>
      <c r="H478" t="s">
        <v>87</v>
      </c>
      <c r="I478" t="s">
        <v>87</v>
      </c>
      <c r="J478" t="s">
        <v>87</v>
      </c>
      <c r="K478" t="s">
        <v>87</v>
      </c>
      <c r="L478" t="s">
        <v>87</v>
      </c>
      <c r="M478" t="s">
        <v>87</v>
      </c>
    </row>
    <row r="479" spans="1:13" x14ac:dyDescent="0.35">
      <c r="A479" t="s">
        <v>702</v>
      </c>
      <c r="B479" t="s">
        <v>119</v>
      </c>
      <c r="C479" t="s">
        <v>52</v>
      </c>
      <c r="D479" t="s">
        <v>87</v>
      </c>
      <c r="E479" t="s">
        <v>87</v>
      </c>
      <c r="F479" t="s">
        <v>87</v>
      </c>
      <c r="G479" t="s">
        <v>87</v>
      </c>
      <c r="H479" t="s">
        <v>87</v>
      </c>
      <c r="I479" t="s">
        <v>87</v>
      </c>
      <c r="J479" t="s">
        <v>87</v>
      </c>
      <c r="K479" t="s">
        <v>87</v>
      </c>
      <c r="L479" t="s">
        <v>87</v>
      </c>
      <c r="M479" t="s">
        <v>87</v>
      </c>
    </row>
    <row r="480" spans="1:13" x14ac:dyDescent="0.35">
      <c r="A480" t="s">
        <v>702</v>
      </c>
      <c r="B480" t="s">
        <v>119</v>
      </c>
      <c r="C480" t="s">
        <v>53</v>
      </c>
      <c r="D480" t="s">
        <v>87</v>
      </c>
      <c r="E480" t="s">
        <v>87</v>
      </c>
      <c r="F480" t="s">
        <v>638</v>
      </c>
      <c r="G480" t="s">
        <v>87</v>
      </c>
      <c r="H480" t="s">
        <v>87</v>
      </c>
      <c r="I480" t="s">
        <v>87</v>
      </c>
      <c r="J480" t="s">
        <v>87</v>
      </c>
      <c r="K480" t="s">
        <v>87</v>
      </c>
      <c r="L480" t="s">
        <v>87</v>
      </c>
      <c r="M480" t="s">
        <v>87</v>
      </c>
    </row>
    <row r="481" spans="1:13" x14ac:dyDescent="0.35">
      <c r="A481" t="s">
        <v>728</v>
      </c>
      <c r="B481" t="s">
        <v>82</v>
      </c>
      <c r="C481" t="s">
        <v>83</v>
      </c>
      <c r="D481" t="s">
        <v>87</v>
      </c>
      <c r="E481" t="s">
        <v>87</v>
      </c>
      <c r="F481" t="s">
        <v>87</v>
      </c>
      <c r="G481" t="s">
        <v>87</v>
      </c>
      <c r="H481" t="s">
        <v>87</v>
      </c>
      <c r="I481" t="s">
        <v>87</v>
      </c>
      <c r="J481" t="s">
        <v>87</v>
      </c>
      <c r="K481" t="s">
        <v>87</v>
      </c>
      <c r="L481" t="s">
        <v>87</v>
      </c>
      <c r="M481" t="s">
        <v>87</v>
      </c>
    </row>
    <row r="482" spans="1:13" x14ac:dyDescent="0.35">
      <c r="A482" t="s">
        <v>728</v>
      </c>
      <c r="B482" t="s">
        <v>82</v>
      </c>
      <c r="C482" t="s">
        <v>40</v>
      </c>
      <c r="D482" t="s">
        <v>87</v>
      </c>
      <c r="E482" t="s">
        <v>87</v>
      </c>
      <c r="F482" t="s">
        <v>87</v>
      </c>
      <c r="G482" t="s">
        <v>87</v>
      </c>
      <c r="H482" t="s">
        <v>87</v>
      </c>
      <c r="I482" t="s">
        <v>87</v>
      </c>
      <c r="J482" t="s">
        <v>87</v>
      </c>
      <c r="K482" t="s">
        <v>87</v>
      </c>
      <c r="L482" t="s">
        <v>87</v>
      </c>
      <c r="M482" t="s">
        <v>87</v>
      </c>
    </row>
    <row r="483" spans="1:13" x14ac:dyDescent="0.35">
      <c r="A483" t="s">
        <v>728</v>
      </c>
      <c r="B483" t="s">
        <v>82</v>
      </c>
      <c r="C483" t="s">
        <v>42</v>
      </c>
      <c r="D483" t="s">
        <v>87</v>
      </c>
      <c r="E483" t="s">
        <v>87</v>
      </c>
      <c r="F483" t="s">
        <v>87</v>
      </c>
      <c r="G483" t="s">
        <v>87</v>
      </c>
      <c r="H483" t="s">
        <v>87</v>
      </c>
      <c r="I483" t="s">
        <v>87</v>
      </c>
      <c r="J483" t="s">
        <v>87</v>
      </c>
      <c r="K483" t="s">
        <v>87</v>
      </c>
      <c r="L483" t="s">
        <v>87</v>
      </c>
      <c r="M483" t="s">
        <v>87</v>
      </c>
    </row>
    <row r="484" spans="1:13" x14ac:dyDescent="0.35">
      <c r="A484" t="s">
        <v>728</v>
      </c>
      <c r="B484" t="s">
        <v>82</v>
      </c>
      <c r="C484" t="s">
        <v>44</v>
      </c>
      <c r="D484" t="s">
        <v>87</v>
      </c>
      <c r="E484" t="s">
        <v>87</v>
      </c>
      <c r="F484" t="s">
        <v>87</v>
      </c>
      <c r="G484" t="s">
        <v>87</v>
      </c>
      <c r="H484" t="s">
        <v>87</v>
      </c>
      <c r="I484" t="s">
        <v>87</v>
      </c>
      <c r="J484" t="s">
        <v>87</v>
      </c>
      <c r="K484" t="s">
        <v>87</v>
      </c>
      <c r="L484" t="s">
        <v>87</v>
      </c>
      <c r="M484" t="s">
        <v>87</v>
      </c>
    </row>
    <row r="485" spans="1:13" x14ac:dyDescent="0.35">
      <c r="A485" t="s">
        <v>728</v>
      </c>
      <c r="B485" t="s">
        <v>82</v>
      </c>
      <c r="C485" t="s">
        <v>97</v>
      </c>
      <c r="D485" t="s">
        <v>639</v>
      </c>
      <c r="E485" t="s">
        <v>85</v>
      </c>
      <c r="F485" t="s">
        <v>640</v>
      </c>
      <c r="G485" t="s">
        <v>87</v>
      </c>
      <c r="H485" t="s">
        <v>85</v>
      </c>
      <c r="I485" t="s">
        <v>87</v>
      </c>
      <c r="J485" t="s">
        <v>87</v>
      </c>
      <c r="K485" t="s">
        <v>87</v>
      </c>
      <c r="L485" t="s">
        <v>87</v>
      </c>
      <c r="M485" t="s">
        <v>87</v>
      </c>
    </row>
    <row r="486" spans="1:13" x14ac:dyDescent="0.35">
      <c r="A486" t="s">
        <v>728</v>
      </c>
      <c r="B486" t="s">
        <v>82</v>
      </c>
      <c r="C486" t="s">
        <v>48</v>
      </c>
      <c r="D486" t="s">
        <v>87</v>
      </c>
      <c r="E486" t="s">
        <v>87</v>
      </c>
      <c r="F486" t="s">
        <v>87</v>
      </c>
      <c r="G486" t="s">
        <v>87</v>
      </c>
      <c r="H486" t="s">
        <v>87</v>
      </c>
      <c r="I486" t="s">
        <v>87</v>
      </c>
      <c r="J486" t="s">
        <v>87</v>
      </c>
      <c r="K486" t="s">
        <v>87</v>
      </c>
      <c r="L486" t="s">
        <v>87</v>
      </c>
      <c r="M486" t="s">
        <v>87</v>
      </c>
    </row>
    <row r="487" spans="1:13" x14ac:dyDescent="0.35">
      <c r="A487" t="s">
        <v>728</v>
      </c>
      <c r="B487" t="s">
        <v>82</v>
      </c>
      <c r="C487" t="s">
        <v>109</v>
      </c>
      <c r="D487" t="s">
        <v>87</v>
      </c>
      <c r="E487" t="s">
        <v>87</v>
      </c>
      <c r="F487" t="s">
        <v>87</v>
      </c>
      <c r="G487" t="s">
        <v>87</v>
      </c>
      <c r="H487" t="s">
        <v>87</v>
      </c>
      <c r="I487" t="s">
        <v>87</v>
      </c>
      <c r="J487" t="s">
        <v>87</v>
      </c>
      <c r="K487" t="s">
        <v>87</v>
      </c>
      <c r="L487" t="s">
        <v>87</v>
      </c>
      <c r="M487" t="s">
        <v>87</v>
      </c>
    </row>
    <row r="488" spans="1:13" x14ac:dyDescent="0.35">
      <c r="A488" t="s">
        <v>728</v>
      </c>
      <c r="B488" t="s">
        <v>82</v>
      </c>
      <c r="C488" t="s">
        <v>52</v>
      </c>
      <c r="D488" t="s">
        <v>641</v>
      </c>
      <c r="E488" t="s">
        <v>134</v>
      </c>
      <c r="F488" t="s">
        <v>642</v>
      </c>
      <c r="G488" t="s">
        <v>87</v>
      </c>
      <c r="H488" t="s">
        <v>134</v>
      </c>
      <c r="I488" t="s">
        <v>87</v>
      </c>
      <c r="J488" t="s">
        <v>87</v>
      </c>
      <c r="K488" t="s">
        <v>87</v>
      </c>
      <c r="L488" t="s">
        <v>87</v>
      </c>
      <c r="M488" t="s">
        <v>87</v>
      </c>
    </row>
    <row r="489" spans="1:13" x14ac:dyDescent="0.35">
      <c r="A489" t="s">
        <v>728</v>
      </c>
      <c r="B489" t="s">
        <v>82</v>
      </c>
      <c r="C489" t="s">
        <v>53</v>
      </c>
      <c r="D489" t="s">
        <v>643</v>
      </c>
      <c r="E489" t="s">
        <v>85</v>
      </c>
      <c r="F489" t="s">
        <v>644</v>
      </c>
      <c r="G489" t="s">
        <v>87</v>
      </c>
      <c r="H489" t="s">
        <v>85</v>
      </c>
      <c r="I489" t="s">
        <v>87</v>
      </c>
      <c r="J489" t="s">
        <v>87</v>
      </c>
      <c r="K489" t="s">
        <v>87</v>
      </c>
      <c r="L489" t="s">
        <v>87</v>
      </c>
      <c r="M489" t="s">
        <v>87</v>
      </c>
    </row>
    <row r="490" spans="1:13" x14ac:dyDescent="0.35">
      <c r="A490" t="s">
        <v>729</v>
      </c>
      <c r="B490" t="s">
        <v>119</v>
      </c>
      <c r="C490" t="s">
        <v>83</v>
      </c>
      <c r="D490" t="s">
        <v>645</v>
      </c>
    </row>
    <row r="491" spans="1:13" x14ac:dyDescent="0.35">
      <c r="A491" t="s">
        <v>729</v>
      </c>
      <c r="B491" t="s">
        <v>119</v>
      </c>
      <c r="C491" t="s">
        <v>40</v>
      </c>
      <c r="D491" t="s">
        <v>645</v>
      </c>
    </row>
    <row r="492" spans="1:13" x14ac:dyDescent="0.35">
      <c r="A492" t="s">
        <v>729</v>
      </c>
      <c r="B492" t="s">
        <v>119</v>
      </c>
      <c r="C492" t="s">
        <v>42</v>
      </c>
      <c r="D492" t="s">
        <v>645</v>
      </c>
    </row>
    <row r="493" spans="1:13" x14ac:dyDescent="0.35">
      <c r="A493" t="s">
        <v>729</v>
      </c>
      <c r="B493" t="s">
        <v>119</v>
      </c>
      <c r="C493" t="s">
        <v>44</v>
      </c>
      <c r="D493" t="s">
        <v>645</v>
      </c>
    </row>
    <row r="494" spans="1:13" x14ac:dyDescent="0.35">
      <c r="A494" t="s">
        <v>729</v>
      </c>
      <c r="B494" t="s">
        <v>119</v>
      </c>
      <c r="C494" t="s">
        <v>97</v>
      </c>
      <c r="D494" t="s">
        <v>645</v>
      </c>
    </row>
    <row r="495" spans="1:13" x14ac:dyDescent="0.35">
      <c r="A495" t="s">
        <v>729</v>
      </c>
      <c r="B495" t="s">
        <v>119</v>
      </c>
      <c r="C495" t="s">
        <v>48</v>
      </c>
      <c r="D495" t="s">
        <v>645</v>
      </c>
    </row>
    <row r="496" spans="1:13" x14ac:dyDescent="0.35">
      <c r="A496" t="s">
        <v>729</v>
      </c>
      <c r="B496" t="s">
        <v>119</v>
      </c>
      <c r="C496" t="s">
        <v>109</v>
      </c>
      <c r="D496" t="s">
        <v>645</v>
      </c>
    </row>
    <row r="497" spans="1:13" x14ac:dyDescent="0.35">
      <c r="A497" t="s">
        <v>729</v>
      </c>
      <c r="B497" t="s">
        <v>119</v>
      </c>
      <c r="C497" t="s">
        <v>52</v>
      </c>
      <c r="D497" t="s">
        <v>645</v>
      </c>
    </row>
    <row r="498" spans="1:13" x14ac:dyDescent="0.35">
      <c r="A498" t="s">
        <v>729</v>
      </c>
      <c r="B498" t="s">
        <v>119</v>
      </c>
      <c r="C498" t="s">
        <v>53</v>
      </c>
      <c r="D498" t="s">
        <v>645</v>
      </c>
    </row>
    <row r="499" spans="1:13" x14ac:dyDescent="0.35">
      <c r="A499" t="s">
        <v>730</v>
      </c>
      <c r="B499" t="s">
        <v>82</v>
      </c>
      <c r="C499" t="s">
        <v>83</v>
      </c>
    </row>
    <row r="500" spans="1:13" x14ac:dyDescent="0.35">
      <c r="A500" t="s">
        <v>730</v>
      </c>
      <c r="B500" t="s">
        <v>82</v>
      </c>
      <c r="C500" t="s">
        <v>40</v>
      </c>
    </row>
    <row r="501" spans="1:13" x14ac:dyDescent="0.35">
      <c r="A501" t="s">
        <v>730</v>
      </c>
      <c r="B501" t="s">
        <v>82</v>
      </c>
      <c r="C501" t="s">
        <v>42</v>
      </c>
    </row>
    <row r="502" spans="1:13" x14ac:dyDescent="0.35">
      <c r="A502" t="s">
        <v>730</v>
      </c>
      <c r="B502" t="s">
        <v>82</v>
      </c>
      <c r="C502" t="s">
        <v>44</v>
      </c>
    </row>
    <row r="503" spans="1:13" x14ac:dyDescent="0.35">
      <c r="A503" t="s">
        <v>730</v>
      </c>
      <c r="B503" t="s">
        <v>82</v>
      </c>
      <c r="C503" t="s">
        <v>97</v>
      </c>
    </row>
    <row r="504" spans="1:13" x14ac:dyDescent="0.35">
      <c r="A504" t="s">
        <v>730</v>
      </c>
      <c r="B504" t="s">
        <v>82</v>
      </c>
      <c r="C504" t="s">
        <v>48</v>
      </c>
      <c r="D504" t="s">
        <v>526</v>
      </c>
      <c r="E504" t="s">
        <v>88</v>
      </c>
      <c r="F504" t="s">
        <v>108</v>
      </c>
      <c r="H504" t="s">
        <v>88</v>
      </c>
    </row>
    <row r="505" spans="1:13" x14ac:dyDescent="0.35">
      <c r="A505" t="s">
        <v>730</v>
      </c>
      <c r="B505" t="s">
        <v>82</v>
      </c>
      <c r="C505" t="s">
        <v>109</v>
      </c>
      <c r="D505" t="s">
        <v>205</v>
      </c>
      <c r="E505" t="s">
        <v>88</v>
      </c>
      <c r="F505" t="s">
        <v>108</v>
      </c>
      <c r="H505" t="s">
        <v>88</v>
      </c>
    </row>
    <row r="506" spans="1:13" x14ac:dyDescent="0.35">
      <c r="A506" t="s">
        <v>730</v>
      </c>
      <c r="B506" t="s">
        <v>82</v>
      </c>
      <c r="C506" t="s">
        <v>52</v>
      </c>
    </row>
    <row r="507" spans="1:13" x14ac:dyDescent="0.35">
      <c r="A507" t="s">
        <v>730</v>
      </c>
      <c r="B507" t="s">
        <v>82</v>
      </c>
      <c r="C507" t="s">
        <v>53</v>
      </c>
      <c r="D507" t="s">
        <v>520</v>
      </c>
      <c r="E507" t="s">
        <v>123</v>
      </c>
      <c r="F507" t="s">
        <v>364</v>
      </c>
      <c r="H507" t="s">
        <v>123</v>
      </c>
    </row>
    <row r="508" spans="1:13" x14ac:dyDescent="0.35">
      <c r="A508" t="s">
        <v>731</v>
      </c>
      <c r="B508" t="s">
        <v>119</v>
      </c>
      <c r="C508" t="s">
        <v>83</v>
      </c>
      <c r="D508" t="s">
        <v>87</v>
      </c>
      <c r="E508" t="s">
        <v>87</v>
      </c>
      <c r="F508" t="s">
        <v>87</v>
      </c>
      <c r="G508" t="s">
        <v>87</v>
      </c>
      <c r="H508" t="s">
        <v>87</v>
      </c>
      <c r="I508" t="s">
        <v>87</v>
      </c>
      <c r="J508" t="s">
        <v>87</v>
      </c>
      <c r="K508" t="s">
        <v>87</v>
      </c>
      <c r="L508" t="s">
        <v>87</v>
      </c>
      <c r="M508" t="s">
        <v>87</v>
      </c>
    </row>
    <row r="509" spans="1:13" x14ac:dyDescent="0.35">
      <c r="A509" t="s">
        <v>731</v>
      </c>
      <c r="B509" t="s">
        <v>119</v>
      </c>
      <c r="C509" t="s">
        <v>40</v>
      </c>
      <c r="D509" t="s">
        <v>87</v>
      </c>
      <c r="E509" t="s">
        <v>87</v>
      </c>
      <c r="F509" t="s">
        <v>87</v>
      </c>
      <c r="G509" t="s">
        <v>87</v>
      </c>
      <c r="H509" t="s">
        <v>87</v>
      </c>
      <c r="I509" t="s">
        <v>87</v>
      </c>
      <c r="J509" t="s">
        <v>87</v>
      </c>
      <c r="K509" t="s">
        <v>87</v>
      </c>
      <c r="L509" t="s">
        <v>87</v>
      </c>
      <c r="M509" t="s">
        <v>87</v>
      </c>
    </row>
    <row r="510" spans="1:13" x14ac:dyDescent="0.35">
      <c r="A510" t="s">
        <v>731</v>
      </c>
      <c r="B510" t="s">
        <v>119</v>
      </c>
      <c r="C510" t="s">
        <v>42</v>
      </c>
      <c r="D510" t="s">
        <v>87</v>
      </c>
      <c r="E510" t="s">
        <v>87</v>
      </c>
      <c r="F510" t="s">
        <v>87</v>
      </c>
      <c r="G510" t="s">
        <v>87</v>
      </c>
      <c r="H510" t="s">
        <v>87</v>
      </c>
      <c r="I510" t="s">
        <v>87</v>
      </c>
      <c r="J510" t="s">
        <v>87</v>
      </c>
      <c r="K510" t="s">
        <v>87</v>
      </c>
      <c r="L510" t="s">
        <v>87</v>
      </c>
      <c r="M510" t="s">
        <v>87</v>
      </c>
    </row>
    <row r="511" spans="1:13" x14ac:dyDescent="0.35">
      <c r="A511" t="s">
        <v>731</v>
      </c>
      <c r="B511" t="s">
        <v>119</v>
      </c>
      <c r="C511" t="s">
        <v>44</v>
      </c>
      <c r="D511" t="s">
        <v>87</v>
      </c>
      <c r="E511" t="s">
        <v>87</v>
      </c>
      <c r="F511" t="s">
        <v>87</v>
      </c>
      <c r="G511" t="s">
        <v>87</v>
      </c>
      <c r="H511" t="s">
        <v>87</v>
      </c>
      <c r="I511" t="s">
        <v>87</v>
      </c>
      <c r="J511" t="s">
        <v>87</v>
      </c>
      <c r="K511" t="s">
        <v>87</v>
      </c>
      <c r="L511" t="s">
        <v>87</v>
      </c>
      <c r="M511" t="s">
        <v>87</v>
      </c>
    </row>
    <row r="512" spans="1:13" x14ac:dyDescent="0.35">
      <c r="A512" t="s">
        <v>731</v>
      </c>
      <c r="B512" t="s">
        <v>119</v>
      </c>
      <c r="C512" t="s">
        <v>97</v>
      </c>
      <c r="D512" t="s">
        <v>87</v>
      </c>
      <c r="E512" t="s">
        <v>87</v>
      </c>
      <c r="F512" t="s">
        <v>87</v>
      </c>
      <c r="G512" t="s">
        <v>87</v>
      </c>
      <c r="H512" t="s">
        <v>87</v>
      </c>
      <c r="I512" t="s">
        <v>87</v>
      </c>
      <c r="J512" t="s">
        <v>87</v>
      </c>
      <c r="K512" t="s">
        <v>87</v>
      </c>
      <c r="L512" t="s">
        <v>87</v>
      </c>
      <c r="M512" t="s">
        <v>87</v>
      </c>
    </row>
    <row r="513" spans="1:13" x14ac:dyDescent="0.35">
      <c r="A513" t="s">
        <v>731</v>
      </c>
      <c r="B513" t="s">
        <v>119</v>
      </c>
      <c r="C513" t="s">
        <v>48</v>
      </c>
      <c r="D513" t="s">
        <v>87</v>
      </c>
      <c r="E513" t="s">
        <v>87</v>
      </c>
      <c r="F513" t="s">
        <v>87</v>
      </c>
      <c r="G513" t="s">
        <v>87</v>
      </c>
      <c r="H513" t="s">
        <v>87</v>
      </c>
      <c r="I513" t="s">
        <v>87</v>
      </c>
      <c r="J513" t="s">
        <v>87</v>
      </c>
      <c r="K513" t="s">
        <v>87</v>
      </c>
      <c r="L513" t="s">
        <v>87</v>
      </c>
      <c r="M513" t="s">
        <v>87</v>
      </c>
    </row>
    <row r="514" spans="1:13" x14ac:dyDescent="0.35">
      <c r="A514" t="s">
        <v>731</v>
      </c>
      <c r="B514" t="s">
        <v>119</v>
      </c>
      <c r="C514" t="s">
        <v>109</v>
      </c>
      <c r="D514" t="s">
        <v>87</v>
      </c>
      <c r="E514" t="s">
        <v>87</v>
      </c>
      <c r="F514" t="s">
        <v>87</v>
      </c>
      <c r="G514" t="s">
        <v>87</v>
      </c>
      <c r="H514" t="s">
        <v>87</v>
      </c>
      <c r="I514" t="s">
        <v>87</v>
      </c>
      <c r="J514" t="s">
        <v>87</v>
      </c>
      <c r="K514" t="s">
        <v>87</v>
      </c>
      <c r="L514" t="s">
        <v>87</v>
      </c>
      <c r="M514" t="s">
        <v>87</v>
      </c>
    </row>
    <row r="515" spans="1:13" x14ac:dyDescent="0.35">
      <c r="A515" t="s">
        <v>731</v>
      </c>
      <c r="B515" t="s">
        <v>119</v>
      </c>
      <c r="C515" t="s">
        <v>52</v>
      </c>
      <c r="D515" t="s">
        <v>87</v>
      </c>
      <c r="E515" t="s">
        <v>87</v>
      </c>
      <c r="F515" t="s">
        <v>87</v>
      </c>
      <c r="G515" t="s">
        <v>87</v>
      </c>
      <c r="H515" t="s">
        <v>87</v>
      </c>
      <c r="I515" t="s">
        <v>87</v>
      </c>
      <c r="J515" t="s">
        <v>87</v>
      </c>
      <c r="K515" t="s">
        <v>87</v>
      </c>
      <c r="L515" t="s">
        <v>87</v>
      </c>
      <c r="M515" t="s">
        <v>87</v>
      </c>
    </row>
    <row r="516" spans="1:13" x14ac:dyDescent="0.35">
      <c r="A516" t="s">
        <v>731</v>
      </c>
      <c r="B516" t="s">
        <v>119</v>
      </c>
      <c r="C516" t="s">
        <v>53</v>
      </c>
      <c r="D516" t="s">
        <v>87</v>
      </c>
      <c r="E516" t="s">
        <v>87</v>
      </c>
      <c r="F516" t="s">
        <v>87</v>
      </c>
      <c r="G516" t="s">
        <v>87</v>
      </c>
      <c r="H516" t="s">
        <v>87</v>
      </c>
      <c r="I516" t="s">
        <v>87</v>
      </c>
      <c r="J516" t="s">
        <v>87</v>
      </c>
      <c r="K516" t="s">
        <v>87</v>
      </c>
      <c r="L516" t="s">
        <v>87</v>
      </c>
      <c r="M516" t="s">
        <v>87</v>
      </c>
    </row>
    <row r="517" spans="1:13" x14ac:dyDescent="0.35">
      <c r="A517" t="s">
        <v>732</v>
      </c>
      <c r="B517" t="s">
        <v>119</v>
      </c>
      <c r="C517" t="s">
        <v>83</v>
      </c>
      <c r="D517" t="s">
        <v>87</v>
      </c>
      <c r="E517" t="s">
        <v>87</v>
      </c>
      <c r="F517" t="s">
        <v>87</v>
      </c>
      <c r="G517" t="s">
        <v>87</v>
      </c>
      <c r="H517" t="s">
        <v>87</v>
      </c>
      <c r="I517" t="s">
        <v>87</v>
      </c>
      <c r="J517" t="s">
        <v>87</v>
      </c>
      <c r="K517" t="s">
        <v>87</v>
      </c>
      <c r="L517" t="s">
        <v>87</v>
      </c>
      <c r="M517" t="s">
        <v>87</v>
      </c>
    </row>
    <row r="518" spans="1:13" x14ac:dyDescent="0.35">
      <c r="A518" t="s">
        <v>732</v>
      </c>
      <c r="B518" t="s">
        <v>119</v>
      </c>
      <c r="C518" t="s">
        <v>40</v>
      </c>
      <c r="D518" t="s">
        <v>87</v>
      </c>
      <c r="E518" t="s">
        <v>87</v>
      </c>
      <c r="F518" t="s">
        <v>87</v>
      </c>
      <c r="G518" t="s">
        <v>87</v>
      </c>
      <c r="H518" t="s">
        <v>87</v>
      </c>
      <c r="I518" t="s">
        <v>87</v>
      </c>
      <c r="J518" t="s">
        <v>87</v>
      </c>
      <c r="K518" t="s">
        <v>87</v>
      </c>
      <c r="L518" t="s">
        <v>87</v>
      </c>
      <c r="M518" t="s">
        <v>87</v>
      </c>
    </row>
    <row r="519" spans="1:13" x14ac:dyDescent="0.35">
      <c r="A519" t="s">
        <v>732</v>
      </c>
      <c r="B519" t="s">
        <v>119</v>
      </c>
      <c r="C519" t="s">
        <v>42</v>
      </c>
      <c r="D519" t="s">
        <v>87</v>
      </c>
      <c r="E519" t="s">
        <v>87</v>
      </c>
      <c r="F519" t="s">
        <v>87</v>
      </c>
      <c r="G519" t="s">
        <v>87</v>
      </c>
      <c r="H519" t="s">
        <v>87</v>
      </c>
      <c r="I519" t="s">
        <v>87</v>
      </c>
      <c r="J519" t="s">
        <v>87</v>
      </c>
      <c r="K519" t="s">
        <v>87</v>
      </c>
      <c r="L519" t="s">
        <v>87</v>
      </c>
      <c r="M519" t="s">
        <v>87</v>
      </c>
    </row>
    <row r="520" spans="1:13" x14ac:dyDescent="0.35">
      <c r="A520" t="s">
        <v>732</v>
      </c>
      <c r="B520" t="s">
        <v>119</v>
      </c>
      <c r="C520" t="s">
        <v>44</v>
      </c>
      <c r="D520" t="s">
        <v>87</v>
      </c>
      <c r="E520" t="s">
        <v>87</v>
      </c>
      <c r="F520" t="s">
        <v>87</v>
      </c>
      <c r="G520" t="s">
        <v>87</v>
      </c>
      <c r="H520" t="s">
        <v>87</v>
      </c>
      <c r="I520" t="s">
        <v>87</v>
      </c>
      <c r="J520" t="s">
        <v>87</v>
      </c>
      <c r="K520" t="s">
        <v>87</v>
      </c>
      <c r="L520" t="s">
        <v>87</v>
      </c>
      <c r="M520" t="s">
        <v>87</v>
      </c>
    </row>
    <row r="521" spans="1:13" x14ac:dyDescent="0.35">
      <c r="A521" t="s">
        <v>732</v>
      </c>
      <c r="B521" t="s">
        <v>119</v>
      </c>
      <c r="C521" t="s">
        <v>97</v>
      </c>
      <c r="D521" t="s">
        <v>87</v>
      </c>
      <c r="E521" t="s">
        <v>87</v>
      </c>
      <c r="F521" t="s">
        <v>87</v>
      </c>
      <c r="G521" t="s">
        <v>87</v>
      </c>
      <c r="H521" t="s">
        <v>87</v>
      </c>
      <c r="I521" t="s">
        <v>87</v>
      </c>
      <c r="J521" t="s">
        <v>87</v>
      </c>
      <c r="K521" t="s">
        <v>87</v>
      </c>
      <c r="L521" t="s">
        <v>87</v>
      </c>
      <c r="M521" t="s">
        <v>87</v>
      </c>
    </row>
    <row r="522" spans="1:13" x14ac:dyDescent="0.35">
      <c r="A522" t="s">
        <v>732</v>
      </c>
      <c r="B522" t="s">
        <v>119</v>
      </c>
      <c r="C522" t="s">
        <v>48</v>
      </c>
      <c r="D522" t="s">
        <v>87</v>
      </c>
      <c r="E522" t="s">
        <v>87</v>
      </c>
      <c r="F522" t="s">
        <v>87</v>
      </c>
      <c r="G522" t="s">
        <v>87</v>
      </c>
      <c r="H522" t="s">
        <v>87</v>
      </c>
      <c r="I522" t="s">
        <v>87</v>
      </c>
      <c r="J522" t="s">
        <v>87</v>
      </c>
      <c r="K522" t="s">
        <v>87</v>
      </c>
      <c r="L522" t="s">
        <v>87</v>
      </c>
      <c r="M522" t="s">
        <v>87</v>
      </c>
    </row>
    <row r="523" spans="1:13" x14ac:dyDescent="0.35">
      <c r="A523" t="s">
        <v>732</v>
      </c>
      <c r="B523" t="s">
        <v>119</v>
      </c>
      <c r="C523" t="s">
        <v>109</v>
      </c>
      <c r="D523" t="s">
        <v>87</v>
      </c>
      <c r="E523" t="s">
        <v>87</v>
      </c>
      <c r="F523" t="s">
        <v>87</v>
      </c>
      <c r="G523" t="s">
        <v>87</v>
      </c>
      <c r="H523" t="s">
        <v>87</v>
      </c>
      <c r="I523" t="s">
        <v>87</v>
      </c>
      <c r="J523" t="s">
        <v>87</v>
      </c>
      <c r="K523" t="s">
        <v>87</v>
      </c>
      <c r="L523" t="s">
        <v>87</v>
      </c>
      <c r="M523" t="s">
        <v>87</v>
      </c>
    </row>
    <row r="524" spans="1:13" x14ac:dyDescent="0.35">
      <c r="A524" t="s">
        <v>732</v>
      </c>
      <c r="B524" t="s">
        <v>119</v>
      </c>
      <c r="C524" t="s">
        <v>52</v>
      </c>
      <c r="D524" t="s">
        <v>87</v>
      </c>
      <c r="E524" t="s">
        <v>87</v>
      </c>
      <c r="F524" t="s">
        <v>87</v>
      </c>
      <c r="G524" t="s">
        <v>87</v>
      </c>
      <c r="H524" t="s">
        <v>87</v>
      </c>
      <c r="I524" t="s">
        <v>87</v>
      </c>
      <c r="J524" t="s">
        <v>87</v>
      </c>
      <c r="K524" t="s">
        <v>87</v>
      </c>
      <c r="L524" t="s">
        <v>87</v>
      </c>
      <c r="M524" t="s">
        <v>87</v>
      </c>
    </row>
    <row r="525" spans="1:13" x14ac:dyDescent="0.35">
      <c r="A525" t="s">
        <v>732</v>
      </c>
      <c r="B525" t="s">
        <v>119</v>
      </c>
      <c r="C525" t="s">
        <v>53</v>
      </c>
      <c r="D525" t="s">
        <v>87</v>
      </c>
      <c r="E525" t="s">
        <v>87</v>
      </c>
      <c r="F525" t="s">
        <v>87</v>
      </c>
      <c r="G525" t="s">
        <v>87</v>
      </c>
      <c r="H525" t="s">
        <v>87</v>
      </c>
      <c r="I525" t="s">
        <v>87</v>
      </c>
      <c r="J525" t="s">
        <v>87</v>
      </c>
      <c r="K525" t="s">
        <v>87</v>
      </c>
      <c r="L525" t="s">
        <v>87</v>
      </c>
      <c r="M525" t="s">
        <v>87</v>
      </c>
    </row>
    <row r="526" spans="1:13" x14ac:dyDescent="0.35">
      <c r="A526" t="s">
        <v>733</v>
      </c>
      <c r="B526" t="s">
        <v>82</v>
      </c>
      <c r="C526" t="s">
        <v>83</v>
      </c>
      <c r="D526" t="s">
        <v>87</v>
      </c>
      <c r="E526" t="s">
        <v>87</v>
      </c>
      <c r="F526" t="s">
        <v>87</v>
      </c>
      <c r="G526" t="s">
        <v>87</v>
      </c>
      <c r="H526" t="s">
        <v>87</v>
      </c>
      <c r="I526" t="s">
        <v>87</v>
      </c>
      <c r="J526" t="s">
        <v>87</v>
      </c>
      <c r="K526" t="s">
        <v>87</v>
      </c>
      <c r="L526" t="s">
        <v>87</v>
      </c>
      <c r="M526" t="s">
        <v>87</v>
      </c>
    </row>
    <row r="527" spans="1:13" x14ac:dyDescent="0.35">
      <c r="A527" t="s">
        <v>733</v>
      </c>
      <c r="B527" t="s">
        <v>82</v>
      </c>
      <c r="C527" t="s">
        <v>40</v>
      </c>
      <c r="D527" t="s">
        <v>87</v>
      </c>
      <c r="E527" t="s">
        <v>87</v>
      </c>
      <c r="F527" t="s">
        <v>87</v>
      </c>
      <c r="G527" t="s">
        <v>87</v>
      </c>
      <c r="H527" t="s">
        <v>87</v>
      </c>
      <c r="I527" t="s">
        <v>87</v>
      </c>
      <c r="J527" t="s">
        <v>87</v>
      </c>
      <c r="K527" t="s">
        <v>87</v>
      </c>
      <c r="L527" t="s">
        <v>87</v>
      </c>
      <c r="M527" t="s">
        <v>87</v>
      </c>
    </row>
    <row r="528" spans="1:13" x14ac:dyDescent="0.35">
      <c r="A528" t="s">
        <v>733</v>
      </c>
      <c r="B528" t="s">
        <v>82</v>
      </c>
      <c r="C528" t="s">
        <v>42</v>
      </c>
      <c r="D528" t="s">
        <v>646</v>
      </c>
      <c r="E528" t="s">
        <v>88</v>
      </c>
      <c r="F528" t="s">
        <v>498</v>
      </c>
      <c r="G528" t="s">
        <v>88</v>
      </c>
      <c r="H528" t="s">
        <v>87</v>
      </c>
      <c r="I528" t="s">
        <v>87</v>
      </c>
      <c r="J528" t="s">
        <v>87</v>
      </c>
      <c r="K528" t="s">
        <v>88</v>
      </c>
      <c r="L528" t="s">
        <v>87</v>
      </c>
      <c r="M528" t="s">
        <v>87</v>
      </c>
    </row>
    <row r="529" spans="1:13" x14ac:dyDescent="0.35">
      <c r="A529" t="s">
        <v>733</v>
      </c>
      <c r="B529" t="s">
        <v>82</v>
      </c>
      <c r="C529" t="s">
        <v>44</v>
      </c>
      <c r="D529" t="s">
        <v>87</v>
      </c>
      <c r="E529" t="s">
        <v>87</v>
      </c>
      <c r="F529" t="s">
        <v>87</v>
      </c>
      <c r="G529" t="s">
        <v>87</v>
      </c>
      <c r="H529" t="s">
        <v>87</v>
      </c>
      <c r="I529" t="s">
        <v>87</v>
      </c>
      <c r="J529" t="s">
        <v>87</v>
      </c>
      <c r="K529" t="s">
        <v>87</v>
      </c>
      <c r="L529" t="s">
        <v>87</v>
      </c>
      <c r="M529" t="s">
        <v>87</v>
      </c>
    </row>
    <row r="530" spans="1:13" x14ac:dyDescent="0.35">
      <c r="A530" t="s">
        <v>733</v>
      </c>
      <c r="B530" t="s">
        <v>82</v>
      </c>
      <c r="C530" t="s">
        <v>97</v>
      </c>
      <c r="D530" t="s">
        <v>87</v>
      </c>
      <c r="E530" t="s">
        <v>87</v>
      </c>
      <c r="F530" t="s">
        <v>87</v>
      </c>
      <c r="G530" t="s">
        <v>87</v>
      </c>
      <c r="H530" t="s">
        <v>87</v>
      </c>
      <c r="I530" t="s">
        <v>87</v>
      </c>
      <c r="J530" t="s">
        <v>87</v>
      </c>
      <c r="K530" t="s">
        <v>87</v>
      </c>
      <c r="L530" t="s">
        <v>87</v>
      </c>
      <c r="M530" t="s">
        <v>87</v>
      </c>
    </row>
    <row r="531" spans="1:13" x14ac:dyDescent="0.35">
      <c r="A531" t="s">
        <v>733</v>
      </c>
      <c r="B531" t="s">
        <v>82</v>
      </c>
      <c r="C531" t="s">
        <v>48</v>
      </c>
      <c r="D531" t="s">
        <v>647</v>
      </c>
      <c r="E531" t="s">
        <v>88</v>
      </c>
      <c r="F531" t="s">
        <v>498</v>
      </c>
      <c r="G531" t="s">
        <v>88</v>
      </c>
      <c r="H531" t="s">
        <v>87</v>
      </c>
      <c r="I531" t="s">
        <v>87</v>
      </c>
      <c r="J531" t="s">
        <v>87</v>
      </c>
      <c r="K531" t="s">
        <v>87</v>
      </c>
      <c r="L531" t="s">
        <v>87</v>
      </c>
      <c r="M531" t="s">
        <v>87</v>
      </c>
    </row>
    <row r="532" spans="1:13" x14ac:dyDescent="0.35">
      <c r="A532" t="s">
        <v>733</v>
      </c>
      <c r="B532" t="s">
        <v>82</v>
      </c>
      <c r="C532" t="s">
        <v>109</v>
      </c>
      <c r="D532" t="s">
        <v>87</v>
      </c>
      <c r="E532" t="s">
        <v>87</v>
      </c>
      <c r="F532" t="s">
        <v>87</v>
      </c>
      <c r="G532" t="s">
        <v>87</v>
      </c>
      <c r="H532" t="s">
        <v>87</v>
      </c>
      <c r="I532" t="s">
        <v>87</v>
      </c>
      <c r="J532" t="s">
        <v>87</v>
      </c>
      <c r="K532" t="s">
        <v>87</v>
      </c>
      <c r="L532" t="s">
        <v>87</v>
      </c>
      <c r="M532" t="s">
        <v>87</v>
      </c>
    </row>
    <row r="533" spans="1:13" x14ac:dyDescent="0.35">
      <c r="A533" t="s">
        <v>733</v>
      </c>
      <c r="B533" t="s">
        <v>82</v>
      </c>
      <c r="C533" t="s">
        <v>52</v>
      </c>
      <c r="D533" t="s">
        <v>648</v>
      </c>
      <c r="E533" t="s">
        <v>88</v>
      </c>
      <c r="F533" t="s">
        <v>498</v>
      </c>
      <c r="G533" t="s">
        <v>88</v>
      </c>
      <c r="H533" t="s">
        <v>87</v>
      </c>
      <c r="I533" t="s">
        <v>87</v>
      </c>
      <c r="J533" t="s">
        <v>87</v>
      </c>
      <c r="K533" t="s">
        <v>638</v>
      </c>
      <c r="L533" t="s">
        <v>87</v>
      </c>
      <c r="M533" t="s">
        <v>87</v>
      </c>
    </row>
    <row r="534" spans="1:13" x14ac:dyDescent="0.35">
      <c r="A534" t="s">
        <v>733</v>
      </c>
      <c r="B534" t="s">
        <v>82</v>
      </c>
      <c r="C534" t="s">
        <v>53</v>
      </c>
      <c r="D534" t="s">
        <v>87</v>
      </c>
      <c r="E534" t="s">
        <v>638</v>
      </c>
      <c r="F534" t="s">
        <v>87</v>
      </c>
      <c r="G534" t="s">
        <v>87</v>
      </c>
      <c r="H534" t="s">
        <v>87</v>
      </c>
      <c r="I534" t="s">
        <v>87</v>
      </c>
      <c r="J534" t="s">
        <v>87</v>
      </c>
      <c r="K534" t="s">
        <v>87</v>
      </c>
      <c r="L534" t="s">
        <v>87</v>
      </c>
      <c r="M534" t="s">
        <v>87</v>
      </c>
    </row>
    <row r="535" spans="1:13" x14ac:dyDescent="0.35">
      <c r="A535" t="s">
        <v>734</v>
      </c>
      <c r="B535" t="s">
        <v>82</v>
      </c>
      <c r="C535" t="s">
        <v>83</v>
      </c>
      <c r="D535" t="s">
        <v>87</v>
      </c>
      <c r="E535" t="s">
        <v>87</v>
      </c>
      <c r="F535" t="s">
        <v>87</v>
      </c>
      <c r="G535" t="s">
        <v>87</v>
      </c>
      <c r="H535" t="s">
        <v>87</v>
      </c>
      <c r="I535" t="s">
        <v>87</v>
      </c>
      <c r="J535" t="s">
        <v>87</v>
      </c>
      <c r="K535" t="s">
        <v>87</v>
      </c>
      <c r="L535" t="s">
        <v>87</v>
      </c>
      <c r="M535" t="s">
        <v>87</v>
      </c>
    </row>
    <row r="536" spans="1:13" x14ac:dyDescent="0.35">
      <c r="A536" t="s">
        <v>734</v>
      </c>
      <c r="B536" t="s">
        <v>82</v>
      </c>
      <c r="C536" t="s">
        <v>40</v>
      </c>
      <c r="D536" t="s">
        <v>87</v>
      </c>
      <c r="E536" t="s">
        <v>87</v>
      </c>
      <c r="F536" t="s">
        <v>87</v>
      </c>
      <c r="G536" t="s">
        <v>87</v>
      </c>
      <c r="H536" t="s">
        <v>87</v>
      </c>
      <c r="I536" t="s">
        <v>87</v>
      </c>
      <c r="J536" t="s">
        <v>87</v>
      </c>
      <c r="K536" t="s">
        <v>87</v>
      </c>
      <c r="L536" t="s">
        <v>87</v>
      </c>
      <c r="M536" t="s">
        <v>87</v>
      </c>
    </row>
    <row r="537" spans="1:13" x14ac:dyDescent="0.35">
      <c r="A537" t="s">
        <v>734</v>
      </c>
      <c r="B537" t="s">
        <v>82</v>
      </c>
      <c r="C537" t="s">
        <v>42</v>
      </c>
      <c r="D537" t="s">
        <v>87</v>
      </c>
      <c r="E537" t="s">
        <v>87</v>
      </c>
      <c r="F537" t="s">
        <v>87</v>
      </c>
      <c r="G537" t="s">
        <v>87</v>
      </c>
      <c r="H537" t="s">
        <v>87</v>
      </c>
      <c r="I537" t="s">
        <v>87</v>
      </c>
      <c r="J537" t="s">
        <v>87</v>
      </c>
      <c r="K537" t="s">
        <v>87</v>
      </c>
      <c r="L537" t="s">
        <v>87</v>
      </c>
      <c r="M537" t="s">
        <v>87</v>
      </c>
    </row>
    <row r="538" spans="1:13" x14ac:dyDescent="0.35">
      <c r="A538" t="s">
        <v>734</v>
      </c>
      <c r="B538" t="s">
        <v>82</v>
      </c>
      <c r="C538" t="s">
        <v>44</v>
      </c>
      <c r="D538" t="s">
        <v>87</v>
      </c>
      <c r="E538" t="s">
        <v>87</v>
      </c>
      <c r="F538" t="s">
        <v>87</v>
      </c>
      <c r="G538" t="s">
        <v>87</v>
      </c>
      <c r="H538" t="s">
        <v>87</v>
      </c>
      <c r="I538" t="s">
        <v>87</v>
      </c>
      <c r="J538" t="s">
        <v>87</v>
      </c>
      <c r="K538" t="s">
        <v>87</v>
      </c>
      <c r="L538" t="s">
        <v>87</v>
      </c>
      <c r="M538" t="s">
        <v>87</v>
      </c>
    </row>
    <row r="539" spans="1:13" x14ac:dyDescent="0.35">
      <c r="A539" t="s">
        <v>734</v>
      </c>
      <c r="B539" t="s">
        <v>82</v>
      </c>
      <c r="C539" t="s">
        <v>97</v>
      </c>
      <c r="D539" t="s">
        <v>87</v>
      </c>
      <c r="E539" t="s">
        <v>87</v>
      </c>
      <c r="F539" t="s">
        <v>87</v>
      </c>
      <c r="G539" t="s">
        <v>87</v>
      </c>
      <c r="H539" t="s">
        <v>87</v>
      </c>
      <c r="I539" t="s">
        <v>87</v>
      </c>
      <c r="J539" t="s">
        <v>87</v>
      </c>
      <c r="K539" t="s">
        <v>87</v>
      </c>
      <c r="L539" t="s">
        <v>87</v>
      </c>
      <c r="M539" t="s">
        <v>87</v>
      </c>
    </row>
    <row r="540" spans="1:13" x14ac:dyDescent="0.35">
      <c r="A540" t="s">
        <v>734</v>
      </c>
      <c r="B540" t="s">
        <v>82</v>
      </c>
      <c r="C540" t="s">
        <v>48</v>
      </c>
      <c r="D540" t="s">
        <v>87</v>
      </c>
      <c r="E540" t="s">
        <v>87</v>
      </c>
      <c r="F540" t="s">
        <v>87</v>
      </c>
      <c r="G540" t="s">
        <v>87</v>
      </c>
      <c r="H540" t="s">
        <v>87</v>
      </c>
      <c r="I540" t="s">
        <v>87</v>
      </c>
      <c r="J540" t="s">
        <v>87</v>
      </c>
      <c r="K540" t="s">
        <v>87</v>
      </c>
      <c r="L540" t="s">
        <v>87</v>
      </c>
      <c r="M540" t="s">
        <v>87</v>
      </c>
    </row>
    <row r="541" spans="1:13" x14ac:dyDescent="0.35">
      <c r="A541" t="s">
        <v>734</v>
      </c>
      <c r="B541" t="s">
        <v>82</v>
      </c>
      <c r="C541" t="s">
        <v>109</v>
      </c>
      <c r="D541" t="s">
        <v>649</v>
      </c>
      <c r="E541" t="s">
        <v>88</v>
      </c>
      <c r="F541" t="s">
        <v>650</v>
      </c>
      <c r="G541" t="s">
        <v>88</v>
      </c>
      <c r="H541" t="s">
        <v>87</v>
      </c>
      <c r="I541" t="s">
        <v>87</v>
      </c>
      <c r="J541" t="s">
        <v>87</v>
      </c>
      <c r="K541" t="s">
        <v>87</v>
      </c>
      <c r="L541" t="s">
        <v>87</v>
      </c>
      <c r="M541" t="s">
        <v>87</v>
      </c>
    </row>
    <row r="542" spans="1:13" x14ac:dyDescent="0.35">
      <c r="A542" t="s">
        <v>734</v>
      </c>
      <c r="B542" t="s">
        <v>82</v>
      </c>
      <c r="C542" t="s">
        <v>52</v>
      </c>
      <c r="D542" t="s">
        <v>651</v>
      </c>
      <c r="E542" t="s">
        <v>85</v>
      </c>
      <c r="F542" t="s">
        <v>652</v>
      </c>
      <c r="G542" t="s">
        <v>88</v>
      </c>
      <c r="H542" t="s">
        <v>88</v>
      </c>
      <c r="I542" t="s">
        <v>87</v>
      </c>
      <c r="J542" t="s">
        <v>87</v>
      </c>
      <c r="K542" t="s">
        <v>88</v>
      </c>
      <c r="L542" t="s">
        <v>87</v>
      </c>
      <c r="M542" t="s">
        <v>87</v>
      </c>
    </row>
    <row r="543" spans="1:13" x14ac:dyDescent="0.35">
      <c r="A543" t="s">
        <v>734</v>
      </c>
      <c r="B543" t="s">
        <v>82</v>
      </c>
      <c r="C543" t="s">
        <v>53</v>
      </c>
      <c r="D543" t="s">
        <v>653</v>
      </c>
      <c r="E543" t="s">
        <v>123</v>
      </c>
      <c r="F543" t="s">
        <v>654</v>
      </c>
      <c r="G543" t="s">
        <v>88</v>
      </c>
      <c r="H543" t="s">
        <v>93</v>
      </c>
      <c r="I543" t="s">
        <v>87</v>
      </c>
      <c r="J543" t="s">
        <v>87</v>
      </c>
      <c r="K543" t="s">
        <v>96</v>
      </c>
      <c r="L543" t="s">
        <v>87</v>
      </c>
      <c r="M543" t="s">
        <v>88</v>
      </c>
    </row>
    <row r="544" spans="1:13" x14ac:dyDescent="0.35">
      <c r="A544" t="s">
        <v>735</v>
      </c>
      <c r="B544" t="s">
        <v>82</v>
      </c>
      <c r="C544" t="s">
        <v>83</v>
      </c>
    </row>
    <row r="545" spans="1:13" x14ac:dyDescent="0.35">
      <c r="A545" t="s">
        <v>735</v>
      </c>
      <c r="B545" t="s">
        <v>82</v>
      </c>
      <c r="C545" t="s">
        <v>40</v>
      </c>
    </row>
    <row r="546" spans="1:13" x14ac:dyDescent="0.35">
      <c r="A546" t="s">
        <v>735</v>
      </c>
      <c r="B546" t="s">
        <v>82</v>
      </c>
      <c r="C546" t="s">
        <v>42</v>
      </c>
    </row>
    <row r="547" spans="1:13" x14ac:dyDescent="0.35">
      <c r="A547" t="s">
        <v>735</v>
      </c>
      <c r="B547" t="s">
        <v>82</v>
      </c>
      <c r="C547" t="s">
        <v>44</v>
      </c>
    </row>
    <row r="548" spans="1:13" x14ac:dyDescent="0.35">
      <c r="A548" t="s">
        <v>735</v>
      </c>
      <c r="B548" t="s">
        <v>82</v>
      </c>
      <c r="C548" t="s">
        <v>97</v>
      </c>
    </row>
    <row r="549" spans="1:13" x14ac:dyDescent="0.35">
      <c r="A549" t="s">
        <v>735</v>
      </c>
      <c r="B549" t="s">
        <v>82</v>
      </c>
      <c r="C549" t="s">
        <v>48</v>
      </c>
    </row>
    <row r="550" spans="1:13" x14ac:dyDescent="0.35">
      <c r="A550" t="s">
        <v>735</v>
      </c>
      <c r="B550" t="s">
        <v>82</v>
      </c>
      <c r="C550" t="s">
        <v>109</v>
      </c>
    </row>
    <row r="551" spans="1:13" x14ac:dyDescent="0.35">
      <c r="A551" t="s">
        <v>735</v>
      </c>
      <c r="B551" t="s">
        <v>82</v>
      </c>
      <c r="C551" t="s">
        <v>52</v>
      </c>
    </row>
    <row r="552" spans="1:13" x14ac:dyDescent="0.35">
      <c r="A552" t="s">
        <v>735</v>
      </c>
      <c r="B552" t="s">
        <v>82</v>
      </c>
      <c r="C552" t="s">
        <v>53</v>
      </c>
    </row>
    <row r="553" spans="1:13" x14ac:dyDescent="0.35">
      <c r="A553" t="s">
        <v>687</v>
      </c>
      <c r="B553" t="s">
        <v>119</v>
      </c>
      <c r="C553" t="s">
        <v>83</v>
      </c>
      <c r="D553" t="s">
        <v>87</v>
      </c>
      <c r="E553" t="s">
        <v>87</v>
      </c>
      <c r="F553" t="s">
        <v>87</v>
      </c>
      <c r="G553" t="s">
        <v>87</v>
      </c>
      <c r="H553" t="s">
        <v>87</v>
      </c>
      <c r="I553" t="s">
        <v>87</v>
      </c>
      <c r="J553" t="s">
        <v>638</v>
      </c>
      <c r="K553" t="s">
        <v>87</v>
      </c>
      <c r="L553" t="s">
        <v>87</v>
      </c>
      <c r="M553" t="s">
        <v>87</v>
      </c>
    </row>
    <row r="554" spans="1:13" x14ac:dyDescent="0.35">
      <c r="A554" t="s">
        <v>687</v>
      </c>
      <c r="B554" t="s">
        <v>119</v>
      </c>
      <c r="C554" t="s">
        <v>40</v>
      </c>
      <c r="D554" t="s">
        <v>87</v>
      </c>
      <c r="E554" t="s">
        <v>87</v>
      </c>
      <c r="F554" t="s">
        <v>87</v>
      </c>
      <c r="G554" t="s">
        <v>87</v>
      </c>
      <c r="H554" t="s">
        <v>87</v>
      </c>
      <c r="I554" t="s">
        <v>87</v>
      </c>
      <c r="J554" t="s">
        <v>87</v>
      </c>
      <c r="K554" t="s">
        <v>87</v>
      </c>
      <c r="L554" t="s">
        <v>87</v>
      </c>
      <c r="M554" t="s">
        <v>87</v>
      </c>
    </row>
    <row r="555" spans="1:13" x14ac:dyDescent="0.35">
      <c r="A555" t="s">
        <v>687</v>
      </c>
      <c r="B555" t="s">
        <v>119</v>
      </c>
      <c r="C555" t="s">
        <v>42</v>
      </c>
      <c r="D555" t="s">
        <v>87</v>
      </c>
      <c r="E555" t="s">
        <v>87</v>
      </c>
      <c r="F555" t="s">
        <v>87</v>
      </c>
      <c r="G555" t="s">
        <v>87</v>
      </c>
      <c r="H555" t="s">
        <v>87</v>
      </c>
      <c r="I555" t="s">
        <v>87</v>
      </c>
      <c r="J555" t="s">
        <v>87</v>
      </c>
      <c r="K555" t="s">
        <v>87</v>
      </c>
      <c r="L555" t="s">
        <v>87</v>
      </c>
      <c r="M555" t="s">
        <v>87</v>
      </c>
    </row>
    <row r="556" spans="1:13" x14ac:dyDescent="0.35">
      <c r="A556" t="s">
        <v>687</v>
      </c>
      <c r="B556" t="s">
        <v>119</v>
      </c>
      <c r="C556" t="s">
        <v>44</v>
      </c>
      <c r="D556" t="s">
        <v>87</v>
      </c>
      <c r="E556" t="s">
        <v>87</v>
      </c>
      <c r="F556" t="s">
        <v>87</v>
      </c>
      <c r="G556" t="s">
        <v>87</v>
      </c>
      <c r="H556" t="s">
        <v>87</v>
      </c>
      <c r="I556" t="s">
        <v>87</v>
      </c>
      <c r="J556" t="s">
        <v>87</v>
      </c>
      <c r="K556" t="s">
        <v>87</v>
      </c>
      <c r="L556" t="s">
        <v>87</v>
      </c>
      <c r="M556" t="s">
        <v>87</v>
      </c>
    </row>
    <row r="557" spans="1:13" x14ac:dyDescent="0.35">
      <c r="A557" t="s">
        <v>687</v>
      </c>
      <c r="B557" t="s">
        <v>119</v>
      </c>
      <c r="C557" t="s">
        <v>97</v>
      </c>
      <c r="D557" t="s">
        <v>87</v>
      </c>
      <c r="E557" t="s">
        <v>87</v>
      </c>
      <c r="F557" t="s">
        <v>87</v>
      </c>
      <c r="G557" t="s">
        <v>87</v>
      </c>
      <c r="H557" t="s">
        <v>87</v>
      </c>
      <c r="I557" t="s">
        <v>87</v>
      </c>
      <c r="J557" t="s">
        <v>87</v>
      </c>
      <c r="K557" t="s">
        <v>87</v>
      </c>
      <c r="L557" t="s">
        <v>87</v>
      </c>
      <c r="M557" t="s">
        <v>87</v>
      </c>
    </row>
    <row r="558" spans="1:13" x14ac:dyDescent="0.35">
      <c r="A558" t="s">
        <v>687</v>
      </c>
      <c r="B558" t="s">
        <v>119</v>
      </c>
      <c r="C558" t="s">
        <v>48</v>
      </c>
      <c r="D558" t="s">
        <v>87</v>
      </c>
      <c r="E558" t="s">
        <v>87</v>
      </c>
      <c r="F558" t="s">
        <v>87</v>
      </c>
      <c r="G558" t="s">
        <v>87</v>
      </c>
      <c r="H558" t="s">
        <v>87</v>
      </c>
      <c r="I558" t="s">
        <v>87</v>
      </c>
      <c r="J558" t="s">
        <v>87</v>
      </c>
      <c r="K558" t="s">
        <v>87</v>
      </c>
      <c r="L558" t="s">
        <v>87</v>
      </c>
      <c r="M558" t="s">
        <v>87</v>
      </c>
    </row>
    <row r="559" spans="1:13" x14ac:dyDescent="0.35">
      <c r="A559" t="s">
        <v>687</v>
      </c>
      <c r="B559" t="s">
        <v>119</v>
      </c>
      <c r="C559" t="s">
        <v>109</v>
      </c>
      <c r="D559" t="s">
        <v>87</v>
      </c>
      <c r="E559" t="s">
        <v>87</v>
      </c>
      <c r="F559" t="s">
        <v>87</v>
      </c>
      <c r="G559" t="s">
        <v>87</v>
      </c>
      <c r="H559" t="s">
        <v>87</v>
      </c>
      <c r="I559" t="s">
        <v>87</v>
      </c>
      <c r="J559" t="s">
        <v>87</v>
      </c>
      <c r="K559" t="s">
        <v>87</v>
      </c>
      <c r="L559" t="s">
        <v>87</v>
      </c>
      <c r="M559" t="s">
        <v>87</v>
      </c>
    </row>
    <row r="560" spans="1:13" x14ac:dyDescent="0.35">
      <c r="A560" t="s">
        <v>687</v>
      </c>
      <c r="B560" t="s">
        <v>119</v>
      </c>
      <c r="C560" t="s">
        <v>52</v>
      </c>
      <c r="D560" t="s">
        <v>87</v>
      </c>
      <c r="E560" t="s">
        <v>87</v>
      </c>
      <c r="F560" t="s">
        <v>87</v>
      </c>
      <c r="G560" t="s">
        <v>87</v>
      </c>
      <c r="H560" t="s">
        <v>87</v>
      </c>
      <c r="I560" t="s">
        <v>87</v>
      </c>
      <c r="J560" t="s">
        <v>87</v>
      </c>
      <c r="K560" t="s">
        <v>87</v>
      </c>
      <c r="L560" t="s">
        <v>87</v>
      </c>
      <c r="M560" t="s">
        <v>87</v>
      </c>
    </row>
    <row r="561" spans="1:13" x14ac:dyDescent="0.35">
      <c r="A561" t="s">
        <v>687</v>
      </c>
      <c r="B561" t="s">
        <v>119</v>
      </c>
      <c r="C561" t="s">
        <v>53</v>
      </c>
      <c r="D561" t="s">
        <v>87</v>
      </c>
      <c r="E561" t="s">
        <v>87</v>
      </c>
      <c r="F561" t="s">
        <v>87</v>
      </c>
      <c r="G561" t="s">
        <v>87</v>
      </c>
      <c r="H561" t="s">
        <v>87</v>
      </c>
      <c r="I561" t="s">
        <v>87</v>
      </c>
      <c r="J561" t="s">
        <v>87</v>
      </c>
      <c r="K561" t="s">
        <v>87</v>
      </c>
      <c r="L561" t="s">
        <v>87</v>
      </c>
      <c r="M561" t="s">
        <v>87</v>
      </c>
    </row>
    <row r="562" spans="1:13" x14ac:dyDescent="0.35">
      <c r="A562" t="s">
        <v>736</v>
      </c>
      <c r="B562" t="s">
        <v>119</v>
      </c>
      <c r="C562" t="s">
        <v>83</v>
      </c>
    </row>
    <row r="563" spans="1:13" x14ac:dyDescent="0.35">
      <c r="A563" t="s">
        <v>737</v>
      </c>
      <c r="B563" t="s">
        <v>119</v>
      </c>
      <c r="C563" t="s">
        <v>40</v>
      </c>
    </row>
    <row r="564" spans="1:13" x14ac:dyDescent="0.35">
      <c r="A564" t="s">
        <v>736</v>
      </c>
      <c r="B564" t="s">
        <v>119</v>
      </c>
      <c r="C564" t="s">
        <v>42</v>
      </c>
    </row>
    <row r="565" spans="1:13" x14ac:dyDescent="0.35">
      <c r="A565" t="s">
        <v>736</v>
      </c>
      <c r="B565" t="s">
        <v>119</v>
      </c>
      <c r="C565" t="s">
        <v>44</v>
      </c>
    </row>
    <row r="566" spans="1:13" x14ac:dyDescent="0.35">
      <c r="A566" t="s">
        <v>736</v>
      </c>
      <c r="B566" t="s">
        <v>119</v>
      </c>
      <c r="C566" t="s">
        <v>97</v>
      </c>
    </row>
    <row r="567" spans="1:13" x14ac:dyDescent="0.35">
      <c r="A567" t="s">
        <v>736</v>
      </c>
      <c r="B567" t="s">
        <v>119</v>
      </c>
      <c r="C567" t="s">
        <v>48</v>
      </c>
    </row>
    <row r="568" spans="1:13" x14ac:dyDescent="0.35">
      <c r="A568" t="s">
        <v>736</v>
      </c>
      <c r="B568" t="s">
        <v>119</v>
      </c>
      <c r="C568" t="s">
        <v>109</v>
      </c>
    </row>
    <row r="569" spans="1:13" x14ac:dyDescent="0.35">
      <c r="A569" t="s">
        <v>736</v>
      </c>
      <c r="B569" t="s">
        <v>119</v>
      </c>
      <c r="C569" t="s">
        <v>52</v>
      </c>
    </row>
    <row r="570" spans="1:13" x14ac:dyDescent="0.35">
      <c r="A570" t="s">
        <v>736</v>
      </c>
      <c r="B570" t="s">
        <v>119</v>
      </c>
      <c r="C570" t="s">
        <v>53</v>
      </c>
    </row>
    <row r="571" spans="1:13" x14ac:dyDescent="0.35">
      <c r="A571" t="s">
        <v>738</v>
      </c>
      <c r="B571" t="s">
        <v>119</v>
      </c>
      <c r="C571" t="s">
        <v>83</v>
      </c>
    </row>
    <row r="572" spans="1:13" x14ac:dyDescent="0.35">
      <c r="A572" t="s">
        <v>738</v>
      </c>
      <c r="B572" t="s">
        <v>119</v>
      </c>
      <c r="C572" t="s">
        <v>40</v>
      </c>
    </row>
    <row r="573" spans="1:13" x14ac:dyDescent="0.35">
      <c r="A573" t="s">
        <v>738</v>
      </c>
      <c r="B573" t="s">
        <v>119</v>
      </c>
      <c r="C573" t="s">
        <v>42</v>
      </c>
    </row>
    <row r="574" spans="1:13" x14ac:dyDescent="0.35">
      <c r="A574" t="s">
        <v>738</v>
      </c>
      <c r="B574" t="s">
        <v>119</v>
      </c>
      <c r="C574" t="s">
        <v>44</v>
      </c>
    </row>
    <row r="575" spans="1:13" x14ac:dyDescent="0.35">
      <c r="A575" t="s">
        <v>738</v>
      </c>
      <c r="B575" t="s">
        <v>119</v>
      </c>
      <c r="C575" t="s">
        <v>97</v>
      </c>
    </row>
    <row r="576" spans="1:13" x14ac:dyDescent="0.35">
      <c r="A576" t="s">
        <v>738</v>
      </c>
      <c r="B576" t="s">
        <v>119</v>
      </c>
      <c r="C576" t="s">
        <v>48</v>
      </c>
    </row>
    <row r="577" spans="1:6" x14ac:dyDescent="0.35">
      <c r="A577" t="s">
        <v>738</v>
      </c>
      <c r="B577" t="s">
        <v>119</v>
      </c>
      <c r="C577" t="s">
        <v>109</v>
      </c>
    </row>
    <row r="578" spans="1:6" x14ac:dyDescent="0.35">
      <c r="A578" t="s">
        <v>738</v>
      </c>
      <c r="B578" t="s">
        <v>119</v>
      </c>
      <c r="C578" t="s">
        <v>52</v>
      </c>
    </row>
    <row r="579" spans="1:6" x14ac:dyDescent="0.35">
      <c r="A579" t="s">
        <v>738</v>
      </c>
      <c r="B579" t="s">
        <v>119</v>
      </c>
      <c r="C579" t="s">
        <v>53</v>
      </c>
    </row>
    <row r="580" spans="1:6" x14ac:dyDescent="0.35">
      <c r="A580" t="s">
        <v>739</v>
      </c>
      <c r="B580" t="s">
        <v>119</v>
      </c>
      <c r="C580" t="s">
        <v>83</v>
      </c>
    </row>
    <row r="581" spans="1:6" x14ac:dyDescent="0.35">
      <c r="A581" t="s">
        <v>739</v>
      </c>
      <c r="B581" t="s">
        <v>119</v>
      </c>
      <c r="C581" t="s">
        <v>40</v>
      </c>
    </row>
    <row r="582" spans="1:6" x14ac:dyDescent="0.35">
      <c r="A582" t="s">
        <v>739</v>
      </c>
      <c r="B582" t="s">
        <v>119</v>
      </c>
      <c r="C582" t="s">
        <v>42</v>
      </c>
    </row>
    <row r="583" spans="1:6" x14ac:dyDescent="0.35">
      <c r="A583" t="s">
        <v>739</v>
      </c>
      <c r="B583" t="s">
        <v>119</v>
      </c>
      <c r="C583" t="s">
        <v>44</v>
      </c>
    </row>
    <row r="584" spans="1:6" x14ac:dyDescent="0.35">
      <c r="A584" t="s">
        <v>739</v>
      </c>
      <c r="B584" t="s">
        <v>119</v>
      </c>
      <c r="C584" t="s">
        <v>97</v>
      </c>
    </row>
    <row r="585" spans="1:6" x14ac:dyDescent="0.35">
      <c r="A585" t="s">
        <v>739</v>
      </c>
      <c r="B585" t="s">
        <v>119</v>
      </c>
      <c r="C585" t="s">
        <v>48</v>
      </c>
    </row>
    <row r="586" spans="1:6" x14ac:dyDescent="0.35">
      <c r="A586" t="s">
        <v>739</v>
      </c>
      <c r="B586" t="s">
        <v>119</v>
      </c>
      <c r="C586" t="s">
        <v>109</v>
      </c>
    </row>
    <row r="587" spans="1:6" x14ac:dyDescent="0.35">
      <c r="A587" t="s">
        <v>739</v>
      </c>
      <c r="B587" t="s">
        <v>119</v>
      </c>
      <c r="C587" t="s">
        <v>52</v>
      </c>
    </row>
    <row r="588" spans="1:6" x14ac:dyDescent="0.35">
      <c r="A588" t="s">
        <v>739</v>
      </c>
      <c r="B588" t="s">
        <v>119</v>
      </c>
      <c r="C588" t="s">
        <v>53</v>
      </c>
    </row>
    <row r="589" spans="1:6" x14ac:dyDescent="0.35">
      <c r="A589" t="s">
        <v>740</v>
      </c>
      <c r="B589" t="s">
        <v>82</v>
      </c>
      <c r="C589" t="s">
        <v>83</v>
      </c>
    </row>
    <row r="590" spans="1:6" x14ac:dyDescent="0.35">
      <c r="A590" t="s">
        <v>740</v>
      </c>
      <c r="B590" t="s">
        <v>82</v>
      </c>
      <c r="C590" t="s">
        <v>40</v>
      </c>
    </row>
    <row r="591" spans="1:6" x14ac:dyDescent="0.35">
      <c r="A591" t="s">
        <v>740</v>
      </c>
      <c r="B591" t="s">
        <v>82</v>
      </c>
      <c r="C591" t="s">
        <v>42</v>
      </c>
      <c r="D591" t="s">
        <v>655</v>
      </c>
      <c r="E591" t="s">
        <v>88</v>
      </c>
      <c r="F591" t="s">
        <v>93</v>
      </c>
    </row>
    <row r="592" spans="1:6" x14ac:dyDescent="0.35">
      <c r="A592" t="s">
        <v>740</v>
      </c>
      <c r="B592" t="s">
        <v>82</v>
      </c>
      <c r="C592" t="s">
        <v>44</v>
      </c>
      <c r="D592" t="s">
        <v>656</v>
      </c>
      <c r="E592" t="s">
        <v>88</v>
      </c>
      <c r="F592" t="s">
        <v>93</v>
      </c>
    </row>
    <row r="593" spans="1:11" x14ac:dyDescent="0.35">
      <c r="A593" t="s">
        <v>740</v>
      </c>
      <c r="B593" t="s">
        <v>82</v>
      </c>
      <c r="C593" t="s">
        <v>97</v>
      </c>
    </row>
    <row r="594" spans="1:11" x14ac:dyDescent="0.35">
      <c r="A594" t="s">
        <v>740</v>
      </c>
      <c r="B594" t="s">
        <v>82</v>
      </c>
      <c r="C594" t="s">
        <v>48</v>
      </c>
      <c r="D594" t="s">
        <v>103</v>
      </c>
      <c r="E594" t="s">
        <v>96</v>
      </c>
      <c r="F594" t="s">
        <v>213</v>
      </c>
      <c r="H594" t="s">
        <v>96</v>
      </c>
    </row>
    <row r="595" spans="1:11" x14ac:dyDescent="0.35">
      <c r="A595" t="s">
        <v>740</v>
      </c>
      <c r="B595" t="s">
        <v>82</v>
      </c>
      <c r="C595" t="s">
        <v>109</v>
      </c>
      <c r="D595" t="s">
        <v>657</v>
      </c>
      <c r="E595" t="s">
        <v>102</v>
      </c>
      <c r="F595" t="s">
        <v>317</v>
      </c>
      <c r="G595" t="s">
        <v>88</v>
      </c>
      <c r="H595" t="s">
        <v>93</v>
      </c>
      <c r="K595" t="s">
        <v>85</v>
      </c>
    </row>
    <row r="596" spans="1:11" x14ac:dyDescent="0.35">
      <c r="A596" t="s">
        <v>740</v>
      </c>
      <c r="B596" t="s">
        <v>82</v>
      </c>
      <c r="C596" t="s">
        <v>52</v>
      </c>
      <c r="D596" t="s">
        <v>226</v>
      </c>
      <c r="E596" t="s">
        <v>117</v>
      </c>
      <c r="F596" t="s">
        <v>502</v>
      </c>
      <c r="G596" t="s">
        <v>88</v>
      </c>
      <c r="H596" t="s">
        <v>134</v>
      </c>
      <c r="K596" t="s">
        <v>96</v>
      </c>
    </row>
    <row r="597" spans="1:11" x14ac:dyDescent="0.35">
      <c r="A597" t="s">
        <v>740</v>
      </c>
      <c r="B597" t="s">
        <v>82</v>
      </c>
      <c r="C597" t="s">
        <v>53</v>
      </c>
    </row>
    <row r="598" spans="1:11" x14ac:dyDescent="0.35">
      <c r="A598" t="s">
        <v>741</v>
      </c>
      <c r="B598" t="s">
        <v>82</v>
      </c>
      <c r="C598" t="s">
        <v>83</v>
      </c>
    </row>
    <row r="599" spans="1:11" x14ac:dyDescent="0.35">
      <c r="A599" t="s">
        <v>741</v>
      </c>
      <c r="B599" t="s">
        <v>82</v>
      </c>
      <c r="C599" t="s">
        <v>40</v>
      </c>
    </row>
    <row r="600" spans="1:11" x14ac:dyDescent="0.35">
      <c r="A600" t="s">
        <v>741</v>
      </c>
      <c r="B600" t="s">
        <v>82</v>
      </c>
      <c r="C600" t="s">
        <v>42</v>
      </c>
      <c r="D600" t="s">
        <v>655</v>
      </c>
      <c r="E600" t="s">
        <v>88</v>
      </c>
      <c r="F600" t="s">
        <v>93</v>
      </c>
    </row>
    <row r="601" spans="1:11" x14ac:dyDescent="0.35">
      <c r="A601" t="s">
        <v>741</v>
      </c>
      <c r="B601" t="s">
        <v>82</v>
      </c>
      <c r="C601" t="s">
        <v>44</v>
      </c>
      <c r="D601" t="s">
        <v>656</v>
      </c>
      <c r="E601" t="s">
        <v>88</v>
      </c>
      <c r="F601" t="s">
        <v>93</v>
      </c>
    </row>
    <row r="602" spans="1:11" x14ac:dyDescent="0.35">
      <c r="A602" t="s">
        <v>741</v>
      </c>
      <c r="B602" t="s">
        <v>82</v>
      </c>
      <c r="C602" t="s">
        <v>97</v>
      </c>
    </row>
    <row r="603" spans="1:11" x14ac:dyDescent="0.35">
      <c r="A603" t="s">
        <v>741</v>
      </c>
      <c r="B603" t="s">
        <v>82</v>
      </c>
      <c r="C603" t="s">
        <v>48</v>
      </c>
      <c r="D603" t="s">
        <v>103</v>
      </c>
      <c r="E603" t="s">
        <v>96</v>
      </c>
      <c r="F603" t="s">
        <v>213</v>
      </c>
      <c r="H603" t="s">
        <v>96</v>
      </c>
    </row>
    <row r="604" spans="1:11" x14ac:dyDescent="0.35">
      <c r="A604" t="s">
        <v>741</v>
      </c>
      <c r="B604" t="s">
        <v>82</v>
      </c>
      <c r="C604" t="s">
        <v>109</v>
      </c>
      <c r="D604" t="s">
        <v>657</v>
      </c>
      <c r="E604" t="s">
        <v>102</v>
      </c>
      <c r="F604" t="s">
        <v>317</v>
      </c>
      <c r="G604" t="s">
        <v>88</v>
      </c>
      <c r="H604" t="s">
        <v>93</v>
      </c>
      <c r="K604" t="s">
        <v>85</v>
      </c>
    </row>
    <row r="605" spans="1:11" x14ac:dyDescent="0.35">
      <c r="A605" t="s">
        <v>741</v>
      </c>
      <c r="B605" t="s">
        <v>82</v>
      </c>
      <c r="C605" t="s">
        <v>52</v>
      </c>
      <c r="D605" t="s">
        <v>226</v>
      </c>
      <c r="E605" t="s">
        <v>117</v>
      </c>
      <c r="F605" t="s">
        <v>502</v>
      </c>
      <c r="G605" t="s">
        <v>88</v>
      </c>
      <c r="H605" t="s">
        <v>134</v>
      </c>
      <c r="K605" t="s">
        <v>96</v>
      </c>
    </row>
    <row r="606" spans="1:11" x14ac:dyDescent="0.35">
      <c r="A606" t="s">
        <v>741</v>
      </c>
      <c r="B606" t="s">
        <v>82</v>
      </c>
      <c r="C606" t="s">
        <v>53</v>
      </c>
    </row>
    <row r="607" spans="1:11" x14ac:dyDescent="0.35">
      <c r="A607" t="s">
        <v>742</v>
      </c>
      <c r="B607" t="s">
        <v>119</v>
      </c>
      <c r="C607" t="s">
        <v>83</v>
      </c>
    </row>
    <row r="608" spans="1:11" x14ac:dyDescent="0.35">
      <c r="A608" t="s">
        <v>742</v>
      </c>
      <c r="B608" t="s">
        <v>119</v>
      </c>
      <c r="C608" t="s">
        <v>40</v>
      </c>
    </row>
    <row r="609" spans="1:3" x14ac:dyDescent="0.35">
      <c r="A609" t="s">
        <v>742</v>
      </c>
      <c r="B609" t="s">
        <v>119</v>
      </c>
      <c r="C609" t="s">
        <v>42</v>
      </c>
    </row>
    <row r="610" spans="1:3" x14ac:dyDescent="0.35">
      <c r="A610" t="s">
        <v>742</v>
      </c>
      <c r="B610" t="s">
        <v>119</v>
      </c>
      <c r="C610" t="s">
        <v>44</v>
      </c>
    </row>
    <row r="611" spans="1:3" x14ac:dyDescent="0.35">
      <c r="A611" t="s">
        <v>742</v>
      </c>
      <c r="B611" t="s">
        <v>119</v>
      </c>
      <c r="C611" t="s">
        <v>97</v>
      </c>
    </row>
    <row r="612" spans="1:3" x14ac:dyDescent="0.35">
      <c r="A612" t="s">
        <v>742</v>
      </c>
      <c r="B612" t="s">
        <v>119</v>
      </c>
      <c r="C612" t="s">
        <v>48</v>
      </c>
    </row>
    <row r="613" spans="1:3" x14ac:dyDescent="0.35">
      <c r="A613" t="s">
        <v>742</v>
      </c>
      <c r="B613" t="s">
        <v>119</v>
      </c>
      <c r="C613" t="s">
        <v>109</v>
      </c>
    </row>
    <row r="614" spans="1:3" x14ac:dyDescent="0.35">
      <c r="A614" t="s">
        <v>742</v>
      </c>
      <c r="B614" t="s">
        <v>119</v>
      </c>
      <c r="C614" t="s">
        <v>52</v>
      </c>
    </row>
    <row r="615" spans="1:3" x14ac:dyDescent="0.35">
      <c r="A615" t="s">
        <v>742</v>
      </c>
      <c r="B615" t="s">
        <v>119</v>
      </c>
      <c r="C615" t="s">
        <v>53</v>
      </c>
    </row>
  </sheetData>
  <sheetProtection algorithmName="SHA-512" hashValue="O5lUIrt24qBICiiL4ZgTyYT8CaS0qVDQo5pR7Bie9rqmAhmbxEiquxnz+eS1H+TbbcoDRTfOZo1+yRnG8NtH7A==" saltValue="i1HzMy3srzqOu0GmrvxLfA==" spinCount="100000" sheet="1" objects="1" scenarios="1"/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1A7EE-4A04-4E42-A46D-CDE781BA4E70}">
  <dimension ref="A1:N63"/>
  <sheetViews>
    <sheetView zoomScaleNormal="100" workbookViewId="0">
      <selection activeCell="A2" sqref="A2"/>
    </sheetView>
  </sheetViews>
  <sheetFormatPr defaultRowHeight="14.5" x14ac:dyDescent="0.35"/>
  <cols>
    <col min="2" max="2" width="28.90625" customWidth="1"/>
    <col min="3" max="4" width="11.08984375" customWidth="1"/>
    <col min="5" max="5" width="16.7265625" customWidth="1"/>
    <col min="6" max="11" width="11.08984375" customWidth="1"/>
    <col min="13" max="13" width="21.7265625" bestFit="1" customWidth="1"/>
    <col min="14" max="14" width="9.453125" customWidth="1"/>
  </cols>
  <sheetData>
    <row r="1" spans="1:14" x14ac:dyDescent="0.35">
      <c r="A1" s="2" t="s">
        <v>673</v>
      </c>
    </row>
    <row r="3" spans="1:14" x14ac:dyDescent="0.35">
      <c r="A3" s="4" t="s">
        <v>29</v>
      </c>
    </row>
    <row r="4" spans="1:14" ht="53.15" customHeight="1" x14ac:dyDescent="0.35">
      <c r="A4" s="1" t="s">
        <v>16</v>
      </c>
      <c r="B4" s="5"/>
      <c r="C4" s="6" t="s">
        <v>30</v>
      </c>
      <c r="D4" s="6" t="s">
        <v>17</v>
      </c>
      <c r="E4" s="6" t="s">
        <v>31</v>
      </c>
      <c r="F4" s="6" t="s">
        <v>32</v>
      </c>
      <c r="G4" s="6" t="s">
        <v>33</v>
      </c>
      <c r="H4" s="6" t="s">
        <v>34</v>
      </c>
      <c r="I4" s="6" t="s">
        <v>35</v>
      </c>
      <c r="J4" s="6" t="s">
        <v>36</v>
      </c>
      <c r="K4" s="6" t="s">
        <v>37</v>
      </c>
      <c r="M4" s="7" t="s">
        <v>28</v>
      </c>
      <c r="N4" s="7" t="s">
        <v>27</v>
      </c>
    </row>
    <row r="5" spans="1:14" x14ac:dyDescent="0.35">
      <c r="A5" s="1">
        <v>1</v>
      </c>
      <c r="B5" s="1" t="s">
        <v>38</v>
      </c>
      <c r="C5" s="8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f>SUM(E5:H5)</f>
        <v>0</v>
      </c>
      <c r="J5" s="8">
        <f>C5*D5</f>
        <v>0</v>
      </c>
      <c r="K5" s="8">
        <f>I5*C5</f>
        <v>0</v>
      </c>
      <c r="M5" s="9" t="s">
        <v>39</v>
      </c>
      <c r="N5" s="9">
        <v>0</v>
      </c>
    </row>
    <row r="6" spans="1:14" x14ac:dyDescent="0.35">
      <c r="A6" s="1">
        <v>2</v>
      </c>
      <c r="B6" s="1" t="s">
        <v>40</v>
      </c>
      <c r="C6" s="8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f t="shared" ref="I6:I14" si="0">SUM(E6:H6)</f>
        <v>0</v>
      </c>
      <c r="J6" s="8">
        <f>C6*D6</f>
        <v>0</v>
      </c>
      <c r="K6" s="8">
        <f t="shared" ref="K6:K13" si="1">I6*C6</f>
        <v>0</v>
      </c>
      <c r="M6" s="9" t="s">
        <v>41</v>
      </c>
      <c r="N6" s="9">
        <v>1</v>
      </c>
    </row>
    <row r="7" spans="1:14" x14ac:dyDescent="0.35">
      <c r="A7" s="1">
        <v>3</v>
      </c>
      <c r="B7" s="1" t="s">
        <v>42</v>
      </c>
      <c r="C7" s="8">
        <v>28931</v>
      </c>
      <c r="D7" s="1">
        <v>0.05</v>
      </c>
      <c r="E7" s="1">
        <v>0</v>
      </c>
      <c r="F7" s="1">
        <v>0.05</v>
      </c>
      <c r="G7" s="1">
        <v>0</v>
      </c>
      <c r="H7" s="1">
        <v>0</v>
      </c>
      <c r="I7" s="1">
        <f t="shared" si="0"/>
        <v>0.05</v>
      </c>
      <c r="J7" s="8">
        <f t="shared" ref="J7:J13" si="2">C7*D7</f>
        <v>1446.5500000000002</v>
      </c>
      <c r="K7" s="8">
        <f>I7*C7</f>
        <v>1446.5500000000002</v>
      </c>
      <c r="M7" s="9" t="s">
        <v>43</v>
      </c>
      <c r="N7" s="9">
        <v>2</v>
      </c>
    </row>
    <row r="8" spans="1:14" x14ac:dyDescent="0.35">
      <c r="A8" s="1">
        <v>4</v>
      </c>
      <c r="B8" s="1" t="s">
        <v>44</v>
      </c>
      <c r="C8" s="8">
        <v>22028</v>
      </c>
      <c r="D8" s="1">
        <v>0.1</v>
      </c>
      <c r="E8" s="1">
        <v>0.02</v>
      </c>
      <c r="F8" s="1">
        <v>0.02</v>
      </c>
      <c r="G8" s="1">
        <v>0</v>
      </c>
      <c r="H8" s="1">
        <v>0</v>
      </c>
      <c r="I8" s="1">
        <f t="shared" si="0"/>
        <v>0.04</v>
      </c>
      <c r="J8" s="8">
        <f t="shared" si="2"/>
        <v>2202.8000000000002</v>
      </c>
      <c r="K8" s="8">
        <f t="shared" si="1"/>
        <v>881.12</v>
      </c>
      <c r="M8" s="9" t="s">
        <v>45</v>
      </c>
      <c r="N8" s="9">
        <v>3</v>
      </c>
    </row>
    <row r="9" spans="1:14" x14ac:dyDescent="0.35">
      <c r="A9" s="1">
        <v>5</v>
      </c>
      <c r="B9" s="1" t="s">
        <v>46</v>
      </c>
      <c r="C9" s="8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f t="shared" si="0"/>
        <v>0</v>
      </c>
      <c r="J9" s="8">
        <f t="shared" si="2"/>
        <v>0</v>
      </c>
      <c r="K9" s="8">
        <f t="shared" si="1"/>
        <v>0</v>
      </c>
      <c r="M9" s="9" t="s">
        <v>47</v>
      </c>
      <c r="N9" s="9">
        <v>4</v>
      </c>
    </row>
    <row r="10" spans="1:14" x14ac:dyDescent="0.35">
      <c r="A10" s="1">
        <v>6</v>
      </c>
      <c r="B10" s="1" t="s">
        <v>48</v>
      </c>
      <c r="C10" s="8">
        <v>11913</v>
      </c>
      <c r="D10" s="1">
        <v>7.0000000000000007E-2</v>
      </c>
      <c r="E10" s="1">
        <v>7.0000000000000007E-2</v>
      </c>
      <c r="F10" s="1">
        <v>0</v>
      </c>
      <c r="G10" s="1">
        <v>0</v>
      </c>
      <c r="H10" s="1">
        <v>0</v>
      </c>
      <c r="I10" s="1">
        <f t="shared" si="0"/>
        <v>7.0000000000000007E-2</v>
      </c>
      <c r="J10" s="8">
        <f t="shared" si="2"/>
        <v>833.91000000000008</v>
      </c>
      <c r="K10" s="8">
        <f t="shared" si="1"/>
        <v>833.91000000000008</v>
      </c>
      <c r="M10" s="9" t="s">
        <v>49</v>
      </c>
      <c r="N10" s="7">
        <v>5</v>
      </c>
    </row>
    <row r="11" spans="1:14" x14ac:dyDescent="0.35">
      <c r="A11" s="1">
        <v>7</v>
      </c>
      <c r="B11" s="1" t="s">
        <v>50</v>
      </c>
      <c r="C11" s="8">
        <v>7539</v>
      </c>
      <c r="D11" s="1">
        <v>0.38</v>
      </c>
      <c r="E11" s="1">
        <v>0.38</v>
      </c>
      <c r="F11" s="1">
        <v>0</v>
      </c>
      <c r="G11" s="1">
        <v>0</v>
      </c>
      <c r="H11" s="1">
        <v>0</v>
      </c>
      <c r="I11" s="1">
        <f t="shared" si="0"/>
        <v>0.38</v>
      </c>
      <c r="J11" s="8">
        <f t="shared" si="2"/>
        <v>2864.82</v>
      </c>
      <c r="K11" s="8">
        <f t="shared" si="1"/>
        <v>2864.82</v>
      </c>
      <c r="M11" s="9" t="s">
        <v>51</v>
      </c>
      <c r="N11" s="7">
        <v>6</v>
      </c>
    </row>
    <row r="12" spans="1:14" x14ac:dyDescent="0.35">
      <c r="A12" s="1">
        <v>8</v>
      </c>
      <c r="B12" s="1" t="s">
        <v>52</v>
      </c>
      <c r="C12" s="8">
        <v>2700</v>
      </c>
      <c r="D12" s="1">
        <v>0.02</v>
      </c>
      <c r="E12" s="1">
        <v>0</v>
      </c>
      <c r="F12" s="1">
        <v>0</v>
      </c>
      <c r="G12" s="1">
        <v>0</v>
      </c>
      <c r="H12" s="1">
        <v>0</v>
      </c>
      <c r="I12" s="1">
        <f t="shared" si="0"/>
        <v>0</v>
      </c>
      <c r="J12" s="8">
        <f t="shared" si="2"/>
        <v>54</v>
      </c>
      <c r="K12" s="8">
        <f t="shared" si="1"/>
        <v>0</v>
      </c>
      <c r="M12" s="10"/>
      <c r="N12" s="10"/>
    </row>
    <row r="13" spans="1:14" x14ac:dyDescent="0.35">
      <c r="A13" s="1">
        <v>9</v>
      </c>
      <c r="B13" s="1" t="s">
        <v>53</v>
      </c>
      <c r="C13" s="8">
        <v>1471</v>
      </c>
      <c r="D13" s="1">
        <v>7.0000000000000007E-2</v>
      </c>
      <c r="E13" s="1">
        <v>7.0000000000000007E-2</v>
      </c>
      <c r="F13" s="1">
        <v>0</v>
      </c>
      <c r="G13" s="1">
        <f t="shared" ref="G13:H13" si="3">SUM(G5:G12)</f>
        <v>0</v>
      </c>
      <c r="H13" s="1">
        <f t="shared" si="3"/>
        <v>0</v>
      </c>
      <c r="I13" s="1">
        <f t="shared" si="0"/>
        <v>7.0000000000000007E-2</v>
      </c>
      <c r="J13" s="8">
        <f t="shared" si="2"/>
        <v>102.97000000000001</v>
      </c>
      <c r="K13" s="8">
        <f t="shared" si="1"/>
        <v>102.97000000000001</v>
      </c>
      <c r="M13" s="10"/>
      <c r="N13" s="10"/>
    </row>
    <row r="14" spans="1:14" x14ac:dyDescent="0.35">
      <c r="B14" s="27" t="s">
        <v>54</v>
      </c>
      <c r="C14" s="28"/>
      <c r="D14" s="1">
        <f>SUM(D5:D13)</f>
        <v>0.69000000000000017</v>
      </c>
      <c r="E14" s="1">
        <f>SUM(E5:E13)</f>
        <v>0.54</v>
      </c>
      <c r="F14" s="1">
        <f>SUM(F5:F13)</f>
        <v>7.0000000000000007E-2</v>
      </c>
      <c r="G14" s="1">
        <f t="shared" ref="G14:H14" si="4">SUM(G5:G13)</f>
        <v>0</v>
      </c>
      <c r="H14" s="1">
        <f t="shared" si="4"/>
        <v>0</v>
      </c>
      <c r="I14" s="1">
        <f t="shared" si="0"/>
        <v>0.6100000000000001</v>
      </c>
      <c r="J14" s="8">
        <f>SUM(J5:J13)</f>
        <v>7505.05</v>
      </c>
      <c r="K14" s="8">
        <f>SUM(K5:K13)</f>
        <v>6129.37</v>
      </c>
      <c r="M14" s="10"/>
      <c r="N14" s="10"/>
    </row>
    <row r="15" spans="1:14" x14ac:dyDescent="0.35">
      <c r="M15" s="10"/>
    </row>
    <row r="16" spans="1:14" x14ac:dyDescent="0.35">
      <c r="B16" s="2" t="s">
        <v>55</v>
      </c>
      <c r="C16" s="11">
        <f>K14/J14*100</f>
        <v>81.669942238892475</v>
      </c>
      <c r="E16" s="14" t="s">
        <v>56</v>
      </c>
      <c r="F16" s="13"/>
      <c r="G16" s="14" t="str">
        <f>IF(C16&gt;89,"6", IF(C16&gt;79,"5", IF(C16&gt;69,"4", IF(C16&gt;59,"3", IF(C16&gt;49,"2", IF(C16&lt;50,"1"))))))</f>
        <v>5</v>
      </c>
    </row>
    <row r="18" spans="1:7" x14ac:dyDescent="0.35">
      <c r="A18" s="12" t="s">
        <v>57</v>
      </c>
    </row>
    <row r="19" spans="1:7" ht="43.5" x14ac:dyDescent="0.35">
      <c r="A19" s="1" t="s">
        <v>16</v>
      </c>
      <c r="B19" s="5"/>
      <c r="C19" s="6" t="s">
        <v>30</v>
      </c>
      <c r="D19" s="6" t="s">
        <v>17</v>
      </c>
      <c r="E19" s="6" t="s">
        <v>58</v>
      </c>
      <c r="F19" s="6" t="s">
        <v>36</v>
      </c>
      <c r="G19" s="6" t="s">
        <v>59</v>
      </c>
    </row>
    <row r="20" spans="1:7" x14ac:dyDescent="0.35">
      <c r="A20" s="1">
        <v>1</v>
      </c>
      <c r="B20" s="1" t="s">
        <v>38</v>
      </c>
      <c r="C20" s="8">
        <v>0</v>
      </c>
      <c r="D20" s="1">
        <v>0</v>
      </c>
      <c r="E20" s="1">
        <v>0</v>
      </c>
      <c r="F20" s="8">
        <f t="shared" ref="F20:F28" si="5">C20*D20</f>
        <v>0</v>
      </c>
      <c r="G20" s="8">
        <f>E20*C20</f>
        <v>0</v>
      </c>
    </row>
    <row r="21" spans="1:7" x14ac:dyDescent="0.35">
      <c r="A21" s="1">
        <v>2</v>
      </c>
      <c r="B21" s="1" t="s">
        <v>40</v>
      </c>
      <c r="C21" s="8">
        <v>0</v>
      </c>
      <c r="D21" s="1">
        <v>0</v>
      </c>
      <c r="E21" s="1">
        <v>0</v>
      </c>
      <c r="F21" s="8">
        <f t="shared" si="5"/>
        <v>0</v>
      </c>
      <c r="G21" s="8">
        <f t="shared" ref="G21:G28" si="6">E21*C21</f>
        <v>0</v>
      </c>
    </row>
    <row r="22" spans="1:7" x14ac:dyDescent="0.35">
      <c r="A22" s="1">
        <v>3</v>
      </c>
      <c r="B22" s="1" t="s">
        <v>42</v>
      </c>
      <c r="C22" s="8">
        <v>28931</v>
      </c>
      <c r="D22" s="1">
        <v>0.05</v>
      </c>
      <c r="E22" s="1">
        <v>0</v>
      </c>
      <c r="F22" s="8">
        <f t="shared" si="5"/>
        <v>1446.5500000000002</v>
      </c>
      <c r="G22" s="8">
        <f t="shared" si="6"/>
        <v>0</v>
      </c>
    </row>
    <row r="23" spans="1:7" x14ac:dyDescent="0.35">
      <c r="A23" s="1">
        <v>4</v>
      </c>
      <c r="B23" s="1" t="s">
        <v>44</v>
      </c>
      <c r="C23" s="8">
        <v>22028</v>
      </c>
      <c r="D23" s="1">
        <v>0.1</v>
      </c>
      <c r="E23" s="1">
        <v>0</v>
      </c>
      <c r="F23" s="8">
        <f t="shared" si="5"/>
        <v>2202.8000000000002</v>
      </c>
      <c r="G23" s="8">
        <f t="shared" si="6"/>
        <v>0</v>
      </c>
    </row>
    <row r="24" spans="1:7" x14ac:dyDescent="0.35">
      <c r="A24" s="1">
        <v>5</v>
      </c>
      <c r="B24" s="1" t="s">
        <v>46</v>
      </c>
      <c r="C24" s="8">
        <v>0</v>
      </c>
      <c r="D24" s="1">
        <v>0</v>
      </c>
      <c r="E24" s="1">
        <v>0</v>
      </c>
      <c r="F24" s="8">
        <f t="shared" si="5"/>
        <v>0</v>
      </c>
      <c r="G24" s="8">
        <f t="shared" si="6"/>
        <v>0</v>
      </c>
    </row>
    <row r="25" spans="1:7" x14ac:dyDescent="0.35">
      <c r="A25" s="1">
        <v>6</v>
      </c>
      <c r="B25" s="1" t="s">
        <v>48</v>
      </c>
      <c r="C25" s="8">
        <v>11913</v>
      </c>
      <c r="D25" s="1">
        <v>7.0000000000000007E-2</v>
      </c>
      <c r="E25" s="1">
        <v>0.01</v>
      </c>
      <c r="F25" s="8">
        <f t="shared" si="5"/>
        <v>833.91000000000008</v>
      </c>
      <c r="G25" s="8">
        <f t="shared" si="6"/>
        <v>119.13</v>
      </c>
    </row>
    <row r="26" spans="1:7" x14ac:dyDescent="0.35">
      <c r="A26" s="1">
        <v>7</v>
      </c>
      <c r="B26" s="1" t="s">
        <v>50</v>
      </c>
      <c r="C26" s="8">
        <v>7539</v>
      </c>
      <c r="D26" s="1">
        <v>0.38</v>
      </c>
      <c r="E26" s="1">
        <v>0</v>
      </c>
      <c r="F26" s="8">
        <f t="shared" si="5"/>
        <v>2864.82</v>
      </c>
      <c r="G26" s="8">
        <f t="shared" si="6"/>
        <v>0</v>
      </c>
    </row>
    <row r="27" spans="1:7" x14ac:dyDescent="0.35">
      <c r="A27" s="1">
        <v>8</v>
      </c>
      <c r="B27" s="1" t="s">
        <v>52</v>
      </c>
      <c r="C27" s="8">
        <v>2700</v>
      </c>
      <c r="D27" s="1">
        <v>0.02</v>
      </c>
      <c r="E27" s="1">
        <v>0</v>
      </c>
      <c r="F27" s="8">
        <f t="shared" si="5"/>
        <v>54</v>
      </c>
      <c r="G27" s="8">
        <f t="shared" si="6"/>
        <v>0</v>
      </c>
    </row>
    <row r="28" spans="1:7" x14ac:dyDescent="0.35">
      <c r="A28" s="1">
        <v>9</v>
      </c>
      <c r="B28" s="1" t="s">
        <v>53</v>
      </c>
      <c r="C28" s="8">
        <v>1471</v>
      </c>
      <c r="D28" s="1">
        <v>7.0000000000000007E-2</v>
      </c>
      <c r="E28" s="1">
        <v>7.0000000000000007E-2</v>
      </c>
      <c r="F28" s="8">
        <f t="shared" si="5"/>
        <v>102.97000000000001</v>
      </c>
      <c r="G28" s="8">
        <f t="shared" si="6"/>
        <v>102.97000000000001</v>
      </c>
    </row>
    <row r="29" spans="1:7" x14ac:dyDescent="0.35">
      <c r="B29" s="27" t="s">
        <v>54</v>
      </c>
      <c r="C29" s="28"/>
      <c r="D29" s="1">
        <f>SUM(D20:D28)</f>
        <v>0.69000000000000017</v>
      </c>
      <c r="E29" s="1">
        <f>SUM(E20:E28)</f>
        <v>0.08</v>
      </c>
      <c r="F29" s="8">
        <f>SUM(F20:F28)</f>
        <v>7505.05</v>
      </c>
      <c r="G29" s="8">
        <f>SUM(G20:G28)</f>
        <v>222.10000000000002</v>
      </c>
    </row>
    <row r="31" spans="1:7" x14ac:dyDescent="0.35">
      <c r="B31" s="2" t="s">
        <v>60</v>
      </c>
      <c r="C31" s="11">
        <f>G29/F29*100</f>
        <v>2.9593407105882044</v>
      </c>
      <c r="E31" s="14" t="s">
        <v>61</v>
      </c>
      <c r="F31" s="13"/>
      <c r="G31" s="14" t="str">
        <f>IF(C31&gt;89,"6", IF(C31&gt;79,"5", IF(C31&gt;69,"4", IF(C31&gt;59,"3", IF(C31&gt;49,"2", IF(C31&lt;50,"1"))))))</f>
        <v>1</v>
      </c>
    </row>
    <row r="33" spans="1:7" x14ac:dyDescent="0.35">
      <c r="A33" s="12" t="s">
        <v>62</v>
      </c>
    </row>
    <row r="34" spans="1:7" ht="29" x14ac:dyDescent="0.35">
      <c r="A34" s="1" t="s">
        <v>16</v>
      </c>
      <c r="B34" s="5"/>
      <c r="C34" s="6" t="s">
        <v>30</v>
      </c>
      <c r="D34" s="6" t="s">
        <v>17</v>
      </c>
      <c r="E34" s="6" t="s">
        <v>63</v>
      </c>
      <c r="F34" s="6" t="s">
        <v>36</v>
      </c>
      <c r="G34" s="6" t="s">
        <v>59</v>
      </c>
    </row>
    <row r="35" spans="1:7" x14ac:dyDescent="0.35">
      <c r="A35" s="1">
        <v>1</v>
      </c>
      <c r="B35" s="1" t="s">
        <v>38</v>
      </c>
      <c r="C35" s="8">
        <v>0</v>
      </c>
      <c r="D35" s="1">
        <v>0</v>
      </c>
      <c r="E35" s="1">
        <v>0</v>
      </c>
      <c r="F35" s="8">
        <f t="shared" ref="F35:F43" si="7">C35*D35</f>
        <v>0</v>
      </c>
      <c r="G35" s="8">
        <f>E35*C35</f>
        <v>0</v>
      </c>
    </row>
    <row r="36" spans="1:7" x14ac:dyDescent="0.35">
      <c r="A36" s="1">
        <v>2</v>
      </c>
      <c r="B36" s="1" t="s">
        <v>40</v>
      </c>
      <c r="C36" s="8">
        <v>0</v>
      </c>
      <c r="D36" s="1">
        <v>0</v>
      </c>
      <c r="E36" s="1">
        <v>0</v>
      </c>
      <c r="F36" s="8">
        <f t="shared" si="7"/>
        <v>0</v>
      </c>
      <c r="G36" s="8">
        <f t="shared" ref="G36:G43" si="8">E36*C36</f>
        <v>0</v>
      </c>
    </row>
    <row r="37" spans="1:7" x14ac:dyDescent="0.35">
      <c r="A37" s="1">
        <v>3</v>
      </c>
      <c r="B37" s="1" t="s">
        <v>42</v>
      </c>
      <c r="C37" s="8">
        <v>28931</v>
      </c>
      <c r="D37" s="1">
        <v>0.05</v>
      </c>
      <c r="E37" s="1">
        <v>0.03</v>
      </c>
      <c r="F37" s="8">
        <f t="shared" si="7"/>
        <v>1446.5500000000002</v>
      </c>
      <c r="G37" s="8">
        <f t="shared" si="8"/>
        <v>867.93</v>
      </c>
    </row>
    <row r="38" spans="1:7" x14ac:dyDescent="0.35">
      <c r="A38" s="1">
        <v>4</v>
      </c>
      <c r="B38" s="1" t="s">
        <v>44</v>
      </c>
      <c r="C38" s="8">
        <v>22028</v>
      </c>
      <c r="D38" s="1">
        <v>0.1</v>
      </c>
      <c r="E38" s="1">
        <v>0</v>
      </c>
      <c r="F38" s="8">
        <f t="shared" si="7"/>
        <v>2202.8000000000002</v>
      </c>
      <c r="G38" s="8">
        <f t="shared" si="8"/>
        <v>0</v>
      </c>
    </row>
    <row r="39" spans="1:7" x14ac:dyDescent="0.35">
      <c r="A39" s="1">
        <v>5</v>
      </c>
      <c r="B39" s="1" t="s">
        <v>46</v>
      </c>
      <c r="C39" s="8">
        <v>0</v>
      </c>
      <c r="D39" s="1">
        <v>0</v>
      </c>
      <c r="E39" s="1">
        <v>0</v>
      </c>
      <c r="F39" s="8">
        <f t="shared" si="7"/>
        <v>0</v>
      </c>
      <c r="G39" s="8">
        <f t="shared" si="8"/>
        <v>0</v>
      </c>
    </row>
    <row r="40" spans="1:7" x14ac:dyDescent="0.35">
      <c r="A40" s="1">
        <v>6</v>
      </c>
      <c r="B40" s="1" t="s">
        <v>48</v>
      </c>
      <c r="C40" s="8">
        <v>11913</v>
      </c>
      <c r="D40" s="1">
        <v>7.0000000000000007E-2</v>
      </c>
      <c r="E40" s="1">
        <v>0.01</v>
      </c>
      <c r="F40" s="8">
        <f t="shared" si="7"/>
        <v>833.91000000000008</v>
      </c>
      <c r="G40" s="8">
        <f t="shared" si="8"/>
        <v>119.13</v>
      </c>
    </row>
    <row r="41" spans="1:7" x14ac:dyDescent="0.35">
      <c r="A41" s="1">
        <v>7</v>
      </c>
      <c r="B41" s="1" t="s">
        <v>50</v>
      </c>
      <c r="C41" s="8">
        <v>7539</v>
      </c>
      <c r="D41" s="1">
        <v>0.38</v>
      </c>
      <c r="E41" s="1">
        <v>0</v>
      </c>
      <c r="F41" s="8">
        <f t="shared" si="7"/>
        <v>2864.82</v>
      </c>
      <c r="G41" s="8">
        <f t="shared" si="8"/>
        <v>0</v>
      </c>
    </row>
    <row r="42" spans="1:7" x14ac:dyDescent="0.35">
      <c r="A42" s="1">
        <v>8</v>
      </c>
      <c r="B42" s="1" t="s">
        <v>52</v>
      </c>
      <c r="C42" s="8">
        <v>2700</v>
      </c>
      <c r="D42" s="1">
        <v>0.02</v>
      </c>
      <c r="E42" s="1">
        <v>0</v>
      </c>
      <c r="F42" s="8">
        <f t="shared" si="7"/>
        <v>54</v>
      </c>
      <c r="G42" s="8">
        <f t="shared" si="8"/>
        <v>0</v>
      </c>
    </row>
    <row r="43" spans="1:7" x14ac:dyDescent="0.35">
      <c r="A43" s="1">
        <v>9</v>
      </c>
      <c r="B43" s="1" t="s">
        <v>53</v>
      </c>
      <c r="C43" s="8">
        <v>1471</v>
      </c>
      <c r="D43" s="1">
        <v>7.0000000000000007E-2</v>
      </c>
      <c r="E43" s="1">
        <v>7.0000000000000007E-2</v>
      </c>
      <c r="F43" s="8">
        <f t="shared" si="7"/>
        <v>102.97000000000001</v>
      </c>
      <c r="G43" s="8">
        <f t="shared" si="8"/>
        <v>102.97000000000001</v>
      </c>
    </row>
    <row r="44" spans="1:7" x14ac:dyDescent="0.35">
      <c r="B44" s="27" t="s">
        <v>54</v>
      </c>
      <c r="C44" s="28"/>
      <c r="D44" s="1">
        <f>SUM(D35:D43)</f>
        <v>0.69000000000000017</v>
      </c>
      <c r="E44" s="1">
        <f>SUM(E35:E43)</f>
        <v>0.11000000000000001</v>
      </c>
      <c r="F44" s="8">
        <f>SUM(F35:F43)</f>
        <v>7505.05</v>
      </c>
      <c r="G44" s="8">
        <f>SUM(G35:G43)</f>
        <v>1090.03</v>
      </c>
    </row>
    <row r="46" spans="1:7" x14ac:dyDescent="0.35">
      <c r="B46" s="2" t="s">
        <v>64</v>
      </c>
      <c r="C46" s="11">
        <f>G44/F44*100</f>
        <v>14.523953871060153</v>
      </c>
      <c r="E46" s="14" t="s">
        <v>65</v>
      </c>
      <c r="F46" s="13"/>
      <c r="G46" s="14" t="str">
        <f>IF(C46&gt;89,"6", IF(C46&gt;79,"5", IF(C46&gt;69,"4", IF(C46&gt;59,"3", IF(C46&gt;49,"2", IF(C46&lt;50,"1"))))))</f>
        <v>1</v>
      </c>
    </row>
    <row r="48" spans="1:7" x14ac:dyDescent="0.35">
      <c r="A48" s="12" t="s">
        <v>66</v>
      </c>
    </row>
    <row r="49" spans="1:7" ht="43.5" x14ac:dyDescent="0.35">
      <c r="A49" s="1" t="s">
        <v>16</v>
      </c>
      <c r="B49" s="5"/>
      <c r="C49" s="6" t="s">
        <v>30</v>
      </c>
      <c r="D49" s="6" t="s">
        <v>17</v>
      </c>
      <c r="E49" s="6" t="s">
        <v>67</v>
      </c>
      <c r="F49" s="6" t="s">
        <v>36</v>
      </c>
      <c r="G49" s="6" t="s">
        <v>59</v>
      </c>
    </row>
    <row r="50" spans="1:7" x14ac:dyDescent="0.35">
      <c r="A50" s="1">
        <v>1</v>
      </c>
      <c r="B50" s="1" t="s">
        <v>38</v>
      </c>
      <c r="C50" s="8">
        <v>0</v>
      </c>
      <c r="D50" s="1">
        <v>0</v>
      </c>
      <c r="E50" s="1">
        <v>0</v>
      </c>
      <c r="F50" s="8">
        <f t="shared" ref="F50:F58" si="9">C50*D50</f>
        <v>0</v>
      </c>
      <c r="G50" s="8">
        <f>E50*C50</f>
        <v>0</v>
      </c>
    </row>
    <row r="51" spans="1:7" x14ac:dyDescent="0.35">
      <c r="A51" s="1">
        <v>2</v>
      </c>
      <c r="B51" s="1" t="s">
        <v>40</v>
      </c>
      <c r="C51" s="8">
        <v>0</v>
      </c>
      <c r="D51" s="1">
        <v>0</v>
      </c>
      <c r="E51" s="1">
        <v>0</v>
      </c>
      <c r="F51" s="8">
        <f t="shared" si="9"/>
        <v>0</v>
      </c>
      <c r="G51" s="8">
        <f t="shared" ref="G51:G58" si="10">E51*C51</f>
        <v>0</v>
      </c>
    </row>
    <row r="52" spans="1:7" x14ac:dyDescent="0.35">
      <c r="A52" s="1">
        <v>3</v>
      </c>
      <c r="B52" s="1" t="s">
        <v>42</v>
      </c>
      <c r="C52" s="8">
        <v>28931</v>
      </c>
      <c r="D52" s="1">
        <v>0.05</v>
      </c>
      <c r="E52" s="1">
        <v>0</v>
      </c>
      <c r="F52" s="8">
        <f t="shared" si="9"/>
        <v>1446.5500000000002</v>
      </c>
      <c r="G52" s="8">
        <f t="shared" si="10"/>
        <v>0</v>
      </c>
    </row>
    <row r="53" spans="1:7" x14ac:dyDescent="0.35">
      <c r="A53" s="1">
        <v>4</v>
      </c>
      <c r="B53" s="1" t="s">
        <v>44</v>
      </c>
      <c r="C53" s="8">
        <v>22028</v>
      </c>
      <c r="D53" s="1">
        <v>0.1</v>
      </c>
      <c r="E53" s="1">
        <v>0</v>
      </c>
      <c r="F53" s="8">
        <f t="shared" si="9"/>
        <v>2202.8000000000002</v>
      </c>
      <c r="G53" s="8">
        <f t="shared" si="10"/>
        <v>0</v>
      </c>
    </row>
    <row r="54" spans="1:7" x14ac:dyDescent="0.35">
      <c r="A54" s="1">
        <v>5</v>
      </c>
      <c r="B54" s="1" t="s">
        <v>46</v>
      </c>
      <c r="C54" s="8">
        <v>0</v>
      </c>
      <c r="D54" s="1">
        <v>0</v>
      </c>
      <c r="E54" s="1">
        <v>0</v>
      </c>
      <c r="F54" s="8">
        <f t="shared" si="9"/>
        <v>0</v>
      </c>
      <c r="G54" s="8">
        <f t="shared" si="10"/>
        <v>0</v>
      </c>
    </row>
    <row r="55" spans="1:7" x14ac:dyDescent="0.35">
      <c r="A55" s="1">
        <v>6</v>
      </c>
      <c r="B55" s="1" t="s">
        <v>48</v>
      </c>
      <c r="C55" s="8">
        <v>11913</v>
      </c>
      <c r="D55" s="1">
        <v>7.0000000000000007E-2</v>
      </c>
      <c r="E55" s="1">
        <v>0</v>
      </c>
      <c r="F55" s="8">
        <f t="shared" si="9"/>
        <v>833.91000000000008</v>
      </c>
      <c r="G55" s="8">
        <f t="shared" si="10"/>
        <v>0</v>
      </c>
    </row>
    <row r="56" spans="1:7" x14ac:dyDescent="0.35">
      <c r="A56" s="1">
        <v>7</v>
      </c>
      <c r="B56" s="1" t="s">
        <v>50</v>
      </c>
      <c r="C56" s="8">
        <v>7539</v>
      </c>
      <c r="D56" s="1">
        <v>0.38</v>
      </c>
      <c r="E56" s="1">
        <v>0</v>
      </c>
      <c r="F56" s="8">
        <f t="shared" si="9"/>
        <v>2864.82</v>
      </c>
      <c r="G56" s="8">
        <f t="shared" si="10"/>
        <v>0</v>
      </c>
    </row>
    <row r="57" spans="1:7" x14ac:dyDescent="0.35">
      <c r="A57" s="1">
        <v>8</v>
      </c>
      <c r="B57" s="1" t="s">
        <v>52</v>
      </c>
      <c r="C57" s="8">
        <v>2700</v>
      </c>
      <c r="D57" s="1">
        <v>0.02</v>
      </c>
      <c r="E57" s="1">
        <v>0</v>
      </c>
      <c r="F57" s="8">
        <f t="shared" si="9"/>
        <v>54</v>
      </c>
      <c r="G57" s="8">
        <f t="shared" si="10"/>
        <v>0</v>
      </c>
    </row>
    <row r="58" spans="1:7" x14ac:dyDescent="0.35">
      <c r="A58" s="1">
        <v>9</v>
      </c>
      <c r="B58" s="1" t="s">
        <v>53</v>
      </c>
      <c r="C58" s="8">
        <v>1471</v>
      </c>
      <c r="D58" s="1">
        <v>7.0000000000000007E-2</v>
      </c>
      <c r="E58" s="1">
        <v>0.01</v>
      </c>
      <c r="F58" s="8">
        <f t="shared" si="9"/>
        <v>102.97000000000001</v>
      </c>
      <c r="G58" s="8">
        <f t="shared" si="10"/>
        <v>14.71</v>
      </c>
    </row>
    <row r="59" spans="1:7" x14ac:dyDescent="0.35">
      <c r="B59" s="27" t="s">
        <v>54</v>
      </c>
      <c r="C59" s="28"/>
      <c r="D59" s="1">
        <f>SUM(D50:D58)</f>
        <v>0.69000000000000017</v>
      </c>
      <c r="E59" s="1">
        <f>SUM(E50:E58)</f>
        <v>0.01</v>
      </c>
      <c r="F59" s="8">
        <f>SUM(F50:F58)</f>
        <v>7505.05</v>
      </c>
      <c r="G59" s="8">
        <f>SUM(G50:G58)</f>
        <v>14.71</v>
      </c>
    </row>
    <row r="61" spans="1:7" x14ac:dyDescent="0.35">
      <c r="B61" s="2" t="s">
        <v>68</v>
      </c>
      <c r="C61" s="11">
        <f>G59/F59*100</f>
        <v>0.19600135908488286</v>
      </c>
      <c r="E61" s="14" t="s">
        <v>69</v>
      </c>
      <c r="F61" s="13"/>
      <c r="G61" s="16" t="str">
        <f>IF(C61&gt;89,"6", IF(C61&gt;79,"5", IF(C61&gt;69,"4", IF(C61&gt;59,"3", IF(C61&gt;49,"2", IF(C61&lt;50,"1"))))))</f>
        <v>1</v>
      </c>
    </row>
    <row r="62" spans="1:7" x14ac:dyDescent="0.35">
      <c r="B62" s="4"/>
      <c r="C62" s="4"/>
      <c r="D62" s="4"/>
      <c r="E62" s="4"/>
      <c r="F62" s="4"/>
      <c r="G62" s="17"/>
    </row>
    <row r="63" spans="1:7" x14ac:dyDescent="0.35">
      <c r="B63" s="15" t="s">
        <v>70</v>
      </c>
      <c r="C63" s="15"/>
      <c r="D63" s="15"/>
      <c r="E63" s="15"/>
      <c r="F63" s="15"/>
      <c r="G63" s="16">
        <f>+G61+G46+G31+G16</f>
        <v>8</v>
      </c>
    </row>
  </sheetData>
  <sheetProtection algorithmName="SHA-512" hashValue="UEmidAIAZ6Kt1RAw66efDbYfNsEI9SfzxIVbSrVmXIM6IzGli1DqpcCpGmwoGlW7Vyccw43x6JB94IYNOxzWnw==" saltValue="BZjibwas5k/V1G9rRZ8gHA==" spinCount="100000" sheet="1" objects="1" scenarios="1"/>
  <mergeCells count="4">
    <mergeCell ref="B14:C14"/>
    <mergeCell ref="B29:C29"/>
    <mergeCell ref="B44:C44"/>
    <mergeCell ref="B59:C5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4876453AAE54B9DD12AA6A16C9639" ma:contentTypeVersion="7" ma:contentTypeDescription="Create a new document." ma:contentTypeScope="" ma:versionID="fa482664b38468d08cc39ebee4627686">
  <xsd:schema xmlns:xsd="http://www.w3.org/2001/XMLSchema" xmlns:xs="http://www.w3.org/2001/XMLSchema" xmlns:p="http://schemas.microsoft.com/office/2006/metadata/properties" xmlns:ns2="3b6f061c-83da-413f-a503-a20cedfcf1ba" targetNamespace="http://schemas.microsoft.com/office/2006/metadata/properties" ma:root="true" ma:fieldsID="af3e15c0ea7cc3fb9690b3bafcde262e" ns2:_="">
    <xsd:import namespace="3b6f061c-83da-413f-a503-a20cedfcf1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f061c-83da-413f-a503-a20cedfcf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84D22F-B488-4302-9F23-7090B5F30A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7F2651-DEBD-4197-B51C-9966F82CEB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f061c-83da-413f-a503-a20cedfcf1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C9EF40-41E7-4E9B-886B-0F959103C78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6.10 Scores summary</vt:lpstr>
      <vt:lpstr>6.10 Race</vt:lpstr>
      <vt:lpstr>6.10 Women</vt:lpstr>
      <vt:lpstr>6.10 - Youth</vt:lpstr>
      <vt:lpstr>6.10 Disability</vt:lpstr>
      <vt:lpstr>6.10 Data</vt:lpstr>
      <vt:lpstr>6.10 Original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2022-05-17T14:06:28Z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0x010100B894876453AAE54B9DD12AA6A16C9639</vt:lpwstr>
  </property>
</Properties>
</file>