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13_ncr:1_{E255F1C6-B23C-4BF8-9884-A33B1CB3618A}" xr6:coauthVersionLast="47" xr6:coauthVersionMax="47" xr10:uidLastSave="{00000000-0000-0000-0000-000000000000}"/>
  <bookViews>
    <workbookView xWindow="5210" yWindow="340" windowWidth="20600" windowHeight="20400" tabRatio="765" xr2:uid="{00000000-000D-0000-FFFF-FFFF00000000}"/>
  </bookViews>
  <sheets>
    <sheet name="8.7 Scores summary" sheetId="6" r:id="rId1"/>
    <sheet name="8.7 Landings" sheetId="1" r:id="rId2"/>
    <sheet name="8.7 Landings pivot" sheetId="3" r:id="rId3"/>
    <sheet name="8.7 Processing" sheetId="4" r:id="rId4"/>
    <sheet name="8.7 Processing pivot" sheetId="5" r:id="rId5"/>
    <sheet name="8.7 Data" sheetId="2" r:id="rId6"/>
  </sheets>
  <definedNames>
    <definedName name="_xlnm._FilterDatabase" localSheetId="1" hidden="1">'8.7 Landings'!$A$9:$N$259</definedName>
    <definedName name="_xlnm._FilterDatabase" localSheetId="3" hidden="1">'8.7 Processing'!$A$9:$O$259</definedName>
  </definedNames>
  <calcPr calcId="191028"/>
  <pivotCaches>
    <pivotCache cacheId="4" r:id="rId7"/>
    <pivotCache cacheId="5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4" l="1"/>
  <c r="L11" i="4" s="1"/>
  <c r="K11" i="4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5" i="6"/>
  <c r="K12" i="4"/>
  <c r="L10" i="4"/>
  <c r="N245" i="4"/>
  <c r="N215" i="4"/>
  <c r="N200" i="4"/>
  <c r="N185" i="4"/>
  <c r="N170" i="4"/>
  <c r="N155" i="4"/>
  <c r="N140" i="4"/>
  <c r="N125" i="4"/>
  <c r="N110" i="4"/>
  <c r="N95" i="4"/>
  <c r="N57" i="4"/>
  <c r="N42" i="4"/>
  <c r="N26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00" i="4"/>
  <c r="N98" i="4"/>
  <c r="N97" i="4"/>
  <c r="N96" i="4"/>
  <c r="N79" i="4"/>
  <c r="N77" i="4"/>
  <c r="N75" i="4"/>
  <c r="N73" i="4"/>
  <c r="N71" i="4"/>
  <c r="N69" i="4"/>
  <c r="N67" i="4"/>
  <c r="N65" i="4"/>
  <c r="N64" i="4"/>
  <c r="N63" i="4"/>
  <c r="N62" i="4"/>
  <c r="N61" i="4"/>
  <c r="N60" i="4"/>
  <c r="N59" i="4"/>
  <c r="N58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245" i="1" l="1"/>
  <c r="N215" i="1"/>
  <c r="N200" i="1"/>
  <c r="N185" i="1"/>
  <c r="N170" i="1"/>
  <c r="N155" i="1"/>
  <c r="N140" i="1"/>
  <c r="N125" i="1"/>
  <c r="N110" i="1"/>
  <c r="N95" i="1"/>
  <c r="N57" i="1"/>
  <c r="N42" i="1"/>
  <c r="N2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11" i="1"/>
  <c r="K259" i="4"/>
  <c r="J259" i="4"/>
  <c r="K258" i="4"/>
  <c r="J258" i="4"/>
  <c r="K257" i="4"/>
  <c r="J257" i="4"/>
  <c r="K256" i="4"/>
  <c r="J256" i="4"/>
  <c r="K255" i="4"/>
  <c r="J255" i="4"/>
  <c r="K254" i="4"/>
  <c r="J254" i="4"/>
  <c r="K253" i="4"/>
  <c r="J253" i="4"/>
  <c r="K252" i="4"/>
  <c r="J252" i="4"/>
  <c r="K251" i="4"/>
  <c r="J251" i="4"/>
  <c r="K250" i="4"/>
  <c r="J250" i="4"/>
  <c r="K249" i="4"/>
  <c r="J249" i="4"/>
  <c r="K248" i="4"/>
  <c r="J248" i="4"/>
  <c r="K247" i="4"/>
  <c r="J247" i="4"/>
  <c r="K246" i="4"/>
  <c r="J246" i="4"/>
  <c r="K245" i="4"/>
  <c r="J245" i="4"/>
  <c r="K244" i="4"/>
  <c r="J244" i="4"/>
  <c r="K243" i="4"/>
  <c r="J243" i="4"/>
  <c r="K242" i="4"/>
  <c r="J242" i="4"/>
  <c r="K241" i="4"/>
  <c r="J241" i="4"/>
  <c r="K240" i="4"/>
  <c r="J240" i="4"/>
  <c r="K239" i="4"/>
  <c r="J239" i="4"/>
  <c r="K238" i="4"/>
  <c r="J238" i="4"/>
  <c r="K237" i="4"/>
  <c r="J237" i="4"/>
  <c r="K236" i="4"/>
  <c r="J236" i="4"/>
  <c r="K235" i="4"/>
  <c r="J235" i="4"/>
  <c r="K234" i="4"/>
  <c r="J234" i="4"/>
  <c r="K233" i="4"/>
  <c r="J233" i="4"/>
  <c r="K232" i="4"/>
  <c r="J232" i="4"/>
  <c r="K231" i="4"/>
  <c r="J231" i="4"/>
  <c r="K230" i="4"/>
  <c r="J230" i="4"/>
  <c r="K229" i="4"/>
  <c r="J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J220" i="4"/>
  <c r="K219" i="4"/>
  <c r="J219" i="4"/>
  <c r="K218" i="4"/>
  <c r="J218" i="4"/>
  <c r="K217" i="4"/>
  <c r="J217" i="4"/>
  <c r="K216" i="4"/>
  <c r="J216" i="4"/>
  <c r="K215" i="4"/>
  <c r="J215" i="4"/>
  <c r="K214" i="4"/>
  <c r="J214" i="4"/>
  <c r="K213" i="4"/>
  <c r="J213" i="4"/>
  <c r="K212" i="4"/>
  <c r="J212" i="4"/>
  <c r="K211" i="4"/>
  <c r="J211" i="4"/>
  <c r="K210" i="4"/>
  <c r="J210" i="4"/>
  <c r="K209" i="4"/>
  <c r="J209" i="4"/>
  <c r="K208" i="4"/>
  <c r="J208" i="4"/>
  <c r="K207" i="4"/>
  <c r="J207" i="4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J200" i="4"/>
  <c r="K199" i="4"/>
  <c r="J199" i="4"/>
  <c r="K198" i="4"/>
  <c r="J198" i="4"/>
  <c r="K197" i="4"/>
  <c r="J197" i="4"/>
  <c r="K196" i="4"/>
  <c r="J196" i="4"/>
  <c r="K195" i="4"/>
  <c r="J195" i="4"/>
  <c r="K194" i="4"/>
  <c r="J194" i="4"/>
  <c r="K193" i="4"/>
  <c r="J193" i="4"/>
  <c r="K192" i="4"/>
  <c r="J192" i="4"/>
  <c r="K191" i="4"/>
  <c r="J191" i="4"/>
  <c r="K190" i="4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J180" i="4"/>
  <c r="K179" i="4"/>
  <c r="J179" i="4"/>
  <c r="K178" i="4"/>
  <c r="J178" i="4"/>
  <c r="K177" i="4"/>
  <c r="J177" i="4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J167" i="4"/>
  <c r="K166" i="4"/>
  <c r="J166" i="4"/>
  <c r="K165" i="4"/>
  <c r="J165" i="4"/>
  <c r="K164" i="4"/>
  <c r="J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J157" i="4"/>
  <c r="K156" i="4"/>
  <c r="J156" i="4"/>
  <c r="K155" i="4"/>
  <c r="J155" i="4"/>
  <c r="K154" i="4"/>
  <c r="J154" i="4"/>
  <c r="K153" i="4"/>
  <c r="J153" i="4"/>
  <c r="K152" i="4"/>
  <c r="J152" i="4"/>
  <c r="K151" i="4"/>
  <c r="J151" i="4"/>
  <c r="K150" i="4"/>
  <c r="J150" i="4"/>
  <c r="K149" i="4"/>
  <c r="J149" i="4"/>
  <c r="K148" i="4"/>
  <c r="J148" i="4"/>
  <c r="K147" i="4"/>
  <c r="J147" i="4"/>
  <c r="K146" i="4"/>
  <c r="J146" i="4"/>
  <c r="K145" i="4"/>
  <c r="J145" i="4"/>
  <c r="K144" i="4"/>
  <c r="J144" i="4"/>
  <c r="K143" i="4"/>
  <c r="J143" i="4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K132" i="4"/>
  <c r="J132" i="4"/>
  <c r="K131" i="4"/>
  <c r="J131" i="4"/>
  <c r="K130" i="4"/>
  <c r="J130" i="4"/>
  <c r="K129" i="4"/>
  <c r="J129" i="4"/>
  <c r="K128" i="4"/>
  <c r="J128" i="4"/>
  <c r="K127" i="4"/>
  <c r="J127" i="4"/>
  <c r="K126" i="4"/>
  <c r="J126" i="4"/>
  <c r="K125" i="4"/>
  <c r="J125" i="4"/>
  <c r="K124" i="4"/>
  <c r="J124" i="4"/>
  <c r="K123" i="4"/>
  <c r="J123" i="4"/>
  <c r="K122" i="4"/>
  <c r="J122" i="4"/>
  <c r="K121" i="4"/>
  <c r="J121" i="4"/>
  <c r="K120" i="4"/>
  <c r="J120" i="4"/>
  <c r="K119" i="4"/>
  <c r="J119" i="4"/>
  <c r="K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79" i="4"/>
  <c r="J79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J12" i="4"/>
  <c r="M10" i="4"/>
  <c r="L10" i="1"/>
  <c r="N10" i="1" s="1"/>
  <c r="L17" i="4" l="1"/>
  <c r="M36" i="4"/>
  <c r="M176" i="4"/>
  <c r="L180" i="4"/>
  <c r="M184" i="4"/>
  <c r="M29" i="4"/>
  <c r="M31" i="4"/>
  <c r="M33" i="4"/>
  <c r="L54" i="4"/>
  <c r="M61" i="4"/>
  <c r="M63" i="4"/>
  <c r="M119" i="4"/>
  <c r="M123" i="4"/>
  <c r="L142" i="4"/>
  <c r="L146" i="4"/>
  <c r="L154" i="4"/>
  <c r="M172" i="4"/>
  <c r="M174" i="4"/>
  <c r="M178" i="4"/>
  <c r="L182" i="4"/>
  <c r="M162" i="4"/>
  <c r="M187" i="4"/>
  <c r="M218" i="4"/>
  <c r="M242" i="4"/>
  <c r="L244" i="4"/>
  <c r="M95" i="4"/>
  <c r="M96" i="4"/>
  <c r="M114" i="4"/>
  <c r="M118" i="4"/>
  <c r="L120" i="4"/>
  <c r="L124" i="4"/>
  <c r="M145" i="4"/>
  <c r="M165" i="4"/>
  <c r="L200" i="4"/>
  <c r="M223" i="4"/>
  <c r="M227" i="4"/>
  <c r="M231" i="4"/>
  <c r="L233" i="4"/>
  <c r="M243" i="4"/>
  <c r="M78" i="4"/>
  <c r="L96" i="4"/>
  <c r="M104" i="4"/>
  <c r="M200" i="4"/>
  <c r="L30" i="4"/>
  <c r="L80" i="4"/>
  <c r="M89" i="4"/>
  <c r="M93" i="4"/>
  <c r="M103" i="4"/>
  <c r="M120" i="4"/>
  <c r="L197" i="4"/>
  <c r="M199" i="4"/>
  <c r="M49" i="4"/>
  <c r="M113" i="4"/>
  <c r="M117" i="4"/>
  <c r="M142" i="4"/>
  <c r="M201" i="4"/>
  <c r="M203" i="4"/>
  <c r="M205" i="4"/>
  <c r="M207" i="4"/>
  <c r="M209" i="4"/>
  <c r="M211" i="4"/>
  <c r="M213" i="4"/>
  <c r="M215" i="4"/>
  <c r="M226" i="4"/>
  <c r="L230" i="4"/>
  <c r="M32" i="4"/>
  <c r="L83" i="4"/>
  <c r="M154" i="4"/>
  <c r="L159" i="4"/>
  <c r="M161" i="4"/>
  <c r="M216" i="4"/>
  <c r="L218" i="4"/>
  <c r="L243" i="4"/>
  <c r="L14" i="4"/>
  <c r="M16" i="4"/>
  <c r="L20" i="4"/>
  <c r="M53" i="4"/>
  <c r="L62" i="4"/>
  <c r="M66" i="4"/>
  <c r="L123" i="4"/>
  <c r="M126" i="4"/>
  <c r="M128" i="4"/>
  <c r="M130" i="4"/>
  <c r="M132" i="4"/>
  <c r="M134" i="4"/>
  <c r="M136" i="4"/>
  <c r="M138" i="4"/>
  <c r="M140" i="4"/>
  <c r="L162" i="4"/>
  <c r="L188" i="4"/>
  <c r="M194" i="4"/>
  <c r="M198" i="4"/>
  <c r="M11" i="4"/>
  <c r="M17" i="4"/>
  <c r="L33" i="4"/>
  <c r="M46" i="4"/>
  <c r="M48" i="4"/>
  <c r="M80" i="4"/>
  <c r="M83" i="4"/>
  <c r="M100" i="4"/>
  <c r="M102" i="4"/>
  <c r="M146" i="4"/>
  <c r="L166" i="4"/>
  <c r="L187" i="4"/>
  <c r="M228" i="4"/>
  <c r="M254" i="4"/>
  <c r="L25" i="4"/>
  <c r="L37" i="4"/>
  <c r="L41" i="4"/>
  <c r="M77" i="4"/>
  <c r="L84" i="4"/>
  <c r="M90" i="4"/>
  <c r="M94" i="4"/>
  <c r="M144" i="4"/>
  <c r="M156" i="4"/>
  <c r="L158" i="4"/>
  <c r="M160" i="4"/>
  <c r="L165" i="4"/>
  <c r="L249" i="4"/>
  <c r="L253" i="4"/>
  <c r="L255" i="4"/>
  <c r="L257" i="4"/>
  <c r="L259" i="4"/>
  <c r="M55" i="4"/>
  <c r="M62" i="4"/>
  <c r="M92" i="4"/>
  <c r="L100" i="4"/>
  <c r="M116" i="4"/>
  <c r="M141" i="4"/>
  <c r="M158" i="4"/>
  <c r="M237" i="4"/>
  <c r="M241" i="4"/>
  <c r="M247" i="4"/>
  <c r="M13" i="4"/>
  <c r="M19" i="4"/>
  <c r="M20" i="4"/>
  <c r="M34" i="4"/>
  <c r="M37" i="4"/>
  <c r="M45" i="4"/>
  <c r="M47" i="4"/>
  <c r="L49" i="4"/>
  <c r="M50" i="4"/>
  <c r="M52" i="4"/>
  <c r="M57" i="4"/>
  <c r="M72" i="4"/>
  <c r="L78" i="4"/>
  <c r="M97" i="4"/>
  <c r="M99" i="4"/>
  <c r="L104" i="4"/>
  <c r="L145" i="4"/>
  <c r="M152" i="4"/>
  <c r="M155" i="4"/>
  <c r="M166" i="4"/>
  <c r="M188" i="4"/>
  <c r="M196" i="4"/>
  <c r="M224" i="4"/>
  <c r="L227" i="4"/>
  <c r="L228" i="4"/>
  <c r="M240" i="4"/>
  <c r="L242" i="4"/>
  <c r="M244" i="4"/>
  <c r="L246" i="4"/>
  <c r="L248" i="4"/>
  <c r="L256" i="4"/>
  <c r="M259" i="4"/>
  <c r="L12" i="4"/>
  <c r="M25" i="4"/>
  <c r="M35" i="4"/>
  <c r="L40" i="4"/>
  <c r="L51" i="4"/>
  <c r="L53" i="4"/>
  <c r="M75" i="4"/>
  <c r="L77" i="4"/>
  <c r="M98" i="4"/>
  <c r="L103" i="4"/>
  <c r="M110" i="4"/>
  <c r="M127" i="4"/>
  <c r="M129" i="4"/>
  <c r="M131" i="4"/>
  <c r="M133" i="4"/>
  <c r="M135" i="4"/>
  <c r="M137" i="4"/>
  <c r="M139" i="4"/>
  <c r="M164" i="4"/>
  <c r="M186" i="4"/>
  <c r="M217" i="4"/>
  <c r="L13" i="4"/>
  <c r="M15" i="4"/>
  <c r="L21" i="4"/>
  <c r="L22" i="4"/>
  <c r="L59" i="4"/>
  <c r="M59" i="4"/>
  <c r="L68" i="4"/>
  <c r="M68" i="4"/>
  <c r="M70" i="4"/>
  <c r="L70" i="4"/>
  <c r="M74" i="4"/>
  <c r="M76" i="4"/>
  <c r="M88" i="4"/>
  <c r="L88" i="4"/>
  <c r="M109" i="4"/>
  <c r="L111" i="4"/>
  <c r="M111" i="4"/>
  <c r="L115" i="4"/>
  <c r="M115" i="4"/>
  <c r="L116" i="4"/>
  <c r="L219" i="4"/>
  <c r="M219" i="4"/>
  <c r="L225" i="4"/>
  <c r="M225" i="4"/>
  <c r="M236" i="4"/>
  <c r="L236" i="4"/>
  <c r="L107" i="4"/>
  <c r="M107" i="4"/>
  <c r="M150" i="4"/>
  <c r="L150" i="4"/>
  <c r="M170" i="4"/>
  <c r="L170" i="4"/>
  <c r="M192" i="4"/>
  <c r="L192" i="4"/>
  <c r="L29" i="4"/>
  <c r="M41" i="4"/>
  <c r="M51" i="4"/>
  <c r="M84" i="4"/>
  <c r="M108" i="4"/>
  <c r="L108" i="4"/>
  <c r="M124" i="4"/>
  <c r="L149" i="4"/>
  <c r="M149" i="4"/>
  <c r="L153" i="4"/>
  <c r="M153" i="4"/>
  <c r="L169" i="4"/>
  <c r="M169" i="4"/>
  <c r="L191" i="4"/>
  <c r="M191" i="4"/>
  <c r="L195" i="4"/>
  <c r="M195" i="4"/>
  <c r="L196" i="4"/>
  <c r="M221" i="4"/>
  <c r="L251" i="4"/>
  <c r="M251" i="4"/>
  <c r="L24" i="4"/>
  <c r="M24" i="4"/>
  <c r="L157" i="4"/>
  <c r="M157" i="4"/>
  <c r="L234" i="4"/>
  <c r="M234" i="4"/>
  <c r="M12" i="4"/>
  <c r="L28" i="4"/>
  <c r="M28" i="4"/>
  <c r="M21" i="4"/>
  <c r="M26" i="4"/>
  <c r="L32" i="4"/>
  <c r="M39" i="4"/>
  <c r="M40" i="4"/>
  <c r="L43" i="4"/>
  <c r="L52" i="4"/>
  <c r="L60" i="4"/>
  <c r="M60" i="4"/>
  <c r="L61" i="4"/>
  <c r="M69" i="4"/>
  <c r="L69" i="4"/>
  <c r="M71" i="4"/>
  <c r="L71" i="4"/>
  <c r="M82" i="4"/>
  <c r="L87" i="4"/>
  <c r="M87" i="4"/>
  <c r="L91" i="4"/>
  <c r="M91" i="4"/>
  <c r="L92" i="4"/>
  <c r="M112" i="4"/>
  <c r="L112" i="4"/>
  <c r="M122" i="4"/>
  <c r="L151" i="4"/>
  <c r="M193" i="4"/>
  <c r="M220" i="4"/>
  <c r="L220" i="4"/>
  <c r="M235" i="4"/>
  <c r="L235" i="4"/>
  <c r="L85" i="4"/>
  <c r="L105" i="4"/>
  <c r="M125" i="4"/>
  <c r="M147" i="4"/>
  <c r="M167" i="4"/>
  <c r="M171" i="4"/>
  <c r="M173" i="4"/>
  <c r="M177" i="4"/>
  <c r="M179" i="4"/>
  <c r="M181" i="4"/>
  <c r="M183" i="4"/>
  <c r="M185" i="4"/>
  <c r="M189" i="4"/>
  <c r="L202" i="4"/>
  <c r="L204" i="4"/>
  <c r="M206" i="4"/>
  <c r="M208" i="4"/>
  <c r="L210" i="4"/>
  <c r="L212" i="4"/>
  <c r="M214" i="4"/>
  <c r="M258" i="4"/>
  <c r="L56" i="4"/>
  <c r="L64" i="4"/>
  <c r="M175" i="4"/>
  <c r="L16" i="4"/>
  <c r="M18" i="4"/>
  <c r="M23" i="4"/>
  <c r="M27" i="4"/>
  <c r="L36" i="4"/>
  <c r="L38" i="4"/>
  <c r="M42" i="4"/>
  <c r="M44" i="4"/>
  <c r="L50" i="4"/>
  <c r="M79" i="4"/>
  <c r="M58" i="4"/>
  <c r="M65" i="4"/>
  <c r="M67" i="4"/>
  <c r="M73" i="4"/>
  <c r="M81" i="4"/>
  <c r="M86" i="4"/>
  <c r="L95" i="4"/>
  <c r="L99" i="4"/>
  <c r="M101" i="4"/>
  <c r="M106" i="4"/>
  <c r="L119" i="4"/>
  <c r="M121" i="4"/>
  <c r="L141" i="4"/>
  <c r="M143" i="4"/>
  <c r="M148" i="4"/>
  <c r="L161" i="4"/>
  <c r="M163" i="4"/>
  <c r="M168" i="4"/>
  <c r="M190" i="4"/>
  <c r="L199" i="4"/>
  <c r="M222" i="4"/>
  <c r="L226" i="4"/>
  <c r="M229" i="4"/>
  <c r="M238" i="4"/>
  <c r="L245" i="4"/>
  <c r="M232" i="4"/>
  <c r="M233" i="4"/>
  <c r="M239" i="4"/>
  <c r="L241" i="4"/>
  <c r="M246" i="4"/>
  <c r="L247" i="4"/>
  <c r="M250" i="4"/>
  <c r="L252" i="4"/>
  <c r="M255" i="4"/>
  <c r="L18" i="4"/>
  <c r="L26" i="4"/>
  <c r="L34" i="4"/>
  <c r="L42" i="4"/>
  <c r="L73" i="4"/>
  <c r="L81" i="4"/>
  <c r="L93" i="4"/>
  <c r="L97" i="4"/>
  <c r="L113" i="4"/>
  <c r="L121" i="4"/>
  <c r="L143" i="4"/>
  <c r="L155" i="4"/>
  <c r="L163" i="4"/>
  <c r="L171" i="4"/>
  <c r="L173" i="4"/>
  <c r="L175" i="4"/>
  <c r="L177" i="4"/>
  <c r="L179" i="4"/>
  <c r="L181" i="4"/>
  <c r="L183" i="4"/>
  <c r="L184" i="4"/>
  <c r="L185" i="4"/>
  <c r="L193" i="4"/>
  <c r="L201" i="4"/>
  <c r="L203" i="4"/>
  <c r="L205" i="4"/>
  <c r="L207" i="4"/>
  <c r="L209" i="4"/>
  <c r="L211" i="4"/>
  <c r="L213" i="4"/>
  <c r="L214" i="4"/>
  <c r="L215" i="4"/>
  <c r="L222" i="4"/>
  <c r="L229" i="4"/>
  <c r="L237" i="4"/>
  <c r="L238" i="4"/>
  <c r="M14" i="4"/>
  <c r="L19" i="4"/>
  <c r="M22" i="4"/>
  <c r="L27" i="4"/>
  <c r="M30" i="4"/>
  <c r="M38" i="4"/>
  <c r="M43" i="4"/>
  <c r="L45" i="4"/>
  <c r="L46" i="4"/>
  <c r="L47" i="4"/>
  <c r="L48" i="4"/>
  <c r="M54" i="4"/>
  <c r="M56" i="4"/>
  <c r="L57" i="4"/>
  <c r="M64" i="4"/>
  <c r="L66" i="4"/>
  <c r="L82" i="4"/>
  <c r="M85" i="4"/>
  <c r="L90" i="4"/>
  <c r="L102" i="4"/>
  <c r="M105" i="4"/>
  <c r="L110" i="4"/>
  <c r="L114" i="4"/>
  <c r="L118" i="4"/>
  <c r="L122" i="4"/>
  <c r="L126" i="4"/>
  <c r="L127" i="4"/>
  <c r="L130" i="4"/>
  <c r="L132" i="4"/>
  <c r="L134" i="4"/>
  <c r="L136" i="4"/>
  <c r="L138" i="4"/>
  <c r="L140" i="4"/>
  <c r="L148" i="4"/>
  <c r="M151" i="4"/>
  <c r="L156" i="4"/>
  <c r="M159" i="4"/>
  <c r="L168" i="4"/>
  <c r="M180" i="4"/>
  <c r="M182" i="4"/>
  <c r="L190" i="4"/>
  <c r="L194" i="4"/>
  <c r="M197" i="4"/>
  <c r="M202" i="4"/>
  <c r="M204" i="4"/>
  <c r="M210" i="4"/>
  <c r="M212" i="4"/>
  <c r="M230" i="4"/>
  <c r="L232" i="4"/>
  <c r="L239" i="4"/>
  <c r="M253" i="4"/>
  <c r="L44" i="4"/>
  <c r="L55" i="4"/>
  <c r="L63" i="4"/>
  <c r="L72" i="4"/>
  <c r="L89" i="4"/>
  <c r="L101" i="4"/>
  <c r="L109" i="4"/>
  <c r="L117" i="4"/>
  <c r="L125" i="4"/>
  <c r="L147" i="4"/>
  <c r="L167" i="4"/>
  <c r="L172" i="4"/>
  <c r="L174" i="4"/>
  <c r="L176" i="4"/>
  <c r="L178" i="4"/>
  <c r="L189" i="4"/>
  <c r="L206" i="4"/>
  <c r="L208" i="4"/>
  <c r="L221" i="4"/>
  <c r="L15" i="4"/>
  <c r="L23" i="4"/>
  <c r="L31" i="4"/>
  <c r="L35" i="4"/>
  <c r="L39" i="4"/>
  <c r="L79" i="4"/>
  <c r="L58" i="4"/>
  <c r="L65" i="4"/>
  <c r="L67" i="4"/>
  <c r="L74" i="4"/>
  <c r="L75" i="4"/>
  <c r="L76" i="4"/>
  <c r="L86" i="4"/>
  <c r="L94" i="4"/>
  <c r="L98" i="4"/>
  <c r="L106" i="4"/>
  <c r="L128" i="4"/>
  <c r="L129" i="4"/>
  <c r="L131" i="4"/>
  <c r="L133" i="4"/>
  <c r="L135" i="4"/>
  <c r="L137" i="4"/>
  <c r="L139" i="4"/>
  <c r="L144" i="4"/>
  <c r="L152" i="4"/>
  <c r="L160" i="4"/>
  <c r="L164" i="4"/>
  <c r="L186" i="4"/>
  <c r="L198" i="4"/>
  <c r="L216" i="4"/>
  <c r="L217" i="4"/>
  <c r="L223" i="4"/>
  <c r="L224" i="4"/>
  <c r="L231" i="4"/>
  <c r="L240" i="4"/>
  <c r="M249" i="4"/>
  <c r="M257" i="4"/>
  <c r="M245" i="4"/>
  <c r="M248" i="4"/>
  <c r="L250" i="4"/>
  <c r="M252" i="4"/>
  <c r="L254" i="4"/>
  <c r="M256" i="4"/>
  <c r="L258" i="4"/>
  <c r="M10" i="1"/>
  <c r="L76" i="1" l="1"/>
  <c r="L74" i="1"/>
  <c r="L62" i="1"/>
  <c r="N62" i="1" s="1"/>
  <c r="L24" i="1"/>
  <c r="N24" i="1" s="1"/>
  <c r="M87" i="1"/>
  <c r="L20" i="1"/>
  <c r="N20" i="1" s="1"/>
  <c r="L21" i="1"/>
  <c r="N21" i="1" s="1"/>
  <c r="L196" i="1"/>
  <c r="N196" i="1" s="1"/>
  <c r="M194" i="1"/>
  <c r="L192" i="1"/>
  <c r="N192" i="1" s="1"/>
  <c r="L188" i="1"/>
  <c r="N188" i="1" s="1"/>
  <c r="L94" i="1"/>
  <c r="L92" i="1"/>
  <c r="M90" i="1"/>
  <c r="L242" i="1"/>
  <c r="M207" i="1"/>
  <c r="L131" i="1"/>
  <c r="N131" i="1" s="1"/>
  <c r="L108" i="1"/>
  <c r="L240" i="1"/>
  <c r="L154" i="1"/>
  <c r="M40" i="1"/>
  <c r="M20" i="1"/>
  <c r="L165" i="1"/>
  <c r="N165" i="1" s="1"/>
  <c r="L136" i="1"/>
  <c r="N136" i="1" s="1"/>
  <c r="L103" i="1"/>
  <c r="M99" i="1"/>
  <c r="M93" i="1"/>
  <c r="M23" i="1"/>
  <c r="L227" i="1"/>
  <c r="M221" i="1"/>
  <c r="L217" i="1"/>
  <c r="M202" i="1"/>
  <c r="L160" i="1"/>
  <c r="N160" i="1" s="1"/>
  <c r="L122" i="1"/>
  <c r="N122" i="1" s="1"/>
  <c r="L50" i="1"/>
  <c r="N50" i="1" s="1"/>
  <c r="M46" i="1"/>
  <c r="L259" i="1"/>
  <c r="L257" i="1"/>
  <c r="L255" i="1"/>
  <c r="L253" i="1"/>
  <c r="L251" i="1"/>
  <c r="L249" i="1"/>
  <c r="L247" i="1"/>
  <c r="M224" i="1"/>
  <c r="L140" i="1"/>
  <c r="M49" i="1"/>
  <c r="M243" i="1"/>
  <c r="L241" i="1"/>
  <c r="M214" i="1"/>
  <c r="L195" i="1"/>
  <c r="N195" i="1" s="1"/>
  <c r="L191" i="1"/>
  <c r="N191" i="1" s="1"/>
  <c r="L170" i="1"/>
  <c r="L153" i="1"/>
  <c r="L145" i="1"/>
  <c r="M109" i="1"/>
  <c r="L84" i="1"/>
  <c r="M82" i="1"/>
  <c r="M133" i="1"/>
  <c r="L95" i="1"/>
  <c r="L58" i="1"/>
  <c r="N58" i="1" s="1"/>
  <c r="L51" i="1"/>
  <c r="N51" i="1" s="1"/>
  <c r="L15" i="1"/>
  <c r="N15" i="1" s="1"/>
  <c r="L98" i="1"/>
  <c r="N98" i="1" s="1"/>
  <c r="M94" i="1"/>
  <c r="M77" i="1"/>
  <c r="L71" i="1"/>
  <c r="N71" i="1" s="1"/>
  <c r="L65" i="1"/>
  <c r="N65" i="1" s="1"/>
  <c r="M50" i="1"/>
  <c r="L40" i="1"/>
  <c r="N40" i="1" s="1"/>
  <c r="M36" i="1"/>
  <c r="M32" i="1"/>
  <c r="L28" i="1"/>
  <c r="N28" i="1" s="1"/>
  <c r="M24" i="1"/>
  <c r="M246" i="1"/>
  <c r="M169" i="1"/>
  <c r="M110" i="1"/>
  <c r="M60" i="1"/>
  <c r="L25" i="1"/>
  <c r="N25" i="1" s="1"/>
  <c r="M240" i="1"/>
  <c r="M226" i="1"/>
  <c r="M203" i="1"/>
  <c r="M165" i="1"/>
  <c r="L123" i="1"/>
  <c r="N123" i="1" s="1"/>
  <c r="M119" i="1"/>
  <c r="M115" i="1"/>
  <c r="M103" i="1"/>
  <c r="L91" i="1"/>
  <c r="L80" i="1"/>
  <c r="L258" i="1"/>
  <c r="L256" i="1"/>
  <c r="L254" i="1"/>
  <c r="L252" i="1"/>
  <c r="L250" i="1"/>
  <c r="L248" i="1"/>
  <c r="M245" i="1"/>
  <c r="L225" i="1"/>
  <c r="L187" i="1"/>
  <c r="N187" i="1" s="1"/>
  <c r="L166" i="1"/>
  <c r="N166" i="1" s="1"/>
  <c r="L139" i="1"/>
  <c r="N139" i="1" s="1"/>
  <c r="M134" i="1"/>
  <c r="L132" i="1"/>
  <c r="N132" i="1" s="1"/>
  <c r="L128" i="1"/>
  <c r="N128" i="1" s="1"/>
  <c r="M126" i="1"/>
  <c r="L87" i="1"/>
  <c r="M83" i="1"/>
  <c r="L70" i="1"/>
  <c r="M59" i="1"/>
  <c r="M37" i="1"/>
  <c r="M35" i="1"/>
  <c r="M16" i="1"/>
  <c r="M12" i="1"/>
  <c r="M238" i="1"/>
  <c r="L234" i="1"/>
  <c r="L220" i="1"/>
  <c r="L218" i="1"/>
  <c r="L215" i="1"/>
  <c r="M211" i="1"/>
  <c r="L198" i="1"/>
  <c r="N198" i="1" s="1"/>
  <c r="M170" i="1"/>
  <c r="M168" i="1"/>
  <c r="L161" i="1"/>
  <c r="N161" i="1" s="1"/>
  <c r="L157" i="1"/>
  <c r="N157" i="1" s="1"/>
  <c r="M150" i="1"/>
  <c r="M138" i="1"/>
  <c r="M129" i="1"/>
  <c r="L127" i="1"/>
  <c r="N127" i="1" s="1"/>
  <c r="L124" i="1"/>
  <c r="N124" i="1" s="1"/>
  <c r="M122" i="1"/>
  <c r="M121" i="1"/>
  <c r="L119" i="1"/>
  <c r="N119" i="1" s="1"/>
  <c r="L107" i="1"/>
  <c r="M105" i="1"/>
  <c r="L99" i="1"/>
  <c r="M91" i="1"/>
  <c r="L86" i="1"/>
  <c r="L77" i="1"/>
  <c r="N77" i="1" s="1"/>
  <c r="L68" i="1"/>
  <c r="L60" i="1"/>
  <c r="N60" i="1" s="1"/>
  <c r="L53" i="1"/>
  <c r="N53" i="1" s="1"/>
  <c r="M51" i="1"/>
  <c r="L49" i="1"/>
  <c r="N49" i="1" s="1"/>
  <c r="M45" i="1"/>
  <c r="L39" i="1"/>
  <c r="N39" i="1" s="1"/>
  <c r="L31" i="1"/>
  <c r="N31" i="1" s="1"/>
  <c r="L29" i="1"/>
  <c r="N29" i="1" s="1"/>
  <c r="L27" i="1"/>
  <c r="N27" i="1" s="1"/>
  <c r="M21" i="1"/>
  <c r="L16" i="1"/>
  <c r="N16" i="1" s="1"/>
  <c r="L12" i="1"/>
  <c r="N12" i="1" s="1"/>
  <c r="L88" i="1"/>
  <c r="L83" i="1"/>
  <c r="L41" i="1"/>
  <c r="N41" i="1" s="1"/>
  <c r="L36" i="1"/>
  <c r="N36" i="1" s="1"/>
  <c r="L32" i="1"/>
  <c r="N32" i="1" s="1"/>
  <c r="M25" i="1"/>
  <c r="L226" i="1"/>
  <c r="M187" i="1"/>
  <c r="L169" i="1"/>
  <c r="N169" i="1" s="1"/>
  <c r="M145" i="1"/>
  <c r="L243" i="1"/>
  <c r="L239" i="1"/>
  <c r="L233" i="1"/>
  <c r="M225" i="1"/>
  <c r="L223" i="1"/>
  <c r="L219" i="1"/>
  <c r="M210" i="1"/>
  <c r="M206" i="1"/>
  <c r="M166" i="1"/>
  <c r="L162" i="1"/>
  <c r="N162" i="1" s="1"/>
  <c r="L158" i="1"/>
  <c r="N158" i="1" s="1"/>
  <c r="L149" i="1"/>
  <c r="L144" i="1"/>
  <c r="M137" i="1"/>
  <c r="L135" i="1"/>
  <c r="N135" i="1" s="1"/>
  <c r="M130" i="1"/>
  <c r="M125" i="1"/>
  <c r="M123" i="1"/>
  <c r="L120" i="1"/>
  <c r="N120" i="1" s="1"/>
  <c r="L115" i="1"/>
  <c r="N115" i="1" s="1"/>
  <c r="L106" i="1"/>
  <c r="L104" i="1"/>
  <c r="L78" i="1"/>
  <c r="L61" i="1"/>
  <c r="N61" i="1" s="1"/>
  <c r="L59" i="1"/>
  <c r="N59" i="1" s="1"/>
  <c r="M17" i="1"/>
  <c r="M13" i="1"/>
  <c r="L246" i="1"/>
  <c r="L245" i="1"/>
  <c r="M234" i="1"/>
  <c r="M233" i="1"/>
  <c r="M223" i="1"/>
  <c r="M219" i="1"/>
  <c r="M218" i="1"/>
  <c r="M217" i="1"/>
  <c r="M195" i="1"/>
  <c r="M191" i="1"/>
  <c r="M161" i="1"/>
  <c r="M160" i="1"/>
  <c r="M157" i="1"/>
  <c r="M153" i="1"/>
  <c r="L244" i="1"/>
  <c r="M228" i="1"/>
  <c r="L222" i="1"/>
  <c r="L216" i="1"/>
  <c r="L190" i="1"/>
  <c r="N190" i="1" s="1"/>
  <c r="L186" i="1"/>
  <c r="N186" i="1" s="1"/>
  <c r="M107" i="1"/>
  <c r="L69" i="1"/>
  <c r="N69" i="1" s="1"/>
  <c r="L37" i="1"/>
  <c r="N37" i="1" s="1"/>
  <c r="M29" i="1"/>
  <c r="L17" i="1"/>
  <c r="N17" i="1" s="1"/>
  <c r="L13" i="1"/>
  <c r="N13" i="1" s="1"/>
  <c r="M258" i="1"/>
  <c r="M256" i="1"/>
  <c r="M254" i="1"/>
  <c r="M252" i="1"/>
  <c r="M250" i="1"/>
  <c r="M248" i="1"/>
  <c r="M244" i="1"/>
  <c r="M239" i="1"/>
  <c r="M235" i="1"/>
  <c r="L229" i="1"/>
  <c r="L224" i="1"/>
  <c r="M216" i="1"/>
  <c r="L194" i="1"/>
  <c r="N194" i="1" s="1"/>
  <c r="M186" i="1"/>
  <c r="L168" i="1"/>
  <c r="N168" i="1" s="1"/>
  <c r="M158" i="1"/>
  <c r="M154" i="1"/>
  <c r="M149" i="1"/>
  <c r="M139" i="1"/>
  <c r="L137" i="1"/>
  <c r="N137" i="1" s="1"/>
  <c r="M135" i="1"/>
  <c r="L133" i="1"/>
  <c r="N133" i="1" s="1"/>
  <c r="M131" i="1"/>
  <c r="L129" i="1"/>
  <c r="N129" i="1" s="1"/>
  <c r="M127" i="1"/>
  <c r="L114" i="1"/>
  <c r="N114" i="1" s="1"/>
  <c r="L110" i="1"/>
  <c r="M106" i="1"/>
  <c r="L82" i="1"/>
  <c r="M68" i="1"/>
  <c r="M65" i="1"/>
  <c r="L48" i="1"/>
  <c r="N48" i="1" s="1"/>
  <c r="L45" i="1"/>
  <c r="N45" i="1" s="1"/>
  <c r="L35" i="1"/>
  <c r="N35" i="1" s="1"/>
  <c r="M28" i="1"/>
  <c r="L23" i="1"/>
  <c r="N23" i="1" s="1"/>
  <c r="L150" i="1"/>
  <c r="M140" i="1"/>
  <c r="L138" i="1"/>
  <c r="N138" i="1" s="1"/>
  <c r="M136" i="1"/>
  <c r="L134" i="1"/>
  <c r="N134" i="1" s="1"/>
  <c r="M132" i="1"/>
  <c r="L130" i="1"/>
  <c r="N130" i="1" s="1"/>
  <c r="M128" i="1"/>
  <c r="L126" i="1"/>
  <c r="N126" i="1" s="1"/>
  <c r="M95" i="1"/>
  <c r="L90" i="1"/>
  <c r="M74" i="1"/>
  <c r="L67" i="1"/>
  <c r="N67" i="1" s="1"/>
  <c r="M58" i="1"/>
  <c r="L57" i="1"/>
  <c r="L52" i="1"/>
  <c r="N52" i="1" s="1"/>
  <c r="L46" i="1"/>
  <c r="N46" i="1" s="1"/>
  <c r="M27" i="1"/>
  <c r="M15" i="1"/>
  <c r="L11" i="1"/>
  <c r="N11" i="1" s="1"/>
  <c r="M11" i="1"/>
  <c r="L152" i="1"/>
  <c r="M152" i="1"/>
  <c r="L231" i="1"/>
  <c r="M231" i="1"/>
  <c r="M259" i="1"/>
  <c r="M257" i="1"/>
  <c r="M255" i="1"/>
  <c r="M253" i="1"/>
  <c r="M251" i="1"/>
  <c r="M249" i="1"/>
  <c r="M247" i="1"/>
  <c r="M236" i="1"/>
  <c r="L236" i="1"/>
  <c r="L212" i="1"/>
  <c r="N212" i="1" s="1"/>
  <c r="M212" i="1"/>
  <c r="L204" i="1"/>
  <c r="N204" i="1" s="1"/>
  <c r="M204" i="1"/>
  <c r="L199" i="1"/>
  <c r="N199" i="1" s="1"/>
  <c r="M199" i="1"/>
  <c r="L184" i="1"/>
  <c r="M184" i="1"/>
  <c r="L182" i="1"/>
  <c r="N182" i="1" s="1"/>
  <c r="M182" i="1"/>
  <c r="L180" i="1"/>
  <c r="N180" i="1" s="1"/>
  <c r="M180" i="1"/>
  <c r="L178" i="1"/>
  <c r="N178" i="1" s="1"/>
  <c r="M178" i="1"/>
  <c r="L176" i="1"/>
  <c r="N176" i="1" s="1"/>
  <c r="M176" i="1"/>
  <c r="L174" i="1"/>
  <c r="N174" i="1" s="1"/>
  <c r="M174" i="1"/>
  <c r="L172" i="1"/>
  <c r="N172" i="1" s="1"/>
  <c r="M172" i="1"/>
  <c r="L164" i="1"/>
  <c r="N164" i="1" s="1"/>
  <c r="M164" i="1"/>
  <c r="M33" i="1"/>
  <c r="L33" i="1"/>
  <c r="N33" i="1" s="1"/>
  <c r="L232" i="1"/>
  <c r="M232" i="1"/>
  <c r="L230" i="1"/>
  <c r="M230" i="1"/>
  <c r="L197" i="1"/>
  <c r="N197" i="1" s="1"/>
  <c r="M197" i="1"/>
  <c r="L189" i="1"/>
  <c r="N189" i="1" s="1"/>
  <c r="M189" i="1"/>
  <c r="L237" i="1"/>
  <c r="M237" i="1"/>
  <c r="L208" i="1"/>
  <c r="N208" i="1" s="1"/>
  <c r="M208" i="1"/>
  <c r="L148" i="1"/>
  <c r="M148" i="1"/>
  <c r="M146" i="1"/>
  <c r="L146" i="1"/>
  <c r="M242" i="1"/>
  <c r="M241" i="1"/>
  <c r="L238" i="1"/>
  <c r="L235" i="1"/>
  <c r="M229" i="1"/>
  <c r="L228" i="1"/>
  <c r="M222" i="1"/>
  <c r="M215" i="1"/>
  <c r="L213" i="1"/>
  <c r="N213" i="1" s="1"/>
  <c r="L209" i="1"/>
  <c r="N209" i="1" s="1"/>
  <c r="L205" i="1"/>
  <c r="N205" i="1" s="1"/>
  <c r="L201" i="1"/>
  <c r="N201" i="1" s="1"/>
  <c r="M200" i="1"/>
  <c r="M192" i="1"/>
  <c r="L167" i="1"/>
  <c r="N167" i="1" s="1"/>
  <c r="M167" i="1"/>
  <c r="L159" i="1"/>
  <c r="N159" i="1" s="1"/>
  <c r="M159" i="1"/>
  <c r="L117" i="1"/>
  <c r="N117" i="1" s="1"/>
  <c r="M117" i="1"/>
  <c r="L101" i="1"/>
  <c r="M101" i="1"/>
  <c r="L38" i="1"/>
  <c r="N38" i="1" s="1"/>
  <c r="M38" i="1"/>
  <c r="L30" i="1"/>
  <c r="N30" i="1" s="1"/>
  <c r="M30" i="1"/>
  <c r="L19" i="1"/>
  <c r="N19" i="1" s="1"/>
  <c r="M19" i="1"/>
  <c r="M227" i="1"/>
  <c r="L221" i="1"/>
  <c r="M220" i="1"/>
  <c r="L214" i="1"/>
  <c r="N214" i="1" s="1"/>
  <c r="L210" i="1"/>
  <c r="N210" i="1" s="1"/>
  <c r="L206" i="1"/>
  <c r="N206" i="1" s="1"/>
  <c r="L202" i="1"/>
  <c r="N202" i="1" s="1"/>
  <c r="L193" i="1"/>
  <c r="N193" i="1" s="1"/>
  <c r="M193" i="1"/>
  <c r="L185" i="1"/>
  <c r="M185" i="1"/>
  <c r="L183" i="1"/>
  <c r="M183" i="1"/>
  <c r="L181" i="1"/>
  <c r="N181" i="1" s="1"/>
  <c r="M181" i="1"/>
  <c r="L179" i="1"/>
  <c r="N179" i="1" s="1"/>
  <c r="M179" i="1"/>
  <c r="L177" i="1"/>
  <c r="N177" i="1" s="1"/>
  <c r="M177" i="1"/>
  <c r="L175" i="1"/>
  <c r="N175" i="1" s="1"/>
  <c r="M175" i="1"/>
  <c r="L173" i="1"/>
  <c r="N173" i="1" s="1"/>
  <c r="M173" i="1"/>
  <c r="L171" i="1"/>
  <c r="N171" i="1" s="1"/>
  <c r="M171" i="1"/>
  <c r="M162" i="1"/>
  <c r="L155" i="1"/>
  <c r="L151" i="1"/>
  <c r="L147" i="1"/>
  <c r="M147" i="1"/>
  <c r="L111" i="1"/>
  <c r="N111" i="1" s="1"/>
  <c r="M111" i="1"/>
  <c r="L85" i="1"/>
  <c r="M85" i="1"/>
  <c r="L75" i="1"/>
  <c r="N75" i="1" s="1"/>
  <c r="M75" i="1"/>
  <c r="L72" i="1"/>
  <c r="M72" i="1"/>
  <c r="L66" i="1"/>
  <c r="M66" i="1"/>
  <c r="L63" i="1"/>
  <c r="N63" i="1" s="1"/>
  <c r="M63" i="1"/>
  <c r="L47" i="1"/>
  <c r="N47" i="1" s="1"/>
  <c r="M47" i="1"/>
  <c r="M213" i="1"/>
  <c r="L211" i="1"/>
  <c r="N211" i="1" s="1"/>
  <c r="M209" i="1"/>
  <c r="L207" i="1"/>
  <c r="N207" i="1" s="1"/>
  <c r="M205" i="1"/>
  <c r="L203" i="1"/>
  <c r="N203" i="1" s="1"/>
  <c r="M201" i="1"/>
  <c r="L200" i="1"/>
  <c r="M198" i="1"/>
  <c r="M196" i="1"/>
  <c r="M190" i="1"/>
  <c r="M188" i="1"/>
  <c r="L163" i="1"/>
  <c r="N163" i="1" s="1"/>
  <c r="M163" i="1"/>
  <c r="L156" i="1"/>
  <c r="N156" i="1" s="1"/>
  <c r="M156" i="1"/>
  <c r="L141" i="1"/>
  <c r="M141" i="1"/>
  <c r="L118" i="1"/>
  <c r="N118" i="1" s="1"/>
  <c r="M118" i="1"/>
  <c r="M116" i="1"/>
  <c r="L116" i="1"/>
  <c r="N116" i="1" s="1"/>
  <c r="L102" i="1"/>
  <c r="M102" i="1"/>
  <c r="M100" i="1"/>
  <c r="L100" i="1"/>
  <c r="N100" i="1" s="1"/>
  <c r="L79" i="1"/>
  <c r="N79" i="1" s="1"/>
  <c r="M79" i="1"/>
  <c r="L143" i="1"/>
  <c r="M142" i="1"/>
  <c r="L113" i="1"/>
  <c r="N113" i="1" s="1"/>
  <c r="M112" i="1"/>
  <c r="L97" i="1"/>
  <c r="N97" i="1" s="1"/>
  <c r="M96" i="1"/>
  <c r="M88" i="1"/>
  <c r="M78" i="1"/>
  <c r="M69" i="1"/>
  <c r="L55" i="1"/>
  <c r="N55" i="1" s="1"/>
  <c r="M55" i="1"/>
  <c r="M52" i="1"/>
  <c r="L44" i="1"/>
  <c r="N44" i="1" s="1"/>
  <c r="M44" i="1"/>
  <c r="L42" i="1"/>
  <c r="M42" i="1"/>
  <c r="M41" i="1"/>
  <c r="L22" i="1"/>
  <c r="N22" i="1" s="1"/>
  <c r="M22" i="1"/>
  <c r="L14" i="1"/>
  <c r="N14" i="1" s="1"/>
  <c r="M14" i="1"/>
  <c r="M155" i="1"/>
  <c r="M151" i="1"/>
  <c r="M144" i="1"/>
  <c r="L125" i="1"/>
  <c r="M124" i="1"/>
  <c r="M114" i="1"/>
  <c r="L109" i="1"/>
  <c r="M108" i="1"/>
  <c r="M98" i="1"/>
  <c r="L89" i="1"/>
  <c r="M89" i="1"/>
  <c r="L81" i="1"/>
  <c r="M81" i="1"/>
  <c r="M80" i="1"/>
  <c r="L73" i="1"/>
  <c r="N73" i="1" s="1"/>
  <c r="M73" i="1"/>
  <c r="M70" i="1"/>
  <c r="L64" i="1"/>
  <c r="N64" i="1" s="1"/>
  <c r="M64" i="1"/>
  <c r="M61" i="1"/>
  <c r="M53" i="1"/>
  <c r="L34" i="1"/>
  <c r="N34" i="1" s="1"/>
  <c r="M34" i="1"/>
  <c r="L26" i="1"/>
  <c r="M26" i="1"/>
  <c r="M143" i="1"/>
  <c r="L142" i="1"/>
  <c r="L121" i="1"/>
  <c r="N121" i="1" s="1"/>
  <c r="M120" i="1"/>
  <c r="M113" i="1"/>
  <c r="L112" i="1"/>
  <c r="N112" i="1" s="1"/>
  <c r="L105" i="1"/>
  <c r="M104" i="1"/>
  <c r="M97" i="1"/>
  <c r="L96" i="1"/>
  <c r="N96" i="1" s="1"/>
  <c r="L93" i="1"/>
  <c r="M92" i="1"/>
  <c r="M86" i="1"/>
  <c r="M84" i="1"/>
  <c r="M76" i="1"/>
  <c r="M71" i="1"/>
  <c r="M67" i="1"/>
  <c r="M62" i="1"/>
  <c r="M57" i="1"/>
  <c r="L56" i="1"/>
  <c r="N56" i="1" s="1"/>
  <c r="M56" i="1"/>
  <c r="L54" i="1"/>
  <c r="N54" i="1" s="1"/>
  <c r="M54" i="1"/>
  <c r="M48" i="1"/>
  <c r="L43" i="1"/>
  <c r="N43" i="1" s="1"/>
  <c r="M43" i="1"/>
  <c r="M39" i="1"/>
  <c r="M31" i="1"/>
  <c r="L18" i="1"/>
  <c r="N18" i="1" s="1"/>
  <c r="M18" i="1"/>
</calcChain>
</file>

<file path=xl/sharedStrings.xml><?xml version="1.0" encoding="utf-8"?>
<sst xmlns="http://schemas.openxmlformats.org/spreadsheetml/2006/main" count="4948" uniqueCount="155">
  <si>
    <t>Worksheet 8.7 - KZNT scores summary</t>
  </si>
  <si>
    <t>Harbour</t>
  </si>
  <si>
    <t>Processing</t>
  </si>
  <si>
    <t>Category</t>
  </si>
  <si>
    <t>Applicant</t>
  </si>
  <si>
    <t>Sum of Points final</t>
  </si>
  <si>
    <t>Total score</t>
  </si>
  <si>
    <t>A</t>
  </si>
  <si>
    <t>B</t>
  </si>
  <si>
    <t>C</t>
  </si>
  <si>
    <t>Worksheet 8.7 - KZNT Landings</t>
  </si>
  <si>
    <t>Points</t>
  </si>
  <si>
    <t>PE, Cape St Francis, Mossel Bay</t>
  </si>
  <si>
    <t>Other</t>
  </si>
  <si>
    <t>2. Where "points step" has a result, Points final= Harbour raw Points</t>
  </si>
  <si>
    <t>1. Sort by applicant (low to high), by year (low to high), by Harbourpoints (high to low)</t>
  </si>
  <si>
    <t>3. if nope and new, then "Points"</t>
  </si>
  <si>
    <t>SECTOR</t>
  </si>
  <si>
    <t>APPLICATION_NO</t>
  </si>
  <si>
    <t>Year</t>
  </si>
  <si>
    <t>HarbourName</t>
  </si>
  <si>
    <t>QUANTITYLANDED</t>
  </si>
  <si>
    <t>FACTORYNAME</t>
  </si>
  <si>
    <t xml:space="preserve">QUANTITYPROCESSED  </t>
  </si>
  <si>
    <t>Harbour Points raw</t>
  </si>
  <si>
    <t>Applicant check</t>
  </si>
  <si>
    <t>Year check</t>
  </si>
  <si>
    <t>Points step</t>
  </si>
  <si>
    <t>Check</t>
  </si>
  <si>
    <t>Points final</t>
  </si>
  <si>
    <t>South Coast Rock Lobster</t>
  </si>
  <si>
    <t>KZN Crustacean Trawl</t>
  </si>
  <si>
    <t>2006</t>
  </si>
  <si>
    <t>0</t>
  </si>
  <si>
    <t>same applicant</t>
  </si>
  <si>
    <t>different year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</si>
  <si>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</si>
  <si>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</si>
  <si>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</si>
  <si>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</si>
  <si>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</si>
  <si>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</si>
  <si>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</si>
  <si>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</si>
  <si>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</si>
  <si>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</si>
  <si>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</si>
  <si>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</si>
  <si>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</si>
  <si>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</si>
  <si>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</si>
  <si>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N/A</t>
  </si>
  <si>
    <t>253889</t>
  </si>
  <si>
    <t>287930</t>
  </si>
  <si>
    <t>240965</t>
  </si>
  <si>
    <t>267146</t>
  </si>
  <si>
    <t>148515</t>
  </si>
  <si>
    <t>184330</t>
  </si>
  <si>
    <t>115980</t>
  </si>
  <si>
    <t>120134</t>
  </si>
  <si>
    <t>99862</t>
  </si>
  <si>
    <t>114433</t>
  </si>
  <si>
    <t>153028</t>
  </si>
  <si>
    <t>151780</t>
  </si>
  <si>
    <t>144001</t>
  </si>
  <si>
    <t>145771</t>
  </si>
  <si>
    <t>134961</t>
  </si>
  <si>
    <t>138099</t>
  </si>
  <si>
    <t>148321</t>
  </si>
  <si>
    <t>156040</t>
  </si>
  <si>
    <t>238446</t>
  </si>
  <si>
    <t>229752</t>
  </si>
  <si>
    <t>239019</t>
  </si>
  <si>
    <t>148047</t>
  </si>
  <si>
    <t>135772</t>
  </si>
  <si>
    <t>230365</t>
  </si>
  <si>
    <t>226338</t>
  </si>
  <si>
    <t>71030</t>
  </si>
  <si>
    <t>58412</t>
  </si>
  <si>
    <t>48840</t>
  </si>
  <si>
    <t>9572</t>
  </si>
  <si>
    <t>100564</t>
  </si>
  <si>
    <t>74054</t>
  </si>
  <si>
    <t>26510</t>
  </si>
  <si>
    <t>84554</t>
  </si>
  <si>
    <t>58554</t>
  </si>
  <si>
    <t>26000</t>
  </si>
  <si>
    <t>63786</t>
  </si>
  <si>
    <t>43077</t>
  </si>
  <si>
    <t>20709</t>
  </si>
  <si>
    <t>75108</t>
  </si>
  <si>
    <t>49737</t>
  </si>
  <si>
    <t>25371</t>
  </si>
  <si>
    <t>92563</t>
  </si>
  <si>
    <t>58544</t>
  </si>
  <si>
    <t>34109</t>
  </si>
  <si>
    <t>113756</t>
  </si>
  <si>
    <t>75545</t>
  </si>
  <si>
    <t>38211</t>
  </si>
  <si>
    <t>n/a</t>
  </si>
  <si>
    <t>66871</t>
  </si>
  <si>
    <t>74442</t>
  </si>
  <si>
    <t>28990</t>
  </si>
  <si>
    <t>14331</t>
  </si>
  <si>
    <t>6745.11</t>
  </si>
  <si>
    <t>7585.89</t>
  </si>
  <si>
    <t>776971</t>
  </si>
  <si>
    <t>505334.23</t>
  </si>
  <si>
    <t>940766.60</t>
  </si>
  <si>
    <t>980547.81</t>
  </si>
  <si>
    <t>1129763.03</t>
  </si>
  <si>
    <t>857605.72</t>
  </si>
  <si>
    <t xml:space="preserve"> N/A</t>
  </si>
  <si>
    <t>40473.30</t>
  </si>
  <si>
    <t>170128.20</t>
  </si>
  <si>
    <t>144757.50</t>
  </si>
  <si>
    <t>105645.16</t>
  </si>
  <si>
    <t>141398.57</t>
  </si>
  <si>
    <t>208465.46</t>
  </si>
  <si>
    <t>158968.49</t>
  </si>
  <si>
    <t>45191.84</t>
  </si>
  <si>
    <t>202056.86</t>
  </si>
  <si>
    <t>255011.04</t>
  </si>
  <si>
    <t>233739.02</t>
  </si>
  <si>
    <t>228848.55</t>
  </si>
  <si>
    <t>504.900</t>
  </si>
  <si>
    <t>Worksheet 8.7 - KZNT Processing</t>
  </si>
  <si>
    <t>CT, HB, KB, Komm, GordonsB</t>
  </si>
  <si>
    <t>2. Where "points step" has a result, Points final= Factory raw Points</t>
  </si>
  <si>
    <t>1. Sort by applicant (low to high), by year (low to high), by Factorypoints (high to low)</t>
  </si>
  <si>
    <t>Factory harbour</t>
  </si>
  <si>
    <t>Factory Points raw</t>
  </si>
  <si>
    <t>Comment</t>
  </si>
  <si>
    <t>-</t>
  </si>
  <si>
    <t>Location of factory not known</t>
  </si>
  <si>
    <t>Worksheet 8.7 - KZNT Data from Document 10.</t>
  </si>
  <si>
    <t>Applicant 1</t>
  </si>
  <si>
    <t>Applicant 2</t>
  </si>
  <si>
    <t>Applicant 3</t>
  </si>
  <si>
    <t>Applicant 12</t>
  </si>
  <si>
    <t>Applicant 4</t>
  </si>
  <si>
    <t>Applicant 5</t>
  </si>
  <si>
    <t>Applicant 13</t>
  </si>
  <si>
    <t>Applicant 6</t>
  </si>
  <si>
    <t>Applicant 7</t>
  </si>
  <si>
    <t>Applicant 8</t>
  </si>
  <si>
    <t>Applicant 9</t>
  </si>
  <si>
    <t>Applicant 10</t>
  </si>
  <si>
    <t>Applicant 11</t>
  </si>
  <si>
    <t>Applicant 14</t>
  </si>
  <si>
    <t>Applicant 15</t>
  </si>
  <si>
    <t>Applicant 16</t>
  </si>
  <si>
    <t>###########</t>
  </si>
  <si>
    <t>##############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</si>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</sst>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theme="9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2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1" fillId="2" borderId="1" xfId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0" xfId="1"/>
    <xf numFmtId="0" fontId="0" fillId="0" borderId="0" xfId="0" pivotButton="1"/>
    <xf numFmtId="0" fontId="0" fillId="0" borderId="0" xfId="0" applyNumberFormat="1"/>
    <xf numFmtId="0" fontId="1" fillId="2" borderId="1" xfId="1" applyBorder="1" applyAlignment="1">
      <alignment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Fill="1" applyBorder="1"/>
    <xf numFmtId="0" fontId="5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6" borderId="0" xfId="0" applyFill="1"/>
    <xf numFmtId="0" fontId="5" fillId="0" borderId="0" xfId="0" applyFont="1" applyBorder="1" applyAlignment="1">
      <alignment horizontal="center"/>
    </xf>
  </cellXfs>
  <cellStyles count="2">
    <cellStyle name="headerStyle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endy Megan West" refreshedDate="44607.413114236108" createdVersion="6" refreshedVersion="6" minRefreshableVersion="3" recordCount="250" xr:uid="{00000000-000A-0000-FFFF-FFFF0B000000}">
  <cacheSource type="worksheet">
    <worksheetSource ref="B9:N259" sheet="8.7 Landings"/>
  </cacheSource>
  <cacheFields count="14">
    <cacheField name="SECTOR" numFmtId="0">
      <sharedItems/>
    </cacheField>
    <cacheField name="APPLICATION_NO" numFmtId="0">
      <sharedItems count="16">
        <s v="KPT21003"/>
        <s v="KPT21005"/>
        <s v="KPT21008"/>
        <s v="KPT21012"/>
        <s v="KPT21013"/>
        <s v="KPT21014"/>
        <s v="KPT21015"/>
        <s v="KPT21016"/>
        <s v="KPT21017"/>
        <s v="KPT21022"/>
        <s v="KPT21023"/>
        <s v="KPT21026"/>
        <s v="KPT21029"/>
        <s v="KPT21030"/>
        <s v="KPT21031"/>
        <s v="KPT21034"/>
      </sharedItems>
    </cacheField>
    <cacheField name="Category" numFmtId="0">
      <sharedItems count="3">
        <s v="C"/>
        <s v="A"/>
        <s v="B"/>
      </sharedItems>
    </cacheField>
    <cacheField name="Year" numFmtId="0">
      <sharedItems containsBlank="1"/>
    </cacheField>
    <cacheField name="HarbourName" numFmtId="0">
      <sharedItems containsBlank="1"/>
    </cacheField>
    <cacheField name="QUANTITYLANDED" numFmtId="0">
      <sharedItems containsBlank="1"/>
    </cacheField>
    <cacheField name="FACTORYNAME" numFmtId="0">
      <sharedItems containsBlank="1" longText="1"/>
    </cacheField>
    <cacheField name="QUANTITYPROCESSED  " numFmtId="0">
      <sharedItems containsBlank="1"/>
    </cacheField>
    <cacheField name="Harbour Points raw" numFmtId="0">
      <sharedItems containsSemiMixedTypes="0" containsString="0" containsNumber="1" containsInteger="1" minValue="0" maxValue="3"/>
    </cacheField>
    <cacheField name="Applicant check" numFmtId="0">
      <sharedItems/>
    </cacheField>
    <cacheField name="Year check" numFmtId="0">
      <sharedItems/>
    </cacheField>
    <cacheField name="Points step" numFmtId="0">
      <sharedItems containsMixedTypes="1" containsNumber="1" containsInteger="1" minValue="0" maxValue="3"/>
    </cacheField>
    <cacheField name="Check" numFmtId="0">
      <sharedItems/>
    </cacheField>
    <cacheField name="Points final" numFmtId="0">
      <sharedItems containsString="0" containsBlank="1" containsNumber="1" containsInteger="1" minValue="0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endy Megan West" refreshedDate="44607.420303819446" createdVersion="6" refreshedVersion="6" minRefreshableVersion="3" recordCount="250" xr:uid="{00000000-000A-0000-FFFF-FFFF0C000000}">
  <cacheSource type="worksheet">
    <worksheetSource ref="A9:N259" sheet="8.7 Processing"/>
  </cacheSource>
  <cacheFields count="15">
    <cacheField name="SECTOR" numFmtId="0">
      <sharedItems/>
    </cacheField>
    <cacheField name="APPLICATION_NO" numFmtId="0">
      <sharedItems count="16">
        <s v="KPT21003"/>
        <s v="KPT21005"/>
        <s v="KPT21008"/>
        <s v="KPT21012"/>
        <s v="KPT21013"/>
        <s v="KPT21014"/>
        <s v="KPT21015"/>
        <s v="KPT21016"/>
        <s v="KPT21017"/>
        <s v="KPT21022"/>
        <s v="KPT21023"/>
        <s v="KPT21026"/>
        <s v="KPT21029"/>
        <s v="KPT21030"/>
        <s v="KPT21031"/>
        <s v="KPT21034"/>
      </sharedItems>
    </cacheField>
    <cacheField name="Category" numFmtId="0">
      <sharedItems count="3">
        <s v="C"/>
        <s v="A"/>
        <s v="B"/>
      </sharedItems>
    </cacheField>
    <cacheField name="Year" numFmtId="0">
      <sharedItems containsBlank="1"/>
    </cacheField>
    <cacheField name="HarbourName" numFmtId="0">
      <sharedItems containsBlank="1"/>
    </cacheField>
    <cacheField name="QUANTITYLANDED" numFmtId="0">
      <sharedItems containsBlank="1"/>
    </cacheField>
    <cacheField name="FACTORYNAME" numFmtId="0">
      <sharedItems containsBlank="1" longText="1"/>
    </cacheField>
    <cacheField name="QUANTITYPROCESSED  " numFmtId="0">
      <sharedItems containsBlank="1"/>
    </cacheField>
    <cacheField name="Factory harbour" numFmtId="0">
      <sharedItems/>
    </cacheField>
    <cacheField name="Factory Points raw" numFmtId="0">
      <sharedItems containsSemiMixedTypes="0" containsString="0" containsNumber="1" containsInteger="1" minValue="0" maxValue="3"/>
    </cacheField>
    <cacheField name="Applicant check" numFmtId="0">
      <sharedItems/>
    </cacheField>
    <cacheField name="Year check" numFmtId="0">
      <sharedItems/>
    </cacheField>
    <cacheField name="Points step" numFmtId="0">
      <sharedItems containsMixedTypes="1" containsNumber="1" containsInteger="1" minValue="0" maxValue="3"/>
    </cacheField>
    <cacheField name="Check" numFmtId="0">
      <sharedItems/>
    </cacheField>
    <cacheField name="Points final" numFmtId="0">
      <sharedItems containsString="0" containsBlank="1" containsNumber="1" containsInteger="1" minValue="0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0">
  <r>
    <s v="KZN Crustacean Trawl"/>
    <x v="0"/>
    <x v="0"/>
    <s v="2006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07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08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09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10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11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12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13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14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15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16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17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18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19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20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0"/>
    <x v="0"/>
    <s v="2021"/>
    <s v="Port Elizabeth (Gqeberha)"/>
    <s v="0"/>
    <s v="Kwik Cool, 6 Boswell Street, North End, Port Elizabeth"/>
    <s v="0"/>
    <n v="3"/>
    <s v="same applicant"/>
    <s v="different year"/>
    <n v="3"/>
    <s v=""/>
    <n v="3"/>
  </r>
  <r>
    <s v="KZN Crustacean Trawl"/>
    <x v="1"/>
    <x v="1"/>
    <s v="2006"/>
    <s v="N/A"/>
    <m/>
    <s v="N/A"/>
    <m/>
    <n v="0"/>
    <s v="new applicant"/>
    <s v="different year"/>
    <s v="nope"/>
    <s v="new"/>
    <n v="0"/>
  </r>
  <r>
    <s v="KZN Crustacean Trawl"/>
    <x v="1"/>
    <x v="1"/>
    <s v="2007"/>
    <s v="N/A"/>
    <m/>
    <s v="N/A"/>
    <m/>
    <n v="0"/>
    <s v="same applicant"/>
    <s v="different year"/>
    <n v="0"/>
    <s v=""/>
    <n v="0"/>
  </r>
  <r>
    <s v="KZN Crustacean Trawl"/>
    <x v="1"/>
    <x v="1"/>
    <s v="2008"/>
    <s v="N/A"/>
    <m/>
    <s v="N/A"/>
    <m/>
    <n v="0"/>
    <s v="same applicant"/>
    <s v="different year"/>
    <n v="0"/>
    <s v=""/>
    <n v="0"/>
  </r>
  <r>
    <s v="KZN Crustacean Trawl"/>
    <x v="1"/>
    <x v="1"/>
    <s v="2009"/>
    <s v="N/A"/>
    <m/>
    <s v="N/A"/>
    <m/>
    <n v="0"/>
    <s v="same applicant"/>
    <s v="different year"/>
    <n v="0"/>
    <s v=""/>
    <n v="0"/>
  </r>
  <r>
    <s v="KZN Crustacean Trawl"/>
    <x v="1"/>
    <x v="1"/>
    <s v="2010"/>
    <s v="N/A"/>
    <m/>
    <s v="N/A"/>
    <m/>
    <n v="0"/>
    <s v="same applicant"/>
    <s v="different year"/>
    <n v="0"/>
    <s v=""/>
    <n v="0"/>
  </r>
  <r>
    <s v="KZN Crustacean Trawl"/>
    <x v="1"/>
    <x v="1"/>
    <s v="2011"/>
    <s v="N/A"/>
    <m/>
    <s v="N/A"/>
    <m/>
    <n v="0"/>
    <s v="same applicant"/>
    <s v="different year"/>
    <n v="0"/>
    <s v=""/>
    <n v="0"/>
  </r>
  <r>
    <s v="KZN Crustacean Trawl"/>
    <x v="1"/>
    <x v="1"/>
    <s v="2012"/>
    <s v="N/A"/>
    <m/>
    <s v="N/A"/>
    <m/>
    <n v="0"/>
    <s v="same applicant"/>
    <s v="different year"/>
    <n v="0"/>
    <s v=""/>
    <n v="0"/>
  </r>
  <r>
    <s v="KZN Crustacean Trawl"/>
    <x v="1"/>
    <x v="1"/>
    <s v="2013"/>
    <s v="N/A"/>
    <m/>
    <s v="N/A"/>
    <m/>
    <n v="0"/>
    <s v="same applicant"/>
    <s v="different year"/>
    <n v="0"/>
    <s v=""/>
    <n v="0"/>
  </r>
  <r>
    <s v="KZN Crustacean Trawl"/>
    <x v="1"/>
    <x v="1"/>
    <s v="2014"/>
    <s v="N/A"/>
    <m/>
    <s v="N/A"/>
    <m/>
    <n v="0"/>
    <s v="same applicant"/>
    <s v="different year"/>
    <n v="0"/>
    <s v=""/>
    <n v="0"/>
  </r>
  <r>
    <s v="KZN Crustacean Trawl"/>
    <x v="1"/>
    <x v="1"/>
    <s v="2015"/>
    <s v="N/A"/>
    <m/>
    <s v="N/A"/>
    <m/>
    <n v="0"/>
    <s v="same applicant"/>
    <s v="different year"/>
    <n v="0"/>
    <s v=""/>
    <n v="0"/>
  </r>
  <r>
    <s v="KZN Crustacean Trawl"/>
    <x v="1"/>
    <x v="1"/>
    <s v="2016"/>
    <s v="N/A"/>
    <m/>
    <s v="N/A"/>
    <m/>
    <n v="0"/>
    <s v="same applicant"/>
    <s v="different year"/>
    <n v="0"/>
    <s v=""/>
    <n v="0"/>
  </r>
  <r>
    <s v="KZN Crustacean Trawl"/>
    <x v="1"/>
    <x v="1"/>
    <s v="2017"/>
    <s v="N/A"/>
    <m/>
    <s v="N/A"/>
    <m/>
    <n v="0"/>
    <s v="same applicant"/>
    <s v="different year"/>
    <n v="0"/>
    <s v=""/>
    <n v="0"/>
  </r>
  <r>
    <s v="KZN Crustacean Trawl"/>
    <x v="1"/>
    <x v="1"/>
    <s v="2018"/>
    <s v="N/A"/>
    <m/>
    <s v="N/A"/>
    <m/>
    <n v="0"/>
    <s v="same applicant"/>
    <s v="different year"/>
    <n v="0"/>
    <s v=""/>
    <n v="0"/>
  </r>
  <r>
    <s v="KZN Crustacean Trawl"/>
    <x v="1"/>
    <x v="1"/>
    <s v="2019"/>
    <s v="Durban Harbour"/>
    <s v="253889"/>
    <s v="Viking Division, 15 Canal Road, Maydon Wharf, Durban Harbour"/>
    <s v="0"/>
    <n v="2"/>
    <s v="same applicant"/>
    <s v="different year"/>
    <n v="2"/>
    <s v=""/>
    <n v="2"/>
  </r>
  <r>
    <s v="KZN Crustacean Trawl"/>
    <x v="1"/>
    <x v="1"/>
    <s v="2020"/>
    <s v="Durban Harbour"/>
    <s v="287930"/>
    <s v="Viking Division, 15 Canal Road, Maydon Wharf, Durban Harbour"/>
    <s v="0"/>
    <n v="2"/>
    <s v="same applicant"/>
    <s v="different year"/>
    <n v="2"/>
    <s v=""/>
    <n v="2"/>
  </r>
  <r>
    <s v="KZN Crustacean Trawl"/>
    <x v="1"/>
    <x v="1"/>
    <s v="2021"/>
    <s v="Durban Harbour"/>
    <s v="240965"/>
    <s v="Viking Division, 15 Canal Road, Maydon Wharf, Durban Harbour"/>
    <s v="0"/>
    <n v="2"/>
    <s v="same applicant"/>
    <s v="different year"/>
    <n v="2"/>
    <s v=""/>
    <n v="2"/>
  </r>
  <r>
    <s v="KZN Crustacean Trawl"/>
    <x v="2"/>
    <x v="2"/>
    <s v="2006"/>
    <s v="St. Helena Bay / Saldanha"/>
    <s v="267146"/>
    <s v="Dyer Eiland Visserye – Gansbaai Harbour"/>
    <s v="267146"/>
    <n v="2"/>
    <s v="new applicant"/>
    <s v="different year"/>
    <s v="nope"/>
    <s v="new"/>
    <n v="2"/>
  </r>
  <r>
    <s v="KZN Crustacean Trawl"/>
    <x v="2"/>
    <x v="2"/>
    <s v="2007"/>
    <s v="St. Helena Bay / Saldanha"/>
    <s v="148515"/>
    <s v="Dyer Eiland Visserye – Gansbaai Harbour"/>
    <s v="148515"/>
    <n v="2"/>
    <s v="same applicant"/>
    <s v="different year"/>
    <n v="2"/>
    <s v=""/>
    <n v="2"/>
  </r>
  <r>
    <s v="KZN Crustacean Trawl"/>
    <x v="2"/>
    <x v="2"/>
    <s v="2008"/>
    <s v="St. Helena Bay / Saldanha / Cape Town"/>
    <s v="184330"/>
    <s v="Dyer Eiland Visserye – Gansbaai Harbour"/>
    <s v="184330"/>
    <n v="2"/>
    <s v="same applicant"/>
    <s v="different year"/>
    <n v="2"/>
    <s v=""/>
    <n v="2"/>
  </r>
  <r>
    <s v="KZN Crustacean Trawl"/>
    <x v="2"/>
    <x v="2"/>
    <s v="2009"/>
    <s v="St. Helena Bay / Saldanha / Cape Town"/>
    <s v="115980"/>
    <s v="Dyer Eiland Visserye – Gansbaai Harbour"/>
    <s v="115980"/>
    <n v="2"/>
    <s v="same applicant"/>
    <s v="different year"/>
    <n v="2"/>
    <s v=""/>
    <n v="2"/>
  </r>
  <r>
    <s v="KZN Crustacean Trawl"/>
    <x v="2"/>
    <x v="2"/>
    <s v="2010"/>
    <s v="St. Helena Bay / Saldanha / Cape Town"/>
    <s v="120134"/>
    <s v="Dyer Eiland Visserye – GaDyer Eiland Visserye – Gansbaai Harbournsbaai Harbour"/>
    <s v="120134"/>
    <n v="2"/>
    <s v="same applicant"/>
    <s v="different year"/>
    <n v="2"/>
    <s v=""/>
    <n v="2"/>
  </r>
  <r>
    <s v="KZN Crustacean Trawl"/>
    <x v="2"/>
    <x v="2"/>
    <s v="2011"/>
    <s v="St. Helena Bay / Saldanha / Cape Town"/>
    <s v="99862"/>
    <s v="Dyer Eiland Visserye – Gansbaai Harbour"/>
    <s v="99862"/>
    <n v="2"/>
    <s v="same applicant"/>
    <s v="different year"/>
    <n v="2"/>
    <s v=""/>
    <n v="2"/>
  </r>
  <r>
    <s v="KZN Crustacean Trawl"/>
    <x v="2"/>
    <x v="2"/>
    <s v="2012"/>
    <s v="St. Helena Bay / Saldanha / Cape Town"/>
    <s v="114433"/>
    <s v="Dyer Eiland Visserye – Gansbaai Harbour"/>
    <s v="114433"/>
    <n v="2"/>
    <s v="same applicant"/>
    <s v="different year"/>
    <n v="2"/>
    <s v=""/>
    <n v="2"/>
  </r>
  <r>
    <s v="KZN Crustacean Trawl"/>
    <x v="2"/>
    <x v="2"/>
    <s v="2013"/>
    <s v="St. Helena Bay / Saldanha / Cape Town"/>
    <s v="153028"/>
    <s v="Dyer Eiland Visserye – Gansbaai Harbour"/>
    <s v="153028"/>
    <n v="2"/>
    <s v="same applicant"/>
    <s v="different year"/>
    <n v="2"/>
    <s v=""/>
    <n v="2"/>
  </r>
  <r>
    <s v="KZN Crustacean Trawl"/>
    <x v="2"/>
    <x v="2"/>
    <s v="2014"/>
    <s v="St. Helena Bay / Saldanha / Cape Town"/>
    <s v="151780"/>
    <s v="Dyer Eiland Visserye – GaDyer Eiland Visserye – Gansbaai Harbournsbaai Harbour"/>
    <s v="151780"/>
    <n v="2"/>
    <s v="same applicant"/>
    <s v="different year"/>
    <n v="2"/>
    <s v=""/>
    <n v="2"/>
  </r>
  <r>
    <s v="KZN Crustacean Trawl"/>
    <x v="2"/>
    <x v="2"/>
    <s v="2015"/>
    <s v="St. Helena Bay / Saldanha / Cape Town"/>
    <s v="144001"/>
    <s v="Dyer Eiland Visserye – Gansbaai Harbour"/>
    <s v="144001"/>
    <n v="2"/>
    <s v="same applicant"/>
    <s v="different year"/>
    <n v="2"/>
    <s v=""/>
    <n v="2"/>
  </r>
  <r>
    <s v="KZN Crustacean Trawl"/>
    <x v="2"/>
    <x v="2"/>
    <s v="2016"/>
    <s v="St. Helena Bay / Saldanha / Cape Town"/>
    <s v="145771"/>
    <s v="Dyer Eiland Visserye – Gansbaai HarbourDyer Eiland Visserye – Gansbaai Harbour"/>
    <s v="145771"/>
    <n v="2"/>
    <s v="same applicant"/>
    <s v="different year"/>
    <n v="2"/>
    <s v=""/>
    <n v="2"/>
  </r>
  <r>
    <s v="KZN Crustacean Trawl"/>
    <x v="2"/>
    <x v="2"/>
    <s v="2017"/>
    <s v="St. Helena Bay / Saldanha"/>
    <s v="134961"/>
    <s v="Dyer Eiland Visserye – Gansbaai Harbour"/>
    <s v="134961"/>
    <n v="2"/>
    <s v="same applicant"/>
    <s v="different year"/>
    <n v="2"/>
    <s v=""/>
    <n v="2"/>
  </r>
  <r>
    <s v="KZN Crustacean Trawl"/>
    <x v="2"/>
    <x v="2"/>
    <s v="2018"/>
    <s v="St. Helena Bay / Saldanha"/>
    <s v="138099"/>
    <s v="Dyer Eiland Visserye – Gansbaai Harbour"/>
    <s v="138099"/>
    <n v="2"/>
    <s v="same applicant"/>
    <s v="different year"/>
    <n v="2"/>
    <s v=""/>
    <n v="2"/>
  </r>
  <r>
    <s v="KZN Crustacean Trawl"/>
    <x v="2"/>
    <x v="2"/>
    <s v="2019"/>
    <s v="St. Helena Bay / Saldanha"/>
    <s v="148321"/>
    <s v="Dyer Eiland Visserye – Gansbaai Harbour"/>
    <s v="148321"/>
    <n v="2"/>
    <s v="same applicant"/>
    <s v="different year"/>
    <n v="2"/>
    <s v=""/>
    <n v="2"/>
  </r>
  <r>
    <s v="KZN Crustacean Trawl"/>
    <x v="2"/>
    <x v="2"/>
    <s v="2020"/>
    <s v="St. Helena Bay / Saldanha"/>
    <s v="156040"/>
    <s v="Dyer Eiland Visserye – Gansbaai Harbour"/>
    <s v="156040"/>
    <n v="2"/>
    <s v="same applicant"/>
    <s v="different year"/>
    <n v="2"/>
    <s v=""/>
    <n v="2"/>
  </r>
  <r>
    <s v="KZN Crustacean Trawl"/>
    <x v="3"/>
    <x v="1"/>
    <s v="2006"/>
    <s v="Durban Harbour"/>
    <s v="238446"/>
    <s v="Various local Factories"/>
    <s v="238446"/>
    <n v="2"/>
    <s v="new applicant"/>
    <s v="different year"/>
    <s v="nope"/>
    <s v="new"/>
    <n v="2"/>
  </r>
  <r>
    <s v="KZN Crustacean Trawl"/>
    <x v="3"/>
    <x v="1"/>
    <s v="2007"/>
    <s v="Durban Harbour"/>
    <s v="229752"/>
    <s v="Various local Factories"/>
    <s v="229752"/>
    <n v="2"/>
    <s v="same applicant"/>
    <s v="different year"/>
    <n v="2"/>
    <s v=""/>
    <n v="2"/>
  </r>
  <r>
    <s v="KZN Crustacean Trawl"/>
    <x v="3"/>
    <x v="1"/>
    <s v="2008"/>
    <s v="Durban Harbour"/>
    <s v="239019"/>
    <s v="Various local Factories"/>
    <s v="239019"/>
    <n v="2"/>
    <s v="same applicant"/>
    <s v="different year"/>
    <n v="2"/>
    <s v=""/>
    <n v="2"/>
  </r>
  <r>
    <s v="KZN Crustacean Trawl"/>
    <x v="3"/>
    <x v="1"/>
    <s v="2009"/>
    <s v="Durban Harbour"/>
    <s v="148047"/>
    <s v="Various local Factories"/>
    <s v="148047"/>
    <n v="2"/>
    <s v="same applicant"/>
    <s v="different year"/>
    <n v="2"/>
    <s v=""/>
    <n v="2"/>
  </r>
  <r>
    <s v="KZN Crustacean Trawl"/>
    <x v="3"/>
    <x v="1"/>
    <s v="2010"/>
    <s v="Durban Harbour"/>
    <s v="135772"/>
    <s v="Various local Factories"/>
    <s v="135772"/>
    <n v="2"/>
    <s v="same applicant"/>
    <s v="different year"/>
    <n v="2"/>
    <s v=""/>
    <n v="2"/>
  </r>
  <r>
    <s v="KZN Crustacean Trawl"/>
    <x v="3"/>
    <x v="1"/>
    <s v="2011"/>
    <s v="Durban Harbour"/>
    <s v="230365"/>
    <s v="Various local Factories"/>
    <s v="230365"/>
    <n v="2"/>
    <s v="same applicant"/>
    <s v="different year"/>
    <n v="2"/>
    <s v=""/>
    <n v="2"/>
  </r>
  <r>
    <s v="KZN Crustacean Trawl"/>
    <x v="3"/>
    <x v="1"/>
    <s v="2012"/>
    <s v="Durban Harbour"/>
    <s v="226338"/>
    <s v="Various local Factories"/>
    <s v="226338"/>
    <n v="2"/>
    <s v="same applicant"/>
    <s v="different year"/>
    <n v="2"/>
    <s v=""/>
    <n v="2"/>
  </r>
  <r>
    <s v="KZN Crustacean Trawl"/>
    <x v="3"/>
    <x v="1"/>
    <s v="2013"/>
    <s v="Durban Harbour"/>
    <s v="71030"/>
    <s v="Various local Factories"/>
    <s v="71030"/>
    <n v="2"/>
    <s v="same applicant"/>
    <s v="different year"/>
    <n v="2"/>
    <s v=""/>
    <n v="2"/>
  </r>
  <r>
    <s v="KZN Crustacean Trawl"/>
    <x v="3"/>
    <x v="1"/>
    <s v="2014"/>
    <s v="Durban Harbour"/>
    <s v="58412"/>
    <s v="Futurama, Hibiscus industrial Park, Lot 3415 National Road, Margate, 4275"/>
    <s v="48840"/>
    <n v="2"/>
    <s v="same applicant"/>
    <s v="different year"/>
    <n v="2"/>
    <s v=""/>
    <n v="2"/>
  </r>
  <r>
    <s v="KZN Crustacean Trawl"/>
    <x v="3"/>
    <x v="1"/>
    <s v="2014"/>
    <s v="Durban Harbour"/>
    <s v="58412"/>
    <s v="Various local Factories"/>
    <s v="9572"/>
    <n v="2"/>
    <s v="same applicant"/>
    <s v="same year"/>
    <s v="nope"/>
    <s v=""/>
    <m/>
  </r>
  <r>
    <s v="KZN Crustacean Trawl"/>
    <x v="3"/>
    <x v="1"/>
    <s v="2015"/>
    <s v="Durban Harbour"/>
    <s v="100564"/>
    <s v="Futurama, Hibiscus industrial Park, Lot 3415 National Road, Margate, 4275"/>
    <s v="74054"/>
    <n v="2"/>
    <s v="same applicant"/>
    <s v="different year"/>
    <n v="2"/>
    <s v=""/>
    <n v="2"/>
  </r>
  <r>
    <s v="KZN Crustacean Trawl"/>
    <x v="3"/>
    <x v="1"/>
    <s v="2015"/>
    <s v="Durban Harbour"/>
    <s v="100564"/>
    <s v="Various local Factories"/>
    <s v="26510"/>
    <n v="2"/>
    <s v="same applicant"/>
    <s v="same year"/>
    <s v="nope"/>
    <s v=""/>
    <m/>
  </r>
  <r>
    <s v="KZN Crustacean Trawl"/>
    <x v="3"/>
    <x v="1"/>
    <s v="2016"/>
    <s v="Durban Harbour"/>
    <s v="84554"/>
    <s v="Futurama, Hibiscus industrial Park, Lot 3415 National Road, Margate, 4275"/>
    <s v="58554"/>
    <n v="2"/>
    <s v="same applicant"/>
    <s v="different year"/>
    <n v="2"/>
    <s v=""/>
    <n v="2"/>
  </r>
  <r>
    <s v="KZN Crustacean Trawl"/>
    <x v="3"/>
    <x v="1"/>
    <s v="2016"/>
    <s v="Durban Harbour"/>
    <s v="84554"/>
    <s v="Various local Factories"/>
    <s v="26000"/>
    <n v="2"/>
    <s v="same applicant"/>
    <s v="same year"/>
    <s v="nope"/>
    <s v=""/>
    <m/>
  </r>
  <r>
    <s v="KZN Crustacean Trawl"/>
    <x v="3"/>
    <x v="1"/>
    <s v="2017"/>
    <s v="Durban Harbour"/>
    <s v="63786"/>
    <s v="Futurama, Hibiscus industrial Park, Lot 3415 National Road, Margate, 4275"/>
    <s v="43077"/>
    <n v="2"/>
    <s v="same applicant"/>
    <s v="different year"/>
    <n v="2"/>
    <s v=""/>
    <n v="2"/>
  </r>
  <r>
    <s v="KZN Crustacean Trawl"/>
    <x v="3"/>
    <x v="1"/>
    <s v="2017"/>
    <s v="Durban Harbour"/>
    <s v="63786"/>
    <s v="Various local Factories"/>
    <s v="20709"/>
    <n v="2"/>
    <s v="same applicant"/>
    <s v="same year"/>
    <s v="nope"/>
    <s v=""/>
    <m/>
  </r>
  <r>
    <s v="KZN Crustacean Trawl"/>
    <x v="3"/>
    <x v="1"/>
    <s v="2018"/>
    <s v="Durban Harbour"/>
    <s v="75108"/>
    <s v="Futurama, Hibiscus industrial Park, Lot 3415 National Road, Margate, 4275"/>
    <s v="49737"/>
    <n v="2"/>
    <s v="same applicant"/>
    <s v="different year"/>
    <n v="2"/>
    <s v=""/>
    <n v="2"/>
  </r>
  <r>
    <s v="KZN Crustacean Trawl"/>
    <x v="3"/>
    <x v="1"/>
    <s v="2018"/>
    <s v="Durban Harbour"/>
    <s v="75108"/>
    <s v="Various local Factories"/>
    <s v="25371"/>
    <n v="2"/>
    <s v="same applicant"/>
    <s v="same year"/>
    <s v="nope"/>
    <s v=""/>
    <m/>
  </r>
  <r>
    <s v="KZN Crustacean Trawl"/>
    <x v="3"/>
    <x v="1"/>
    <s v="2019"/>
    <s v="Durban Harbour"/>
    <s v="92563"/>
    <s v="Futurama, Hibiscus industrial Park, Lot 3415 National Road, Margate, 4275"/>
    <s v="58544"/>
    <n v="2"/>
    <s v="same applicant"/>
    <s v="different year"/>
    <n v="2"/>
    <s v=""/>
    <n v="2"/>
  </r>
  <r>
    <s v="KZN Crustacean Trawl"/>
    <x v="3"/>
    <x v="1"/>
    <s v="2019"/>
    <s v="Durban Harbour"/>
    <s v="92563"/>
    <s v="Various local Factories"/>
    <s v="34109"/>
    <n v="2"/>
    <s v="same applicant"/>
    <s v="same year"/>
    <s v="nope"/>
    <s v=""/>
    <m/>
  </r>
  <r>
    <s v="KZN Crustacean Trawl"/>
    <x v="3"/>
    <x v="1"/>
    <s v="2020"/>
    <s v="Durban Harbour"/>
    <s v="113756"/>
    <s v="Futurama, Hibiscus industrial Park, Lot 3415 National Road, Margate, 4275"/>
    <s v="75545"/>
    <n v="2"/>
    <s v="same applicant"/>
    <s v="different year"/>
    <n v="2"/>
    <s v=""/>
    <n v="2"/>
  </r>
  <r>
    <s v="KZN Crustacean Trawl"/>
    <x v="3"/>
    <x v="1"/>
    <s v="2020"/>
    <s v="Durban Harbour"/>
    <s v="113756"/>
    <s v="Various local Factories"/>
    <s v="38211"/>
    <n v="2"/>
    <s v="same applicant"/>
    <s v="same year"/>
    <s v="nope"/>
    <s v=""/>
    <m/>
  </r>
  <r>
    <s v="KZN Crustacean Trawl"/>
    <x v="3"/>
    <x v="1"/>
    <m/>
    <m/>
    <m/>
    <m/>
    <m/>
    <n v="0"/>
    <s v="same applicant"/>
    <s v="different year"/>
    <n v="0"/>
    <s v=""/>
    <n v="0"/>
  </r>
  <r>
    <s v="KZN Crustacean Trawl"/>
    <x v="4"/>
    <x v="0"/>
    <m/>
    <s v="N/A"/>
    <s v="0"/>
    <s v="N/A"/>
    <s v="0"/>
    <n v="0"/>
    <s v="new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4"/>
    <x v="0"/>
    <m/>
    <s v="N/A"/>
    <s v="0"/>
    <s v="N/A"/>
    <s v="0"/>
    <n v="0"/>
    <s v="same applicant"/>
    <s v="same year"/>
    <s v="nope"/>
    <s v=""/>
    <m/>
  </r>
  <r>
    <s v="KZN Crustacean Trawl"/>
    <x v="5"/>
    <x v="1"/>
    <s v="2017"/>
    <s v="Durban Harbour"/>
    <s v="66871"/>
    <s v="Various local Factories"/>
    <s v="66871"/>
    <n v="2"/>
    <s v="new applicant"/>
    <s v="different year"/>
    <s v="nope"/>
    <s v="new"/>
    <n v="2"/>
  </r>
  <r>
    <s v="KZN Crustacean Trawl"/>
    <x v="5"/>
    <x v="1"/>
    <s v="2018"/>
    <s v="Durban Harbour"/>
    <s v="74442"/>
    <s v="Various local Factories"/>
    <s v="74442"/>
    <n v="2"/>
    <s v="same applicant"/>
    <s v="different year"/>
    <n v="2"/>
    <s v=""/>
    <n v="2"/>
  </r>
  <r>
    <s v="KZN Crustacean Trawl"/>
    <x v="5"/>
    <x v="1"/>
    <s v="2019"/>
    <s v="Durban Harbour"/>
    <s v="28990"/>
    <s v="Various local Factories"/>
    <s v="28990"/>
    <n v="2"/>
    <s v="same applicant"/>
    <s v="different year"/>
    <n v="2"/>
    <s v=""/>
    <n v="2"/>
  </r>
  <r>
    <s v="KZN Crustacean Trawl"/>
    <x v="5"/>
    <x v="1"/>
    <s v="2020"/>
    <s v="Durban Harbour"/>
    <s v="14331"/>
    <s v="Futurama, Hibiscus industrial Park, Lot 3415 National Road, Margate, 4275"/>
    <s v="6745.11"/>
    <n v="2"/>
    <s v="same applicant"/>
    <s v="different year"/>
    <n v="2"/>
    <s v=""/>
    <n v="2"/>
  </r>
  <r>
    <s v="KZN Crustacean Trawl"/>
    <x v="5"/>
    <x v="1"/>
    <s v="2020"/>
    <s v="Durban Harbour"/>
    <s v="14331"/>
    <s v="Durban Selected Seafoods, 128 Longcroft Drive, Longcroft, Phoenix, 4068"/>
    <s v="7585.89"/>
    <n v="2"/>
    <s v="same applicant"/>
    <s v="same year"/>
    <s v="nope"/>
    <s v=""/>
    <m/>
  </r>
  <r>
    <s v="KZN Crustacean Trawl"/>
    <x v="5"/>
    <x v="1"/>
    <m/>
    <s v="N/A"/>
    <s v="0"/>
    <s v="N/A"/>
    <s v="0"/>
    <n v="0"/>
    <s v="same applicant"/>
    <s v="different year"/>
    <n v="0"/>
    <s v=""/>
    <n v="0"/>
  </r>
  <r>
    <s v="KZN Crustacean Trawl"/>
    <x v="5"/>
    <x v="1"/>
    <m/>
    <s v="N/A"/>
    <s v="0"/>
    <s v="N/A"/>
    <s v="0"/>
    <n v="0"/>
    <s v="same applicant"/>
    <s v="same year"/>
    <s v="nope"/>
    <s v=""/>
    <m/>
  </r>
  <r>
    <s v="KZN Crustacean Trawl"/>
    <x v="5"/>
    <x v="1"/>
    <m/>
    <s v="N/A"/>
    <s v="0"/>
    <s v="N/A"/>
    <s v="0"/>
    <n v="0"/>
    <s v="same applicant"/>
    <s v="same year"/>
    <s v="nope"/>
    <s v=""/>
    <m/>
  </r>
  <r>
    <s v="KZN Crustacean Trawl"/>
    <x v="5"/>
    <x v="1"/>
    <m/>
    <s v="N/A"/>
    <s v="0"/>
    <s v="N/A"/>
    <s v="0"/>
    <n v="0"/>
    <s v="same applicant"/>
    <s v="same year"/>
    <s v="nope"/>
    <s v=""/>
    <m/>
  </r>
  <r>
    <s v="KZN Crustacean Trawl"/>
    <x v="5"/>
    <x v="1"/>
    <m/>
    <s v="N/A"/>
    <s v="0"/>
    <s v="N/A"/>
    <s v="0"/>
    <n v="0"/>
    <s v="same applicant"/>
    <s v="same year"/>
    <s v="nope"/>
    <s v=""/>
    <m/>
  </r>
  <r>
    <s v="KZN Crustacean Trawl"/>
    <x v="5"/>
    <x v="1"/>
    <m/>
    <s v="N/A"/>
    <s v="0"/>
    <s v="N/A"/>
    <s v="0"/>
    <n v="0"/>
    <s v="same applicant"/>
    <s v="same year"/>
    <s v="nope"/>
    <s v=""/>
    <m/>
  </r>
  <r>
    <s v="KZN Crustacean Trawl"/>
    <x v="5"/>
    <x v="1"/>
    <m/>
    <s v="N/A"/>
    <s v="0"/>
    <s v="N/A"/>
    <s v="0"/>
    <n v="0"/>
    <s v="same applicant"/>
    <s v="same year"/>
    <s v="nope"/>
    <s v=""/>
    <m/>
  </r>
  <r>
    <s v="KZN Crustacean Trawl"/>
    <x v="5"/>
    <x v="1"/>
    <m/>
    <s v="N/A"/>
    <s v="0"/>
    <s v="N/A"/>
    <s v="0"/>
    <n v="0"/>
    <s v="same applicant"/>
    <s v="same year"/>
    <s v="nope"/>
    <s v=""/>
    <m/>
  </r>
  <r>
    <s v="KZN Crustacean Trawl"/>
    <x v="5"/>
    <x v="1"/>
    <m/>
    <s v="N/A"/>
    <s v="0"/>
    <s v="N/A"/>
    <s v="0"/>
    <n v="0"/>
    <s v="same applicant"/>
    <s v="same year"/>
    <s v="nope"/>
    <s v=""/>
    <m/>
  </r>
  <r>
    <s v="KZN Crustacean Trawl"/>
    <x v="5"/>
    <x v="1"/>
    <m/>
    <s v="N/A"/>
    <s v="0"/>
    <s v="N/A"/>
    <s v="0"/>
    <n v="0"/>
    <s v="same applicant"/>
    <s v="same year"/>
    <s v="nope"/>
    <s v=""/>
    <m/>
  </r>
  <r>
    <s v="KZN Crustacean Trawl"/>
    <x v="6"/>
    <x v="2"/>
    <s v="2006"/>
    <s v="N/A"/>
    <m/>
    <s v="N/A"/>
    <m/>
    <n v="0"/>
    <s v="new applicant"/>
    <s v="different year"/>
    <s v="nope"/>
    <s v="new"/>
    <n v="0"/>
  </r>
  <r>
    <s v="KZN Crustacean Trawl"/>
    <x v="6"/>
    <x v="2"/>
    <s v="2007"/>
    <s v="N/A"/>
    <m/>
    <s v="N/A"/>
    <m/>
    <n v="0"/>
    <s v="same applicant"/>
    <s v="different year"/>
    <n v="0"/>
    <s v=""/>
    <n v="0"/>
  </r>
  <r>
    <s v="KZN Crustacean Trawl"/>
    <x v="6"/>
    <x v="2"/>
    <s v="2008"/>
    <s v="N/A"/>
    <m/>
    <s v="N/A"/>
    <m/>
    <n v="0"/>
    <s v="same applicant"/>
    <s v="different year"/>
    <n v="0"/>
    <s v=""/>
    <n v="0"/>
  </r>
  <r>
    <s v="KZN Crustacean Trawl"/>
    <x v="6"/>
    <x v="2"/>
    <s v="2009"/>
    <s v="N/A"/>
    <m/>
    <s v="N/A"/>
    <m/>
    <n v="0"/>
    <s v="same applicant"/>
    <s v="different year"/>
    <n v="0"/>
    <s v=""/>
    <n v="0"/>
  </r>
  <r>
    <s v="KZN Crustacean Trawl"/>
    <x v="6"/>
    <x v="2"/>
    <s v="2010"/>
    <s v="N/A"/>
    <m/>
    <s v="N/A"/>
    <m/>
    <n v="0"/>
    <s v="same applicant"/>
    <s v="different year"/>
    <n v="0"/>
    <s v=""/>
    <n v="0"/>
  </r>
  <r>
    <s v="KZN Crustacean Trawl"/>
    <x v="6"/>
    <x v="2"/>
    <s v="2011"/>
    <s v="N/A"/>
    <m/>
    <s v="N/A"/>
    <m/>
    <n v="0"/>
    <s v="same applicant"/>
    <s v="different year"/>
    <n v="0"/>
    <s v=""/>
    <n v="0"/>
  </r>
  <r>
    <s v="KZN Crustacean Trawl"/>
    <x v="6"/>
    <x v="2"/>
    <s v="2012"/>
    <s v="N/A"/>
    <m/>
    <s v="N/A"/>
    <m/>
    <n v="0"/>
    <s v="same applicant"/>
    <s v="different year"/>
    <n v="0"/>
    <s v=""/>
    <n v="0"/>
  </r>
  <r>
    <s v="KZN Crustacean Trawl"/>
    <x v="6"/>
    <x v="2"/>
    <s v="2013"/>
    <s v="N/A"/>
    <m/>
    <s v="N/A"/>
    <m/>
    <n v="0"/>
    <s v="same applicant"/>
    <s v="different year"/>
    <n v="0"/>
    <s v=""/>
    <n v="0"/>
  </r>
  <r>
    <s v="KZN Crustacean Trawl"/>
    <x v="6"/>
    <x v="2"/>
    <s v="2014"/>
    <s v="N/A"/>
    <m/>
    <s v="N/A"/>
    <m/>
    <n v="0"/>
    <s v="same applicant"/>
    <s v="different year"/>
    <n v="0"/>
    <s v=""/>
    <n v="0"/>
  </r>
  <r>
    <s v="KZN Crustacean Trawl"/>
    <x v="6"/>
    <x v="2"/>
    <s v="2015"/>
    <s v="N/A"/>
    <m/>
    <s v="N/A"/>
    <m/>
    <n v="0"/>
    <s v="same applicant"/>
    <s v="different year"/>
    <n v="0"/>
    <s v=""/>
    <n v="0"/>
  </r>
  <r>
    <s v="KZN Crustacean Trawl"/>
    <x v="6"/>
    <x v="2"/>
    <s v="2016"/>
    <s v="N/A"/>
    <m/>
    <s v="N/A"/>
    <m/>
    <n v="0"/>
    <s v="same applicant"/>
    <s v="different year"/>
    <n v="0"/>
    <s v=""/>
    <n v="0"/>
  </r>
  <r>
    <s v="KZN Crustacean Trawl"/>
    <x v="6"/>
    <x v="2"/>
    <s v="2017"/>
    <s v="South Arm Cape Town Harbour"/>
    <s v="776971"/>
    <s v="Viking Fishing (Pty) Ltd / Sea Harvest (Pty) Ltd, South Arm No. 4, Table Bay Harbour, Cape Town, 8012"/>
    <s v="776971"/>
    <n v="1"/>
    <s v="same applicant"/>
    <s v="different year"/>
    <n v="1"/>
    <s v=""/>
    <n v="1"/>
  </r>
  <r>
    <s v="KZN Crustacean Trawl"/>
    <x v="6"/>
    <x v="2"/>
    <s v="2018"/>
    <s v="Port Elizabeth Harbour; South Arm Cape Town Harbour; Hout Bay Harbour"/>
    <s v="505334.23"/>
    <s v="Eyethu Fishing (Pty) Ltd, Old Tug Wharf, Port Elizabeth Harbour, Port Elizabeth, 6001; Viking Fishing (Pty) Ltd / Sea Harvest (Pty) Ltd, South Arm No. 4, Table Bay Harbour, Cape Town, 8012 ; Sentinel Seafoods (Pty) Ltd, Jetty No. 3, Harbour Road, Hout Bay, 7806"/>
    <s v="505334.23"/>
    <n v="3"/>
    <s v="same applicant"/>
    <s v="different year"/>
    <n v="3"/>
    <s v=""/>
    <n v="3"/>
  </r>
  <r>
    <s v="KZN Crustacean Trawl"/>
    <x v="6"/>
    <x v="2"/>
    <s v="2019"/>
    <s v="Port Elizabeth Harbour; South Arm Cape Town Harbour; Hout Bay Harbour"/>
    <s v="940766.60"/>
    <s v="Eyethu Fishing (Pty) Ltd, Old Tug Wharf, Port Elizabeth Harbour, Port Elizabeth, 6001; Viking Fishing (Pty) Ltd / Sea Harvest (Pty) Ltd, South Arm No. 4, Table Bay Harbour, Cape Town, 8012 ; Sentinel Seafoods (Pty) Ltd, Jetty No. 3, Harbour Road, Hout Bay, 7806"/>
    <s v="940766.60"/>
    <n v="3"/>
    <s v="same applicant"/>
    <s v="different year"/>
    <n v="3"/>
    <s v=""/>
    <n v="3"/>
  </r>
  <r>
    <s v="KZN Crustacean Trawl"/>
    <x v="6"/>
    <x v="2"/>
    <s v="2020"/>
    <s v="Port Elizabeth Harbour; South Arm Cape Town Harbour; Hout Bay Harbour"/>
    <s v="980547.81"/>
    <s v="Eyethu Fishing (Pty) Ltd, Old Tug Wharf, Port Elizabeth Harbour, Port Elizabeth, 6001; Viking Fishing (Pty) Ltd / Sea Harvest (Pty) Ltd, South Arm No. 4, Table Bay Harbour, Cape Town, 8012 ; Sentinel Seafoods (Pty) Ltd, Jetty No. 3, Harbour Road, Hout Bay, 7806"/>
    <s v="980547.81"/>
    <n v="3"/>
    <s v="same applicant"/>
    <s v="different year"/>
    <n v="3"/>
    <s v=""/>
    <n v="3"/>
  </r>
  <r>
    <s v="KZN Crustacean Trawl"/>
    <x v="7"/>
    <x v="0"/>
    <s v="2006"/>
    <s v="N/A"/>
    <m/>
    <s v="N/A"/>
    <m/>
    <n v="0"/>
    <s v="new applicant"/>
    <s v="different year"/>
    <s v="nope"/>
    <s v="new"/>
    <n v="0"/>
  </r>
  <r>
    <s v="KZN Crustacean Trawl"/>
    <x v="7"/>
    <x v="0"/>
    <s v="2007"/>
    <s v="N/A"/>
    <m/>
    <s v="N/A"/>
    <m/>
    <n v="0"/>
    <s v="same applicant"/>
    <s v="different year"/>
    <n v="0"/>
    <s v=""/>
    <n v="0"/>
  </r>
  <r>
    <s v="KZN Crustacean Trawl"/>
    <x v="7"/>
    <x v="0"/>
    <s v="2008"/>
    <s v="N/A"/>
    <m/>
    <s v="N/A"/>
    <m/>
    <n v="0"/>
    <s v="same applicant"/>
    <s v="different year"/>
    <n v="0"/>
    <s v=""/>
    <n v="0"/>
  </r>
  <r>
    <s v="KZN Crustacean Trawl"/>
    <x v="7"/>
    <x v="0"/>
    <s v="2009"/>
    <s v="N/A"/>
    <m/>
    <s v="N/A"/>
    <m/>
    <n v="0"/>
    <s v="same applicant"/>
    <s v="different year"/>
    <n v="0"/>
    <s v=""/>
    <n v="0"/>
  </r>
  <r>
    <s v="KZN Crustacean Trawl"/>
    <x v="7"/>
    <x v="0"/>
    <s v="2010"/>
    <s v="N/A"/>
    <m/>
    <s v="N/A"/>
    <m/>
    <n v="0"/>
    <s v="same applicant"/>
    <s v="different year"/>
    <n v="0"/>
    <s v=""/>
    <n v="0"/>
  </r>
  <r>
    <s v="KZN Crustacean Trawl"/>
    <x v="7"/>
    <x v="0"/>
    <s v="2011"/>
    <s v="N/A"/>
    <m/>
    <s v="N/A"/>
    <m/>
    <n v="0"/>
    <s v="same applicant"/>
    <s v="different year"/>
    <n v="0"/>
    <s v=""/>
    <n v="0"/>
  </r>
  <r>
    <s v="KZN Crustacean Trawl"/>
    <x v="7"/>
    <x v="0"/>
    <s v="2012"/>
    <s v="N/A"/>
    <m/>
    <s v="N/A"/>
    <m/>
    <n v="0"/>
    <s v="same applicant"/>
    <s v="different year"/>
    <n v="0"/>
    <s v=""/>
    <n v="0"/>
  </r>
  <r>
    <s v="KZN Crustacean Trawl"/>
    <x v="7"/>
    <x v="0"/>
    <s v="2013"/>
    <s v="N/A"/>
    <m/>
    <s v="N/A"/>
    <m/>
    <n v="0"/>
    <s v="same applicant"/>
    <s v="different year"/>
    <n v="0"/>
    <s v=""/>
    <n v="0"/>
  </r>
  <r>
    <s v="KZN Crustacean Trawl"/>
    <x v="7"/>
    <x v="0"/>
    <s v="2014"/>
    <s v="N/A"/>
    <m/>
    <s v="N/A"/>
    <m/>
    <n v="0"/>
    <s v="same applicant"/>
    <s v="different year"/>
    <n v="0"/>
    <s v=""/>
    <n v="0"/>
  </r>
  <r>
    <s v="KZN Crustacean Trawl"/>
    <x v="7"/>
    <x v="0"/>
    <s v="2015"/>
    <s v="N/A"/>
    <m/>
    <s v="N/A"/>
    <m/>
    <n v="0"/>
    <s v="same applicant"/>
    <s v="different year"/>
    <n v="0"/>
    <s v=""/>
    <n v="0"/>
  </r>
  <r>
    <s v="KZN Crustacean Trawl"/>
    <x v="7"/>
    <x v="0"/>
    <s v="2016"/>
    <s v="N/A"/>
    <m/>
    <s v="N/A"/>
    <m/>
    <n v="0"/>
    <s v="same applicant"/>
    <s v="different year"/>
    <n v="0"/>
    <s v=""/>
    <n v="0"/>
  </r>
  <r>
    <s v="KZN Crustacean Trawl"/>
    <x v="7"/>
    <x v="0"/>
    <s v="2017"/>
    <s v="N/A"/>
    <m/>
    <s v="N/A"/>
    <m/>
    <n v="0"/>
    <s v="same applicant"/>
    <s v="different year"/>
    <n v="0"/>
    <s v=""/>
    <n v="0"/>
  </r>
  <r>
    <s v="KZN Crustacean Trawl"/>
    <x v="7"/>
    <x v="0"/>
    <s v="2018"/>
    <s v="N/A"/>
    <m/>
    <s v="N/A"/>
    <m/>
    <n v="0"/>
    <s v="same applicant"/>
    <s v="different year"/>
    <n v="0"/>
    <s v=""/>
    <n v="0"/>
  </r>
  <r>
    <s v="KZN Crustacean Trawl"/>
    <x v="7"/>
    <x v="0"/>
    <s v="2019"/>
    <s v="Port Elizabeth Harbour"/>
    <s v="1129763.03"/>
    <s v="Eyethu Fishing (Pty) Ltd, Old Tug Wharf, Port Elizabeth Harbour, Port Elizabeth, 6001"/>
    <s v="1129763.03"/>
    <n v="3"/>
    <s v="same applicant"/>
    <s v="different year"/>
    <n v="3"/>
    <s v=""/>
    <n v="3"/>
  </r>
  <r>
    <s v="KZN Crustacean Trawl"/>
    <x v="7"/>
    <x v="0"/>
    <s v="2020"/>
    <s v="Port Elizabeth Harbour"/>
    <s v="857605.72"/>
    <s v="Eyethu Fishing (Pty) Ltd, Old Tug Wharf, Port Elizabeth Harbour, Port Elizabeth, 6001"/>
    <s v="857605.72"/>
    <n v="3"/>
    <s v="same applicant"/>
    <s v="different year"/>
    <n v="3"/>
    <s v=""/>
    <n v="3"/>
  </r>
  <r>
    <s v="KZN Crustacean Trawl"/>
    <x v="8"/>
    <x v="0"/>
    <m/>
    <m/>
    <m/>
    <m/>
    <m/>
    <n v="0"/>
    <s v="new applicant"/>
    <s v="different year"/>
    <s v="nope"/>
    <s v="new"/>
    <n v="0"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8"/>
    <x v="0"/>
    <m/>
    <m/>
    <m/>
    <m/>
    <m/>
    <n v="0"/>
    <s v="same applicant"/>
    <s v="same year"/>
    <s v="nope"/>
    <s v=""/>
    <m/>
  </r>
  <r>
    <s v="KZN Crustacean Trawl"/>
    <x v="9"/>
    <x v="1"/>
    <s v="2006"/>
    <s v=" N/A"/>
    <s v="0"/>
    <s v="0"/>
    <s v="0"/>
    <n v="0"/>
    <s v="new applicant"/>
    <s v="different year"/>
    <s v="nope"/>
    <s v="new"/>
    <n v="0"/>
  </r>
  <r>
    <s v="KZN Crustacean Trawl"/>
    <x v="9"/>
    <x v="1"/>
    <s v="2007"/>
    <s v="N/A"/>
    <s v="0"/>
    <s v="0"/>
    <s v="0"/>
    <n v="0"/>
    <s v="same applicant"/>
    <s v="different year"/>
    <n v="0"/>
    <s v=""/>
    <n v="0"/>
  </r>
  <r>
    <s v="KZN Crustacean Trawl"/>
    <x v="9"/>
    <x v="1"/>
    <s v="2008"/>
    <s v="N/A"/>
    <s v="0"/>
    <s v="0"/>
    <s v="0"/>
    <n v="0"/>
    <s v="same applicant"/>
    <s v="different year"/>
    <n v="0"/>
    <s v=""/>
    <n v="0"/>
  </r>
  <r>
    <s v="KZN Crustacean Trawl"/>
    <x v="9"/>
    <x v="1"/>
    <s v="2009"/>
    <s v="N/A"/>
    <s v="0"/>
    <s v="0"/>
    <s v="0"/>
    <n v="0"/>
    <s v="same applicant"/>
    <s v="different year"/>
    <n v="0"/>
    <s v=""/>
    <n v="0"/>
  </r>
  <r>
    <s v="KZN Crustacean Trawl"/>
    <x v="9"/>
    <x v="1"/>
    <s v="2010"/>
    <s v="N/A"/>
    <s v="0"/>
    <s v="0"/>
    <s v="0"/>
    <n v="0"/>
    <s v="same applicant"/>
    <s v="different year"/>
    <n v="0"/>
    <s v=""/>
    <n v="0"/>
  </r>
  <r>
    <s v="KZN Crustacean Trawl"/>
    <x v="9"/>
    <x v="1"/>
    <s v="2011"/>
    <s v="N/A"/>
    <s v="0"/>
    <s v="0"/>
    <s v="0"/>
    <n v="0"/>
    <s v="same applicant"/>
    <s v="different year"/>
    <n v="0"/>
    <s v=""/>
    <n v="0"/>
  </r>
  <r>
    <s v="KZN Crustacean Trawl"/>
    <x v="9"/>
    <x v="1"/>
    <s v="2012"/>
    <s v="N/A"/>
    <s v="0"/>
    <s v="0"/>
    <s v="0"/>
    <n v="0"/>
    <s v="same applicant"/>
    <s v="different year"/>
    <n v="0"/>
    <s v=""/>
    <n v="0"/>
  </r>
  <r>
    <s v="KZN Crustacean Trawl"/>
    <x v="9"/>
    <x v="1"/>
    <s v="2013"/>
    <s v="N/A"/>
    <s v="0"/>
    <s v="0"/>
    <s v="0"/>
    <n v="0"/>
    <s v="same applicant"/>
    <s v="different year"/>
    <n v="0"/>
    <s v=""/>
    <n v="0"/>
  </r>
  <r>
    <s v="KZN Crustacean Trawl"/>
    <x v="9"/>
    <x v="1"/>
    <s v="2014"/>
    <s v="N/A"/>
    <s v="0"/>
    <s v="0"/>
    <s v="0"/>
    <n v="0"/>
    <s v="same applicant"/>
    <s v="different year"/>
    <n v="0"/>
    <s v=""/>
    <n v="0"/>
  </r>
  <r>
    <s v="KZN Crustacean Trawl"/>
    <x v="9"/>
    <x v="1"/>
    <s v="2015"/>
    <s v="N/A"/>
    <s v="0"/>
    <s v="0"/>
    <s v="0"/>
    <n v="0"/>
    <s v="same applicant"/>
    <s v="different year"/>
    <n v="0"/>
    <s v=""/>
    <n v="0"/>
  </r>
  <r>
    <s v="KZN Crustacean Trawl"/>
    <x v="9"/>
    <x v="1"/>
    <s v="2016"/>
    <s v="N/A"/>
    <s v="0"/>
    <s v="0"/>
    <s v="0"/>
    <n v="0"/>
    <s v="same applicant"/>
    <s v="different year"/>
    <n v="0"/>
    <s v=""/>
    <n v="0"/>
  </r>
  <r>
    <s v="KZN Crustacean Trawl"/>
    <x v="9"/>
    <x v="1"/>
    <s v="2017"/>
    <s v="N/A"/>
    <s v="0"/>
    <s v="0"/>
    <s v="0"/>
    <n v="0"/>
    <s v="same applicant"/>
    <s v="different year"/>
    <n v="0"/>
    <s v=""/>
    <n v="0"/>
  </r>
  <r>
    <s v="KZN Crustacean Trawl"/>
    <x v="9"/>
    <x v="1"/>
    <s v="2018"/>
    <s v="N/A"/>
    <s v="0"/>
    <s v="0"/>
    <s v="0"/>
    <n v="0"/>
    <s v="same applicant"/>
    <s v="different year"/>
    <n v="0"/>
    <s v=""/>
    <n v="0"/>
  </r>
  <r>
    <s v="KZN Crustacean Trawl"/>
    <x v="9"/>
    <x v="1"/>
    <s v="2019"/>
    <s v="N/A"/>
    <s v="0"/>
    <s v="0"/>
    <s v="0"/>
    <n v="0"/>
    <s v="same applicant"/>
    <s v="different year"/>
    <n v="0"/>
    <s v=""/>
    <n v="0"/>
  </r>
  <r>
    <s v="KZN Crustacean Trawl"/>
    <x v="9"/>
    <x v="1"/>
    <s v="2020"/>
    <s v="N/A"/>
    <s v="0"/>
    <s v="0"/>
    <s v="0"/>
    <n v="0"/>
    <s v="same applicant"/>
    <s v="different year"/>
    <n v="0"/>
    <s v=""/>
    <n v="0"/>
  </r>
  <r>
    <s v="KZN Crustacean Trawl"/>
    <x v="10"/>
    <x v="2"/>
    <s v="2010"/>
    <s v="DURBAN"/>
    <s v="40473.30"/>
    <s v="EL SHADDAI DURBAN"/>
    <s v="40473.30"/>
    <n v="2"/>
    <s v="new applicant"/>
    <s v="different year"/>
    <s v="nope"/>
    <s v="new"/>
    <n v="2"/>
  </r>
  <r>
    <s v="KZN Crustacean Trawl"/>
    <x v="10"/>
    <x v="2"/>
    <s v="2011"/>
    <s v="DURBAN"/>
    <s v="170128.20"/>
    <s v="EL SHADDAI DURBAN"/>
    <s v="170128.20"/>
    <n v="2"/>
    <s v="same applicant"/>
    <s v="different year"/>
    <n v="2"/>
    <s v=""/>
    <n v="2"/>
  </r>
  <r>
    <s v="KZN Crustacean Trawl"/>
    <x v="10"/>
    <x v="2"/>
    <s v="2012"/>
    <s v="DURBAN"/>
    <s v="144757.50"/>
    <s v="EL SHADDAI DURBAN"/>
    <s v="144757.50"/>
    <n v="2"/>
    <s v="same applicant"/>
    <s v="different year"/>
    <n v="2"/>
    <s v=""/>
    <n v="2"/>
  </r>
  <r>
    <s v="KZN Crustacean Trawl"/>
    <x v="10"/>
    <x v="2"/>
    <s v="2013"/>
    <s v="DURBAN"/>
    <s v="105645.16"/>
    <s v="EL SHADDAI DURBAN"/>
    <s v="105645.16"/>
    <n v="2"/>
    <s v="same applicant"/>
    <s v="different year"/>
    <n v="2"/>
    <s v=""/>
    <n v="2"/>
  </r>
  <r>
    <s v="KZN Crustacean Trawl"/>
    <x v="10"/>
    <x v="2"/>
    <s v="2014"/>
    <s v="DURBAN"/>
    <s v="141398.57"/>
    <s v="EL SHADDAI DURBAN"/>
    <s v="141398.57"/>
    <n v="2"/>
    <s v="same applicant"/>
    <s v="different year"/>
    <n v="2"/>
    <s v=""/>
    <n v="2"/>
  </r>
  <r>
    <s v="KZN Crustacean Trawl"/>
    <x v="10"/>
    <x v="2"/>
    <s v="2015"/>
    <s v="DURBAN"/>
    <s v="208465.46"/>
    <s v="EL SHADDAI DURBAN"/>
    <s v="208465.46"/>
    <n v="2"/>
    <s v="same applicant"/>
    <s v="different year"/>
    <n v="2"/>
    <s v=""/>
    <n v="2"/>
  </r>
  <r>
    <s v="KZN Crustacean Trawl"/>
    <x v="10"/>
    <x v="2"/>
    <s v="2016"/>
    <s v="DURBAN"/>
    <s v="158968.49"/>
    <s v="EL SHADDAI DURBAN"/>
    <s v="158968.49"/>
    <n v="2"/>
    <s v="same applicant"/>
    <s v="different year"/>
    <n v="2"/>
    <s v=""/>
    <n v="2"/>
  </r>
  <r>
    <s v="KZN Crustacean Trawl"/>
    <x v="10"/>
    <x v="2"/>
    <s v="2017"/>
    <s v="EAST LONDON"/>
    <s v="45191.84"/>
    <s v="EL SHADDAI EAST LONDON"/>
    <s v="45191.84"/>
    <n v="2"/>
    <s v="same applicant"/>
    <s v="different year"/>
    <n v="2"/>
    <s v=""/>
    <n v="2"/>
  </r>
  <r>
    <s v="KZN Crustacean Trawl"/>
    <x v="10"/>
    <x v="2"/>
    <s v="2018"/>
    <s v="DURBAN"/>
    <s v="202056.86"/>
    <s v="EL SHADDAI DURBAN"/>
    <s v="202056.86"/>
    <n v="2"/>
    <s v="same applicant"/>
    <s v="different year"/>
    <n v="2"/>
    <s v=""/>
    <n v="2"/>
  </r>
  <r>
    <s v="KZN Crustacean Trawl"/>
    <x v="10"/>
    <x v="2"/>
    <s v="2019"/>
    <s v="DURBAN"/>
    <s v="255011.04"/>
    <s v="EL SHADDAI DURBAN"/>
    <s v="255011.04"/>
    <n v="2"/>
    <s v="same applicant"/>
    <s v="different year"/>
    <n v="2"/>
    <s v=""/>
    <n v="2"/>
  </r>
  <r>
    <s v="KZN Crustacean Trawl"/>
    <x v="10"/>
    <x v="2"/>
    <s v="2020"/>
    <s v="DURBAN"/>
    <s v="233739.02"/>
    <s v="EL SHADDAI DURBAN"/>
    <s v="233739.02"/>
    <n v="2"/>
    <s v="same applicant"/>
    <s v="different year"/>
    <n v="2"/>
    <s v=""/>
    <n v="2"/>
  </r>
  <r>
    <s v="KZN Crustacean Trawl"/>
    <x v="10"/>
    <x v="2"/>
    <s v="2021"/>
    <s v="DURBAN"/>
    <s v="228848.55"/>
    <s v="EL SHADDAI DURBAN"/>
    <s v="228848.55"/>
    <n v="2"/>
    <s v="same applicant"/>
    <s v="different year"/>
    <n v="2"/>
    <s v=""/>
    <n v="2"/>
  </r>
  <r>
    <s v="KZN Crustacean Trawl"/>
    <x v="10"/>
    <x v="2"/>
    <m/>
    <s v="N/A"/>
    <s v="0"/>
    <s v="N/A"/>
    <s v="0"/>
    <n v="0"/>
    <s v="same applicant"/>
    <s v="different year"/>
    <n v="0"/>
    <s v=""/>
    <n v="0"/>
  </r>
  <r>
    <s v="KZN Crustacean Trawl"/>
    <x v="10"/>
    <x v="2"/>
    <m/>
    <s v="N/A"/>
    <s v="0"/>
    <s v="N/A"/>
    <s v="0"/>
    <n v="0"/>
    <s v="same applicant"/>
    <s v="same year"/>
    <s v="nope"/>
    <s v=""/>
    <m/>
  </r>
  <r>
    <s v="KZN Crustacean Trawl"/>
    <x v="10"/>
    <x v="2"/>
    <m/>
    <s v="N/A"/>
    <s v="0"/>
    <s v="N/A"/>
    <s v="0"/>
    <n v="0"/>
    <s v="same applicant"/>
    <s v="same year"/>
    <s v="nope"/>
    <s v=""/>
    <m/>
  </r>
  <r>
    <s v="KZN Crustacean Trawl"/>
    <x v="11"/>
    <x v="2"/>
    <s v="2006"/>
    <s v="0"/>
    <s v="0"/>
    <s v="0"/>
    <s v="0"/>
    <n v="0"/>
    <s v="new applicant"/>
    <s v="different year"/>
    <s v="nope"/>
    <s v="new"/>
    <n v="0"/>
  </r>
  <r>
    <s v="KZN Crustacean Trawl"/>
    <x v="11"/>
    <x v="2"/>
    <s v="2007"/>
    <s v="0"/>
    <s v="0"/>
    <s v="0"/>
    <s v="0"/>
    <n v="0"/>
    <s v="same applicant"/>
    <s v="different year"/>
    <n v="0"/>
    <s v=""/>
    <n v="0"/>
  </r>
  <r>
    <s v="KZN Crustacean Trawl"/>
    <x v="11"/>
    <x v="2"/>
    <s v="2008"/>
    <s v="0"/>
    <s v="0"/>
    <s v="0"/>
    <s v="0"/>
    <n v="0"/>
    <s v="same applicant"/>
    <s v="different year"/>
    <n v="0"/>
    <s v=""/>
    <n v="0"/>
  </r>
  <r>
    <s v="KZN Crustacean Trawl"/>
    <x v="11"/>
    <x v="2"/>
    <s v="2009"/>
    <s v="0"/>
    <s v="0"/>
    <s v="0"/>
    <s v="0"/>
    <n v="0"/>
    <s v="same applicant"/>
    <s v="different year"/>
    <n v="0"/>
    <s v=""/>
    <n v="0"/>
  </r>
  <r>
    <s v="KZN Crustacean Trawl"/>
    <x v="11"/>
    <x v="2"/>
    <s v="2010"/>
    <s v="0"/>
    <s v="0"/>
    <s v="0"/>
    <s v="0"/>
    <n v="0"/>
    <s v="same applicant"/>
    <s v="different year"/>
    <n v="0"/>
    <s v=""/>
    <n v="0"/>
  </r>
  <r>
    <s v="KZN Crustacean Trawl"/>
    <x v="11"/>
    <x v="2"/>
    <s v="2011"/>
    <s v="0"/>
    <s v="0"/>
    <s v="0"/>
    <s v="0"/>
    <n v="0"/>
    <s v="same applicant"/>
    <s v="different year"/>
    <n v="0"/>
    <s v=""/>
    <n v="0"/>
  </r>
  <r>
    <s v="KZN Crustacean Trawl"/>
    <x v="11"/>
    <x v="2"/>
    <s v="2012"/>
    <s v="0"/>
    <s v="0"/>
    <s v="0"/>
    <s v="0"/>
    <n v="0"/>
    <s v="same applicant"/>
    <s v="different year"/>
    <n v="0"/>
    <s v=""/>
    <n v="0"/>
  </r>
  <r>
    <s v="KZN Crustacean Trawl"/>
    <x v="11"/>
    <x v="2"/>
    <s v="2013"/>
    <s v="0"/>
    <s v="0"/>
    <s v="0"/>
    <s v="0"/>
    <n v="0"/>
    <s v="same applicant"/>
    <s v="different year"/>
    <n v="0"/>
    <s v=""/>
    <n v="0"/>
  </r>
  <r>
    <s v="KZN Crustacean Trawl"/>
    <x v="11"/>
    <x v="2"/>
    <s v="2014"/>
    <s v="0"/>
    <s v="0"/>
    <s v="0"/>
    <s v="0"/>
    <n v="0"/>
    <s v="same applicant"/>
    <s v="different year"/>
    <n v="0"/>
    <s v=""/>
    <n v="0"/>
  </r>
  <r>
    <s v="KZN Crustacean Trawl"/>
    <x v="11"/>
    <x v="2"/>
    <s v="2015"/>
    <s v="0"/>
    <s v="0"/>
    <s v="0"/>
    <s v="0"/>
    <n v="0"/>
    <s v="same applicant"/>
    <s v="different year"/>
    <n v="0"/>
    <s v=""/>
    <n v="0"/>
  </r>
  <r>
    <s v="KZN Crustacean Trawl"/>
    <x v="11"/>
    <x v="2"/>
    <s v="2016"/>
    <s v="0"/>
    <s v="0"/>
    <s v="0"/>
    <s v="0"/>
    <n v="0"/>
    <s v="same applicant"/>
    <s v="different year"/>
    <n v="0"/>
    <s v=""/>
    <n v="0"/>
  </r>
  <r>
    <s v="KZN Crustacean Trawl"/>
    <x v="11"/>
    <x v="2"/>
    <s v="2017"/>
    <s v="0"/>
    <s v="0"/>
    <s v="0"/>
    <s v="0"/>
    <n v="0"/>
    <s v="same applicant"/>
    <s v="different year"/>
    <n v="0"/>
    <s v=""/>
    <n v="0"/>
  </r>
  <r>
    <s v="KZN Crustacean Trawl"/>
    <x v="11"/>
    <x v="2"/>
    <s v="2018"/>
    <s v="CAPE TOWN "/>
    <s v="504.900"/>
    <s v="AMAWANDLE HAKE (PTY)LTD "/>
    <s v="504.900"/>
    <n v="1"/>
    <s v="same applicant"/>
    <s v="different year"/>
    <n v="1"/>
    <s v=""/>
    <n v="1"/>
  </r>
  <r>
    <s v="KZN Crustacean Trawl"/>
    <x v="11"/>
    <x v="2"/>
    <s v="2019"/>
    <s v="0"/>
    <s v="0"/>
    <s v="0"/>
    <s v="0"/>
    <n v="0"/>
    <s v="same applicant"/>
    <s v="different year"/>
    <n v="0"/>
    <s v=""/>
    <n v="0"/>
  </r>
  <r>
    <s v="KZN Crustacean Trawl"/>
    <x v="11"/>
    <x v="2"/>
    <s v="2020"/>
    <s v="CAPE TOWN "/>
    <s v="504.900"/>
    <s v="AMAWANDLE HAKE (PTY)LTD "/>
    <s v="504.900"/>
    <n v="1"/>
    <s v="same applicant"/>
    <s v="different year"/>
    <n v="1"/>
    <s v=""/>
    <n v="1"/>
  </r>
  <r>
    <s v="KZN Crustacean Trawl"/>
    <x v="12"/>
    <x v="0"/>
    <s v="2006"/>
    <s v="0"/>
    <s v="0"/>
    <s v="0"/>
    <s v="0"/>
    <n v="0"/>
    <s v="new applicant"/>
    <s v="different year"/>
    <s v="nope"/>
    <s v="new"/>
    <n v="0"/>
  </r>
  <r>
    <s v="KZN Crustacean Trawl"/>
    <x v="12"/>
    <x v="0"/>
    <s v="2007"/>
    <s v="0"/>
    <s v="0"/>
    <s v="0"/>
    <s v="0"/>
    <n v="0"/>
    <s v="same applicant"/>
    <s v="different year"/>
    <n v="0"/>
    <s v=""/>
    <n v="0"/>
  </r>
  <r>
    <s v="KZN Crustacean Trawl"/>
    <x v="12"/>
    <x v="0"/>
    <s v="2008"/>
    <s v="0"/>
    <s v="0"/>
    <s v="0"/>
    <s v="0"/>
    <n v="0"/>
    <s v="same applicant"/>
    <s v="different year"/>
    <n v="0"/>
    <s v=""/>
    <n v="0"/>
  </r>
  <r>
    <s v="KZN Crustacean Trawl"/>
    <x v="12"/>
    <x v="0"/>
    <s v="2009"/>
    <s v="0"/>
    <s v="0"/>
    <s v="0"/>
    <s v="0"/>
    <n v="0"/>
    <s v="same applicant"/>
    <s v="different year"/>
    <n v="0"/>
    <s v=""/>
    <n v="0"/>
  </r>
  <r>
    <s v="KZN Crustacean Trawl"/>
    <x v="12"/>
    <x v="0"/>
    <s v="2010"/>
    <s v="0"/>
    <s v="0"/>
    <s v="0"/>
    <s v="0"/>
    <n v="0"/>
    <s v="same applicant"/>
    <s v="different year"/>
    <n v="0"/>
    <s v=""/>
    <n v="0"/>
  </r>
  <r>
    <s v="KZN Crustacean Trawl"/>
    <x v="12"/>
    <x v="0"/>
    <s v="2011"/>
    <s v="0"/>
    <s v="0"/>
    <s v="0"/>
    <s v="0"/>
    <n v="0"/>
    <s v="same applicant"/>
    <s v="different year"/>
    <n v="0"/>
    <s v=""/>
    <n v="0"/>
  </r>
  <r>
    <s v="KZN Crustacean Trawl"/>
    <x v="12"/>
    <x v="0"/>
    <s v="2012"/>
    <s v="0"/>
    <s v="0"/>
    <s v="0"/>
    <s v="0"/>
    <n v="0"/>
    <s v="same applicant"/>
    <s v="different year"/>
    <n v="0"/>
    <s v=""/>
    <n v="0"/>
  </r>
  <r>
    <s v="KZN Crustacean Trawl"/>
    <x v="12"/>
    <x v="0"/>
    <s v="2013"/>
    <s v="0"/>
    <s v="0"/>
    <s v="0"/>
    <s v="0"/>
    <n v="0"/>
    <s v="same applicant"/>
    <s v="different year"/>
    <n v="0"/>
    <s v=""/>
    <n v="0"/>
  </r>
  <r>
    <s v="KZN Crustacean Trawl"/>
    <x v="12"/>
    <x v="0"/>
    <s v="2014"/>
    <s v="0"/>
    <s v="0"/>
    <s v="0"/>
    <s v="0"/>
    <n v="0"/>
    <s v="same applicant"/>
    <s v="different year"/>
    <n v="0"/>
    <s v=""/>
    <n v="0"/>
  </r>
  <r>
    <s v="KZN Crustacean Trawl"/>
    <x v="12"/>
    <x v="0"/>
    <s v="2015"/>
    <s v="0"/>
    <s v="0"/>
    <s v="0"/>
    <s v="0"/>
    <n v="0"/>
    <s v="same applicant"/>
    <s v="different year"/>
    <n v="0"/>
    <s v=""/>
    <n v="0"/>
  </r>
  <r>
    <s v="KZN Crustacean Trawl"/>
    <x v="12"/>
    <x v="0"/>
    <s v="2016"/>
    <s v="0"/>
    <s v="0"/>
    <s v="0"/>
    <s v="0"/>
    <n v="0"/>
    <s v="same applicant"/>
    <s v="different year"/>
    <n v="0"/>
    <s v=""/>
    <n v="0"/>
  </r>
  <r>
    <s v="KZN Crustacean Trawl"/>
    <x v="12"/>
    <x v="0"/>
    <s v="2017"/>
    <s v="0"/>
    <s v="0"/>
    <s v="0"/>
    <s v="0"/>
    <n v="0"/>
    <s v="same applicant"/>
    <s v="different year"/>
    <n v="0"/>
    <s v=""/>
    <n v="0"/>
  </r>
  <r>
    <s v="KZN Crustacean Trawl"/>
    <x v="12"/>
    <x v="0"/>
    <s v="2018"/>
    <s v="0"/>
    <s v="0"/>
    <s v="0"/>
    <s v="0"/>
    <n v="0"/>
    <s v="same applicant"/>
    <s v="different year"/>
    <n v="0"/>
    <s v=""/>
    <n v="0"/>
  </r>
  <r>
    <s v="KZN Crustacean Trawl"/>
    <x v="12"/>
    <x v="0"/>
    <s v="2019"/>
    <s v="0"/>
    <s v="0"/>
    <s v="0"/>
    <s v="0"/>
    <n v="0"/>
    <s v="same applicant"/>
    <s v="different year"/>
    <n v="0"/>
    <s v=""/>
    <n v="0"/>
  </r>
  <r>
    <s v="KZN Crustacean Trawl"/>
    <x v="12"/>
    <x v="0"/>
    <s v="2020"/>
    <s v="0"/>
    <s v="0"/>
    <s v="0"/>
    <s v="0"/>
    <n v="0"/>
    <s v="same applicant"/>
    <s v="different year"/>
    <n v="0"/>
    <s v=""/>
    <n v="0"/>
  </r>
  <r>
    <s v="KZN Crustacean Trawl"/>
    <x v="13"/>
    <x v="2"/>
    <m/>
    <m/>
    <m/>
    <m/>
    <m/>
    <n v="0"/>
    <s v="new applicant"/>
    <s v="different year"/>
    <s v="nope"/>
    <s v="new"/>
    <n v="0"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3"/>
    <x v="2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new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4"/>
    <x v="0"/>
    <m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new applicant"/>
    <s v="different year"/>
    <s v="nope"/>
    <s v="new"/>
    <n v="0"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  <r>
    <s v="KZN Crustacean Trawl"/>
    <x v="15"/>
    <x v="0"/>
    <s v="0"/>
    <m/>
    <m/>
    <m/>
    <m/>
    <n v="0"/>
    <s v="same applicant"/>
    <s v="same year"/>
    <s v="nope"/>
    <s v="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0">
  <r>
    <s v="KZN Crustacean Trawl"/>
    <x v="0"/>
    <x v="0"/>
    <s v="2006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07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08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09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10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11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12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13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14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15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16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17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18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19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20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0"/>
    <x v="0"/>
    <s v="2021"/>
    <s v="Port Elizabeth (Gqeberha)"/>
    <s v="0"/>
    <s v="Kwik Cool, 6 Boswell Street, North End, Port Elizabeth"/>
    <s v="0"/>
    <s v="PE"/>
    <n v="3"/>
    <s v="same applicant"/>
    <s v="different year"/>
    <n v="3"/>
    <s v=""/>
    <n v="3"/>
  </r>
  <r>
    <s v="KZN Crustacean Trawl"/>
    <x v="1"/>
    <x v="1"/>
    <s v="2006"/>
    <s v="N/A"/>
    <m/>
    <s v="N/A"/>
    <m/>
    <s v="-"/>
    <n v="0"/>
    <s v="new applicant"/>
    <s v="different year"/>
    <s v="nope"/>
    <s v="new"/>
    <n v="0"/>
  </r>
  <r>
    <s v="KZN Crustacean Trawl"/>
    <x v="1"/>
    <x v="1"/>
    <s v="2007"/>
    <s v="N/A"/>
    <m/>
    <s v="N/A"/>
    <m/>
    <s v="-"/>
    <n v="0"/>
    <s v="same applicant"/>
    <s v="different year"/>
    <n v="0"/>
    <s v=""/>
    <n v="0"/>
  </r>
  <r>
    <s v="KZN Crustacean Trawl"/>
    <x v="1"/>
    <x v="1"/>
    <s v="2008"/>
    <s v="N/A"/>
    <m/>
    <s v="N/A"/>
    <m/>
    <s v="-"/>
    <n v="0"/>
    <s v="same applicant"/>
    <s v="different year"/>
    <n v="0"/>
    <s v=""/>
    <n v="0"/>
  </r>
  <r>
    <s v="KZN Crustacean Trawl"/>
    <x v="1"/>
    <x v="1"/>
    <s v="2009"/>
    <s v="N/A"/>
    <m/>
    <s v="N/A"/>
    <m/>
    <s v="-"/>
    <n v="0"/>
    <s v="same applicant"/>
    <s v="different year"/>
    <n v="0"/>
    <s v=""/>
    <n v="0"/>
  </r>
  <r>
    <s v="KZN Crustacean Trawl"/>
    <x v="1"/>
    <x v="1"/>
    <s v="2010"/>
    <s v="N/A"/>
    <m/>
    <s v="N/A"/>
    <m/>
    <s v="-"/>
    <n v="0"/>
    <s v="same applicant"/>
    <s v="different year"/>
    <n v="0"/>
    <s v=""/>
    <n v="0"/>
  </r>
  <r>
    <s v="KZN Crustacean Trawl"/>
    <x v="1"/>
    <x v="1"/>
    <s v="2011"/>
    <s v="N/A"/>
    <m/>
    <s v="N/A"/>
    <m/>
    <s v="-"/>
    <n v="0"/>
    <s v="same applicant"/>
    <s v="different year"/>
    <n v="0"/>
    <s v=""/>
    <n v="0"/>
  </r>
  <r>
    <s v="KZN Crustacean Trawl"/>
    <x v="1"/>
    <x v="1"/>
    <s v="2012"/>
    <s v="N/A"/>
    <m/>
    <s v="N/A"/>
    <m/>
    <s v="-"/>
    <n v="0"/>
    <s v="same applicant"/>
    <s v="different year"/>
    <n v="0"/>
    <s v=""/>
    <n v="0"/>
  </r>
  <r>
    <s v="KZN Crustacean Trawl"/>
    <x v="1"/>
    <x v="1"/>
    <s v="2013"/>
    <s v="N/A"/>
    <m/>
    <s v="N/A"/>
    <m/>
    <s v="-"/>
    <n v="0"/>
    <s v="same applicant"/>
    <s v="different year"/>
    <n v="0"/>
    <s v=""/>
    <n v="0"/>
  </r>
  <r>
    <s v="KZN Crustacean Trawl"/>
    <x v="1"/>
    <x v="1"/>
    <s v="2014"/>
    <s v="N/A"/>
    <m/>
    <s v="N/A"/>
    <m/>
    <s v="-"/>
    <n v="0"/>
    <s v="same applicant"/>
    <s v="different year"/>
    <n v="0"/>
    <s v=""/>
    <n v="0"/>
  </r>
  <r>
    <s v="KZN Crustacean Trawl"/>
    <x v="1"/>
    <x v="1"/>
    <s v="2015"/>
    <s v="N/A"/>
    <m/>
    <s v="N/A"/>
    <m/>
    <s v="-"/>
    <n v="0"/>
    <s v="same applicant"/>
    <s v="different year"/>
    <n v="0"/>
    <s v=""/>
    <n v="0"/>
  </r>
  <r>
    <s v="KZN Crustacean Trawl"/>
    <x v="1"/>
    <x v="1"/>
    <s v="2016"/>
    <s v="N/A"/>
    <m/>
    <s v="N/A"/>
    <m/>
    <s v="-"/>
    <n v="0"/>
    <s v="same applicant"/>
    <s v="different year"/>
    <n v="0"/>
    <s v=""/>
    <n v="0"/>
  </r>
  <r>
    <s v="KZN Crustacean Trawl"/>
    <x v="1"/>
    <x v="1"/>
    <s v="2017"/>
    <s v="N/A"/>
    <m/>
    <s v="N/A"/>
    <m/>
    <s v="-"/>
    <n v="0"/>
    <s v="same applicant"/>
    <s v="different year"/>
    <n v="0"/>
    <s v=""/>
    <n v="0"/>
  </r>
  <r>
    <s v="KZN Crustacean Trawl"/>
    <x v="1"/>
    <x v="1"/>
    <s v="2018"/>
    <s v="N/A"/>
    <m/>
    <s v="N/A"/>
    <m/>
    <s v="-"/>
    <n v="0"/>
    <s v="same applicant"/>
    <s v="different year"/>
    <n v="0"/>
    <s v=""/>
    <n v="0"/>
  </r>
  <r>
    <s v="KZN Crustacean Trawl"/>
    <x v="1"/>
    <x v="1"/>
    <s v="2019"/>
    <s v="Durban Harbour"/>
    <s v="253889"/>
    <s v="Viking Division, 15 Canal Road, Maydon Wharf, Durban Harbour"/>
    <s v="0"/>
    <s v="Durban"/>
    <n v="2"/>
    <s v="same applicant"/>
    <s v="different year"/>
    <n v="2"/>
    <s v=""/>
    <n v="2"/>
  </r>
  <r>
    <s v="KZN Crustacean Trawl"/>
    <x v="1"/>
    <x v="1"/>
    <s v="2020"/>
    <s v="Durban Harbour"/>
    <s v="287930"/>
    <s v="Viking Division, 15 Canal Road, Maydon Wharf, Durban Harbour"/>
    <s v="0"/>
    <s v="Durban"/>
    <n v="2"/>
    <s v="same applicant"/>
    <s v="different year"/>
    <n v="2"/>
    <s v=""/>
    <n v="2"/>
  </r>
  <r>
    <s v="KZN Crustacean Trawl"/>
    <x v="1"/>
    <x v="1"/>
    <s v="2021"/>
    <s v="Durban Harbour"/>
    <s v="240965"/>
    <s v="Viking Division, 15 Canal Road, Maydon Wharf, Durban Harbour"/>
    <s v="0"/>
    <s v="Durban"/>
    <n v="2"/>
    <s v="same applicant"/>
    <s v="different year"/>
    <n v="2"/>
    <s v=""/>
    <n v="2"/>
  </r>
  <r>
    <s v="KZN Crustacean Trawl"/>
    <x v="2"/>
    <x v="2"/>
    <s v="2006"/>
    <s v="St. Helena Bay / Saldanha"/>
    <s v="267146"/>
    <s v="Dyer Eiland Visserye – Gansbaai Harbour"/>
    <s v="267146"/>
    <s v="Gansbaai"/>
    <n v="2"/>
    <s v="new applicant"/>
    <s v="different year"/>
    <s v="nope"/>
    <s v="new"/>
    <n v="2"/>
  </r>
  <r>
    <s v="KZN Crustacean Trawl"/>
    <x v="2"/>
    <x v="2"/>
    <s v="2007"/>
    <s v="St. Helena Bay / Saldanha"/>
    <s v="148515"/>
    <s v="Dyer Eiland Visserye – Gansbaai Harbour"/>
    <s v="148515"/>
    <s v="Gansbaai"/>
    <n v="2"/>
    <s v="same applicant"/>
    <s v="different year"/>
    <n v="2"/>
    <s v=""/>
    <n v="2"/>
  </r>
  <r>
    <s v="KZN Crustacean Trawl"/>
    <x v="2"/>
    <x v="2"/>
    <s v="2008"/>
    <s v="St. Helena Bay / Saldanha / Cape Town"/>
    <s v="184330"/>
    <s v="Dyer Eiland Visserye – Gansbaai Harbour"/>
    <s v="184330"/>
    <s v="Gansbaai"/>
    <n v="2"/>
    <s v="same applicant"/>
    <s v="different year"/>
    <n v="2"/>
    <s v=""/>
    <n v="2"/>
  </r>
  <r>
    <s v="KZN Crustacean Trawl"/>
    <x v="2"/>
    <x v="2"/>
    <s v="2009"/>
    <s v="St. Helena Bay / Saldanha / Cape Town"/>
    <s v="115980"/>
    <s v="Dyer Eiland Visserye – Gansbaai Harbour"/>
    <s v="115980"/>
    <s v="Gansbaai"/>
    <n v="2"/>
    <s v="same applicant"/>
    <s v="different year"/>
    <n v="2"/>
    <s v=""/>
    <n v="2"/>
  </r>
  <r>
    <s v="KZN Crustacean Trawl"/>
    <x v="2"/>
    <x v="2"/>
    <s v="2010"/>
    <s v="St. Helena Bay / Saldanha / Cape Town"/>
    <s v="120134"/>
    <s v="Dyer Eiland Visserye – GaDyer Eiland Visserye – Gansbaai Harbournsbaai Harbour"/>
    <s v="120134"/>
    <s v="Gansbaai"/>
    <n v="2"/>
    <s v="same applicant"/>
    <s v="different year"/>
    <n v="2"/>
    <s v=""/>
    <n v="2"/>
  </r>
  <r>
    <s v="KZN Crustacean Trawl"/>
    <x v="2"/>
    <x v="2"/>
    <s v="2011"/>
    <s v="St. Helena Bay / Saldanha / Cape Town"/>
    <s v="99862"/>
    <s v="Dyer Eiland Visserye – Gansbaai Harbour"/>
    <s v="99862"/>
    <s v="Gansbaai"/>
    <n v="2"/>
    <s v="same applicant"/>
    <s v="different year"/>
    <n v="2"/>
    <s v=""/>
    <n v="2"/>
  </r>
  <r>
    <s v="KZN Crustacean Trawl"/>
    <x v="2"/>
    <x v="2"/>
    <s v="2012"/>
    <s v="St. Helena Bay / Saldanha / Cape Town"/>
    <s v="114433"/>
    <s v="Dyer Eiland Visserye – Gansbaai Harbour"/>
    <s v="114433"/>
    <s v="Gansbaai"/>
    <n v="2"/>
    <s v="same applicant"/>
    <s v="different year"/>
    <n v="2"/>
    <s v=""/>
    <n v="2"/>
  </r>
  <r>
    <s v="KZN Crustacean Trawl"/>
    <x v="2"/>
    <x v="2"/>
    <s v="2013"/>
    <s v="St. Helena Bay / Saldanha / Cape Town"/>
    <s v="153028"/>
    <s v="Dyer Eiland Visserye – Gansbaai Harbour"/>
    <s v="153028"/>
    <s v="Gansbaai"/>
    <n v="2"/>
    <s v="same applicant"/>
    <s v="different year"/>
    <n v="2"/>
    <s v=""/>
    <n v="2"/>
  </r>
  <r>
    <s v="KZN Crustacean Trawl"/>
    <x v="2"/>
    <x v="2"/>
    <s v="2014"/>
    <s v="St. Helena Bay / Saldanha / Cape Town"/>
    <s v="151780"/>
    <s v="Dyer Eiland Visserye – GaDyer Eiland Visserye – Gansbaai Harbournsbaai Harbour"/>
    <s v="151780"/>
    <s v="Gansbaai"/>
    <n v="2"/>
    <s v="same applicant"/>
    <s v="different year"/>
    <n v="2"/>
    <s v=""/>
    <n v="2"/>
  </r>
  <r>
    <s v="KZN Crustacean Trawl"/>
    <x v="2"/>
    <x v="2"/>
    <s v="2015"/>
    <s v="St. Helena Bay / Saldanha / Cape Town"/>
    <s v="144001"/>
    <s v="Dyer Eiland Visserye – Gansbaai Harbour"/>
    <s v="144001"/>
    <s v="Gansbaai"/>
    <n v="2"/>
    <s v="same applicant"/>
    <s v="different year"/>
    <n v="2"/>
    <s v=""/>
    <n v="2"/>
  </r>
  <r>
    <s v="KZN Crustacean Trawl"/>
    <x v="2"/>
    <x v="2"/>
    <s v="2016"/>
    <s v="St. Helena Bay / Saldanha / Cape Town"/>
    <s v="145771"/>
    <s v="Dyer Eiland Visserye – Gansbaai HarbourDyer Eiland Visserye – Gansbaai Harbour"/>
    <s v="145771"/>
    <s v="Gansbaai"/>
    <n v="2"/>
    <s v="same applicant"/>
    <s v="different year"/>
    <n v="2"/>
    <s v=""/>
    <n v="2"/>
  </r>
  <r>
    <s v="KZN Crustacean Trawl"/>
    <x v="2"/>
    <x v="2"/>
    <s v="2017"/>
    <s v="St. Helena Bay / Saldanha"/>
    <s v="134961"/>
    <s v="Dyer Eiland Visserye – Gansbaai Harbour"/>
    <s v="134961"/>
    <s v="Gansbaai"/>
    <n v="2"/>
    <s v="same applicant"/>
    <s v="different year"/>
    <n v="2"/>
    <s v=""/>
    <n v="2"/>
  </r>
  <r>
    <s v="KZN Crustacean Trawl"/>
    <x v="2"/>
    <x v="2"/>
    <s v="2018"/>
    <s v="St. Helena Bay / Saldanha"/>
    <s v="138099"/>
    <s v="Dyer Eiland Visserye – Gansbaai Harbour"/>
    <s v="138099"/>
    <s v="Gansbaai"/>
    <n v="2"/>
    <s v="same applicant"/>
    <s v="different year"/>
    <n v="2"/>
    <s v=""/>
    <n v="2"/>
  </r>
  <r>
    <s v="KZN Crustacean Trawl"/>
    <x v="2"/>
    <x v="2"/>
    <s v="2019"/>
    <s v="St. Helena Bay / Saldanha"/>
    <s v="148321"/>
    <s v="Dyer Eiland Visserye – Gansbaai Harbour"/>
    <s v="148321"/>
    <s v="Gansbaai"/>
    <n v="2"/>
    <s v="same applicant"/>
    <s v="different year"/>
    <n v="2"/>
    <s v=""/>
    <n v="2"/>
  </r>
  <r>
    <s v="KZN Crustacean Trawl"/>
    <x v="2"/>
    <x v="2"/>
    <s v="2020"/>
    <s v="St. Helena Bay / Saldanha"/>
    <s v="156040"/>
    <s v="Dyer Eiland Visserye – Gansbaai Harbour"/>
    <s v="156040"/>
    <s v="Gansbaai"/>
    <n v="2"/>
    <s v="same applicant"/>
    <s v="different year"/>
    <n v="2"/>
    <s v=""/>
    <n v="2"/>
  </r>
  <r>
    <s v="KZN Crustacean Trawl"/>
    <x v="3"/>
    <x v="1"/>
    <s v="2006"/>
    <s v="Durban Harbour"/>
    <s v="238446"/>
    <s v="Various local Factories"/>
    <s v="238446"/>
    <s v="Durban"/>
    <n v="2"/>
    <s v="new applicant"/>
    <s v="different year"/>
    <s v="nope"/>
    <s v="new"/>
    <n v="2"/>
  </r>
  <r>
    <s v="KZN Crustacean Trawl"/>
    <x v="3"/>
    <x v="1"/>
    <s v="2007"/>
    <s v="Durban Harbour"/>
    <s v="229752"/>
    <s v="Various local Factories"/>
    <s v="229752"/>
    <s v="Durban"/>
    <n v="2"/>
    <s v="same applicant"/>
    <s v="different year"/>
    <n v="2"/>
    <s v=""/>
    <n v="2"/>
  </r>
  <r>
    <s v="KZN Crustacean Trawl"/>
    <x v="3"/>
    <x v="1"/>
    <s v="2008"/>
    <s v="Durban Harbour"/>
    <s v="239019"/>
    <s v="Various local Factories"/>
    <s v="239019"/>
    <s v="Durban"/>
    <n v="2"/>
    <s v="same applicant"/>
    <s v="different year"/>
    <n v="2"/>
    <s v=""/>
    <n v="2"/>
  </r>
  <r>
    <s v="KZN Crustacean Trawl"/>
    <x v="3"/>
    <x v="1"/>
    <s v="2009"/>
    <s v="Durban Harbour"/>
    <s v="148047"/>
    <s v="Various local Factories"/>
    <s v="148047"/>
    <s v="Durban"/>
    <n v="2"/>
    <s v="same applicant"/>
    <s v="different year"/>
    <n v="2"/>
    <s v=""/>
    <n v="2"/>
  </r>
  <r>
    <s v="KZN Crustacean Trawl"/>
    <x v="3"/>
    <x v="1"/>
    <s v="2010"/>
    <s v="Durban Harbour"/>
    <s v="135772"/>
    <s v="Various local Factories"/>
    <s v="135772"/>
    <s v="Durban"/>
    <n v="2"/>
    <s v="same applicant"/>
    <s v="different year"/>
    <n v="2"/>
    <s v=""/>
    <n v="2"/>
  </r>
  <r>
    <s v="KZN Crustacean Trawl"/>
    <x v="3"/>
    <x v="1"/>
    <s v="2011"/>
    <s v="Durban Harbour"/>
    <s v="230365"/>
    <s v="Various local Factories"/>
    <s v="230365"/>
    <s v="Durban"/>
    <n v="2"/>
    <s v="same applicant"/>
    <s v="different year"/>
    <n v="2"/>
    <s v=""/>
    <n v="2"/>
  </r>
  <r>
    <s v="KZN Crustacean Trawl"/>
    <x v="3"/>
    <x v="1"/>
    <s v="2012"/>
    <s v="Durban Harbour"/>
    <s v="226338"/>
    <s v="Various local Factories"/>
    <s v="226338"/>
    <s v="Durban"/>
    <n v="2"/>
    <s v="same applicant"/>
    <s v="different year"/>
    <n v="2"/>
    <s v=""/>
    <n v="2"/>
  </r>
  <r>
    <s v="KZN Crustacean Trawl"/>
    <x v="3"/>
    <x v="1"/>
    <s v="2013"/>
    <s v="Durban Harbour"/>
    <s v="71030"/>
    <s v="Various local Factories"/>
    <s v="71030"/>
    <s v="Durban"/>
    <n v="2"/>
    <s v="same applicant"/>
    <s v="different year"/>
    <n v="2"/>
    <s v=""/>
    <n v="2"/>
  </r>
  <r>
    <s v="KZN Crustacean Trawl"/>
    <x v="3"/>
    <x v="1"/>
    <s v="2014"/>
    <s v="Durban Harbour"/>
    <s v="58412"/>
    <s v="Futurama, Hibiscus industrial Park, Lot 3415 National Road, Margate, 4275"/>
    <s v="48840"/>
    <s v="Durban"/>
    <n v="2"/>
    <s v="same applicant"/>
    <s v="different year"/>
    <n v="2"/>
    <s v=""/>
    <n v="2"/>
  </r>
  <r>
    <s v="KZN Crustacean Trawl"/>
    <x v="3"/>
    <x v="1"/>
    <s v="2014"/>
    <s v="Durban Harbour"/>
    <s v="58412"/>
    <s v="Various local Factories"/>
    <s v="9572"/>
    <s v="Durban"/>
    <n v="2"/>
    <s v="same applicant"/>
    <s v="same year"/>
    <s v="nope"/>
    <s v=""/>
    <m/>
  </r>
  <r>
    <s v="KZN Crustacean Trawl"/>
    <x v="3"/>
    <x v="1"/>
    <s v="2015"/>
    <s v="Durban Harbour"/>
    <s v="100564"/>
    <s v="Futurama, Hibiscus industrial Park, Lot 3415 National Road, Margate, 4275"/>
    <s v="74054"/>
    <s v="Durban"/>
    <n v="2"/>
    <s v="same applicant"/>
    <s v="different year"/>
    <n v="2"/>
    <s v=""/>
    <n v="2"/>
  </r>
  <r>
    <s v="KZN Crustacean Trawl"/>
    <x v="3"/>
    <x v="1"/>
    <s v="2015"/>
    <s v="Durban Harbour"/>
    <s v="100564"/>
    <s v="Various local Factories"/>
    <s v="26510"/>
    <s v="Durban"/>
    <n v="2"/>
    <s v="same applicant"/>
    <s v="same year"/>
    <s v="nope"/>
    <s v=""/>
    <m/>
  </r>
  <r>
    <s v="KZN Crustacean Trawl"/>
    <x v="3"/>
    <x v="1"/>
    <s v="2016"/>
    <s v="Durban Harbour"/>
    <s v="84554"/>
    <s v="Futurama, Hibiscus industrial Park, Lot 3415 National Road, Margate, 4275"/>
    <s v="58554"/>
    <s v="Durban"/>
    <n v="2"/>
    <s v="same applicant"/>
    <s v="different year"/>
    <n v="2"/>
    <s v=""/>
    <n v="2"/>
  </r>
  <r>
    <s v="KZN Crustacean Trawl"/>
    <x v="3"/>
    <x v="1"/>
    <s v="2016"/>
    <s v="Durban Harbour"/>
    <s v="84554"/>
    <s v="Various local Factories"/>
    <s v="26000"/>
    <s v="Durban"/>
    <n v="2"/>
    <s v="same applicant"/>
    <s v="same year"/>
    <s v="nope"/>
    <s v=""/>
    <m/>
  </r>
  <r>
    <s v="KZN Crustacean Trawl"/>
    <x v="3"/>
    <x v="1"/>
    <s v="2017"/>
    <s v="Durban Harbour"/>
    <s v="63786"/>
    <s v="Futurama, Hibiscus industrial Park, Lot 3415 National Road, Margate, 4275"/>
    <s v="43077"/>
    <s v="Durban"/>
    <n v="2"/>
    <s v="same applicant"/>
    <s v="different year"/>
    <n v="2"/>
    <s v=""/>
    <n v="2"/>
  </r>
  <r>
    <s v="KZN Crustacean Trawl"/>
    <x v="3"/>
    <x v="1"/>
    <s v="2017"/>
    <s v="Durban Harbour"/>
    <s v="63786"/>
    <s v="Various local Factories"/>
    <s v="20709"/>
    <s v="Durban"/>
    <n v="2"/>
    <s v="same applicant"/>
    <s v="same year"/>
    <s v="nope"/>
    <s v=""/>
    <m/>
  </r>
  <r>
    <s v="KZN Crustacean Trawl"/>
    <x v="3"/>
    <x v="1"/>
    <s v="2018"/>
    <s v="Durban Harbour"/>
    <s v="75108"/>
    <s v="Futurama, Hibiscus industrial Park, Lot 3415 National Road, Margate, 4275"/>
    <s v="49737"/>
    <s v="Durban"/>
    <n v="2"/>
    <s v="same applicant"/>
    <s v="different year"/>
    <n v="2"/>
    <s v=""/>
    <n v="2"/>
  </r>
  <r>
    <s v="KZN Crustacean Trawl"/>
    <x v="3"/>
    <x v="1"/>
    <s v="2018"/>
    <s v="Durban Harbour"/>
    <s v="75108"/>
    <s v="Various local Factories"/>
    <s v="25371"/>
    <s v="Durban"/>
    <n v="2"/>
    <s v="same applicant"/>
    <s v="same year"/>
    <s v="nope"/>
    <s v=""/>
    <m/>
  </r>
  <r>
    <s v="KZN Crustacean Trawl"/>
    <x v="3"/>
    <x v="1"/>
    <s v="2019"/>
    <s v="Durban Harbour"/>
    <s v="92563"/>
    <s v="Futurama, Hibiscus industrial Park, Lot 3415 National Road, Margate, 4275"/>
    <s v="58544"/>
    <s v="Durban"/>
    <n v="2"/>
    <s v="same applicant"/>
    <s v="different year"/>
    <n v="2"/>
    <s v=""/>
    <n v="2"/>
  </r>
  <r>
    <s v="KZN Crustacean Trawl"/>
    <x v="3"/>
    <x v="1"/>
    <s v="2019"/>
    <s v="Durban Harbour"/>
    <s v="92563"/>
    <s v="Various local Factories"/>
    <s v="34109"/>
    <s v="Durban"/>
    <n v="2"/>
    <s v="same applicant"/>
    <s v="same year"/>
    <s v="nope"/>
    <s v=""/>
    <m/>
  </r>
  <r>
    <s v="KZN Crustacean Trawl"/>
    <x v="3"/>
    <x v="1"/>
    <s v="2020"/>
    <s v="Durban Harbour"/>
    <s v="113756"/>
    <s v="Futurama, Hibiscus industrial Park, Lot 3415 National Road, Margate, 4275"/>
    <s v="75545"/>
    <s v="Durban"/>
    <n v="2"/>
    <s v="same applicant"/>
    <s v="different year"/>
    <n v="2"/>
    <s v=""/>
    <n v="2"/>
  </r>
  <r>
    <s v="KZN Crustacean Trawl"/>
    <x v="3"/>
    <x v="1"/>
    <s v="2020"/>
    <s v="Durban Harbour"/>
    <s v="113756"/>
    <s v="Various local Factories"/>
    <s v="38211"/>
    <s v="Durban"/>
    <n v="2"/>
    <s v="same applicant"/>
    <s v="same year"/>
    <s v="nope"/>
    <s v=""/>
    <m/>
  </r>
  <r>
    <s v="KZN Crustacean Trawl"/>
    <x v="3"/>
    <x v="1"/>
    <m/>
    <m/>
    <m/>
    <m/>
    <m/>
    <s v="-"/>
    <n v="0"/>
    <s v="same applicant"/>
    <s v="different year"/>
    <n v="0"/>
    <s v=""/>
    <n v="0"/>
  </r>
  <r>
    <s v="KZN Crustacean Trawl"/>
    <x v="4"/>
    <x v="0"/>
    <m/>
    <s v="N/A"/>
    <s v="0"/>
    <s v="N/A"/>
    <s v="0"/>
    <s v="-"/>
    <n v="0"/>
    <s v="new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4"/>
    <x v="0"/>
    <m/>
    <s v="N/A"/>
    <s v="0"/>
    <s v="N/A"/>
    <s v="0"/>
    <s v="-"/>
    <n v="0"/>
    <s v="same applicant"/>
    <s v="same year"/>
    <s v="nope"/>
    <s v=""/>
    <m/>
  </r>
  <r>
    <s v="KZN Crustacean Trawl"/>
    <x v="5"/>
    <x v="1"/>
    <s v="2017"/>
    <s v="Durban Harbour"/>
    <s v="66871"/>
    <s v="Various local Factories"/>
    <s v="66871"/>
    <s v="Durban"/>
    <n v="2"/>
    <s v="new applicant"/>
    <s v="different year"/>
    <s v="nope"/>
    <s v="new"/>
    <n v="2"/>
  </r>
  <r>
    <s v="KZN Crustacean Trawl"/>
    <x v="5"/>
    <x v="1"/>
    <s v="2018"/>
    <s v="Durban Harbour"/>
    <s v="74442"/>
    <s v="Various local Factories"/>
    <s v="74442"/>
    <s v="Durban"/>
    <n v="2"/>
    <s v="same applicant"/>
    <s v="different year"/>
    <n v="2"/>
    <s v=""/>
    <n v="2"/>
  </r>
  <r>
    <s v="KZN Crustacean Trawl"/>
    <x v="5"/>
    <x v="1"/>
    <s v="2019"/>
    <s v="Durban Harbour"/>
    <s v="28990"/>
    <s v="Various local Factories"/>
    <s v="28990"/>
    <s v="Durban"/>
    <n v="2"/>
    <s v="same applicant"/>
    <s v="different year"/>
    <n v="2"/>
    <s v=""/>
    <n v="2"/>
  </r>
  <r>
    <s v="KZN Crustacean Trawl"/>
    <x v="5"/>
    <x v="1"/>
    <s v="2020"/>
    <s v="Durban Harbour"/>
    <s v="14331"/>
    <s v="Futurama, Hibiscus industrial Park, Lot 3415 National Road, Margate, 4275"/>
    <s v="6745.11"/>
    <s v="Durban"/>
    <n v="2"/>
    <s v="same applicant"/>
    <s v="different year"/>
    <n v="2"/>
    <s v=""/>
    <n v="2"/>
  </r>
  <r>
    <s v="KZN Crustacean Trawl"/>
    <x v="5"/>
    <x v="1"/>
    <s v="2020"/>
    <s v="Durban Harbour"/>
    <s v="14331"/>
    <s v="Durban Selected Seafoods, 128 Longcroft Drive, Longcroft, Phoenix, 4068"/>
    <s v="7585.89"/>
    <s v="Durban"/>
    <n v="2"/>
    <s v="same applicant"/>
    <s v="same year"/>
    <s v="nope"/>
    <s v=""/>
    <m/>
  </r>
  <r>
    <s v="KZN Crustacean Trawl"/>
    <x v="5"/>
    <x v="1"/>
    <m/>
    <s v="N/A"/>
    <s v="0"/>
    <s v="N/A"/>
    <s v="0"/>
    <s v="-"/>
    <n v="0"/>
    <s v="same applicant"/>
    <s v="different year"/>
    <n v="0"/>
    <s v=""/>
    <n v="0"/>
  </r>
  <r>
    <s v="KZN Crustacean Trawl"/>
    <x v="5"/>
    <x v="1"/>
    <m/>
    <s v="N/A"/>
    <s v="0"/>
    <s v="N/A"/>
    <s v="0"/>
    <s v="-"/>
    <n v="0"/>
    <s v="same applicant"/>
    <s v="same year"/>
    <s v="nope"/>
    <s v=""/>
    <m/>
  </r>
  <r>
    <s v="KZN Crustacean Trawl"/>
    <x v="5"/>
    <x v="1"/>
    <m/>
    <s v="N/A"/>
    <s v="0"/>
    <s v="N/A"/>
    <s v="0"/>
    <s v="-"/>
    <n v="0"/>
    <s v="same applicant"/>
    <s v="same year"/>
    <s v="nope"/>
    <s v=""/>
    <m/>
  </r>
  <r>
    <s v="KZN Crustacean Trawl"/>
    <x v="5"/>
    <x v="1"/>
    <m/>
    <s v="N/A"/>
    <s v="0"/>
    <s v="N/A"/>
    <s v="0"/>
    <s v="-"/>
    <n v="0"/>
    <s v="same applicant"/>
    <s v="same year"/>
    <s v="nope"/>
    <s v=""/>
    <m/>
  </r>
  <r>
    <s v="KZN Crustacean Trawl"/>
    <x v="5"/>
    <x v="1"/>
    <m/>
    <s v="N/A"/>
    <s v="0"/>
    <s v="N/A"/>
    <s v="0"/>
    <s v="-"/>
    <n v="0"/>
    <s v="same applicant"/>
    <s v="same year"/>
    <s v="nope"/>
    <s v=""/>
    <m/>
  </r>
  <r>
    <s v="KZN Crustacean Trawl"/>
    <x v="5"/>
    <x v="1"/>
    <m/>
    <s v="N/A"/>
    <s v="0"/>
    <s v="N/A"/>
    <s v="0"/>
    <s v="-"/>
    <n v="0"/>
    <s v="same applicant"/>
    <s v="same year"/>
    <s v="nope"/>
    <s v=""/>
    <m/>
  </r>
  <r>
    <s v="KZN Crustacean Trawl"/>
    <x v="5"/>
    <x v="1"/>
    <m/>
    <s v="N/A"/>
    <s v="0"/>
    <s v="N/A"/>
    <s v="0"/>
    <s v="-"/>
    <n v="0"/>
    <s v="same applicant"/>
    <s v="same year"/>
    <s v="nope"/>
    <s v=""/>
    <m/>
  </r>
  <r>
    <s v="KZN Crustacean Trawl"/>
    <x v="5"/>
    <x v="1"/>
    <m/>
    <s v="N/A"/>
    <s v="0"/>
    <s v="N/A"/>
    <s v="0"/>
    <s v="-"/>
    <n v="0"/>
    <s v="same applicant"/>
    <s v="same year"/>
    <s v="nope"/>
    <s v=""/>
    <m/>
  </r>
  <r>
    <s v="KZN Crustacean Trawl"/>
    <x v="5"/>
    <x v="1"/>
    <m/>
    <s v="N/A"/>
    <s v="0"/>
    <s v="N/A"/>
    <s v="0"/>
    <s v="-"/>
    <n v="0"/>
    <s v="same applicant"/>
    <s v="same year"/>
    <s v="nope"/>
    <s v=""/>
    <m/>
  </r>
  <r>
    <s v="KZN Crustacean Trawl"/>
    <x v="5"/>
    <x v="1"/>
    <m/>
    <s v="N/A"/>
    <s v="0"/>
    <s v="N/A"/>
    <s v="0"/>
    <s v="-"/>
    <n v="0"/>
    <s v="same applicant"/>
    <s v="same year"/>
    <s v="nope"/>
    <s v=""/>
    <m/>
  </r>
  <r>
    <s v="KZN Crustacean Trawl"/>
    <x v="6"/>
    <x v="2"/>
    <s v="2006"/>
    <s v="N/A"/>
    <m/>
    <s v="N/A"/>
    <m/>
    <s v="-"/>
    <n v="0"/>
    <s v="new applicant"/>
    <s v="different year"/>
    <s v="nope"/>
    <s v="new"/>
    <n v="0"/>
  </r>
  <r>
    <s v="KZN Crustacean Trawl"/>
    <x v="6"/>
    <x v="2"/>
    <s v="2007"/>
    <s v="N/A"/>
    <m/>
    <s v="N/A"/>
    <m/>
    <s v="-"/>
    <n v="0"/>
    <s v="same applicant"/>
    <s v="different year"/>
    <n v="0"/>
    <s v=""/>
    <n v="0"/>
  </r>
  <r>
    <s v="KZN Crustacean Trawl"/>
    <x v="6"/>
    <x v="2"/>
    <s v="2008"/>
    <s v="N/A"/>
    <m/>
    <s v="N/A"/>
    <m/>
    <s v="-"/>
    <n v="0"/>
    <s v="same applicant"/>
    <s v="different year"/>
    <n v="0"/>
    <s v=""/>
    <n v="0"/>
  </r>
  <r>
    <s v="KZN Crustacean Trawl"/>
    <x v="6"/>
    <x v="2"/>
    <s v="2009"/>
    <s v="N/A"/>
    <m/>
    <s v="N/A"/>
    <m/>
    <s v="-"/>
    <n v="0"/>
    <s v="same applicant"/>
    <s v="different year"/>
    <n v="0"/>
    <s v=""/>
    <n v="0"/>
  </r>
  <r>
    <s v="KZN Crustacean Trawl"/>
    <x v="6"/>
    <x v="2"/>
    <s v="2010"/>
    <s v="N/A"/>
    <m/>
    <s v="N/A"/>
    <m/>
    <s v="-"/>
    <n v="0"/>
    <s v="same applicant"/>
    <s v="different year"/>
    <n v="0"/>
    <s v=""/>
    <n v="0"/>
  </r>
  <r>
    <s v="KZN Crustacean Trawl"/>
    <x v="6"/>
    <x v="2"/>
    <s v="2011"/>
    <s v="N/A"/>
    <m/>
    <s v="N/A"/>
    <m/>
    <s v="-"/>
    <n v="0"/>
    <s v="same applicant"/>
    <s v="different year"/>
    <n v="0"/>
    <s v=""/>
    <n v="0"/>
  </r>
  <r>
    <s v="KZN Crustacean Trawl"/>
    <x v="6"/>
    <x v="2"/>
    <s v="2012"/>
    <s v="N/A"/>
    <m/>
    <s v="N/A"/>
    <m/>
    <s v="-"/>
    <n v="0"/>
    <s v="same applicant"/>
    <s v="different year"/>
    <n v="0"/>
    <s v=""/>
    <n v="0"/>
  </r>
  <r>
    <s v="KZN Crustacean Trawl"/>
    <x v="6"/>
    <x v="2"/>
    <s v="2013"/>
    <s v="N/A"/>
    <m/>
    <s v="N/A"/>
    <m/>
    <s v="-"/>
    <n v="0"/>
    <s v="same applicant"/>
    <s v="different year"/>
    <n v="0"/>
    <s v=""/>
    <n v="0"/>
  </r>
  <r>
    <s v="KZN Crustacean Trawl"/>
    <x v="6"/>
    <x v="2"/>
    <s v="2014"/>
    <s v="N/A"/>
    <m/>
    <s v="N/A"/>
    <m/>
    <s v="-"/>
    <n v="0"/>
    <s v="same applicant"/>
    <s v="different year"/>
    <n v="0"/>
    <s v=""/>
    <n v="0"/>
  </r>
  <r>
    <s v="KZN Crustacean Trawl"/>
    <x v="6"/>
    <x v="2"/>
    <s v="2015"/>
    <s v="N/A"/>
    <m/>
    <s v="N/A"/>
    <m/>
    <s v="-"/>
    <n v="0"/>
    <s v="same applicant"/>
    <s v="different year"/>
    <n v="0"/>
    <s v=""/>
    <n v="0"/>
  </r>
  <r>
    <s v="KZN Crustacean Trawl"/>
    <x v="6"/>
    <x v="2"/>
    <s v="2016"/>
    <s v="N/A"/>
    <m/>
    <s v="N/A"/>
    <m/>
    <s v="-"/>
    <n v="0"/>
    <s v="same applicant"/>
    <s v="different year"/>
    <n v="0"/>
    <s v=""/>
    <n v="0"/>
  </r>
  <r>
    <s v="KZN Crustacean Trawl"/>
    <x v="6"/>
    <x v="2"/>
    <s v="2017"/>
    <s v="South Arm Cape Town Harbour"/>
    <s v="776971"/>
    <s v="Viking Fishing (Pty) Ltd / Sea Harvest (Pty) Ltd, South Arm No. 4, Table Bay Harbour, Cape Town, 8012"/>
    <s v="776971"/>
    <s v="Cape Town"/>
    <n v="1"/>
    <s v="same applicant"/>
    <s v="different year"/>
    <n v="1"/>
    <s v=""/>
    <n v="1"/>
  </r>
  <r>
    <s v="KZN Crustacean Trawl"/>
    <x v="6"/>
    <x v="2"/>
    <s v="2018"/>
    <s v="Port Elizabeth Harbour; South Arm Cape Town Harbour; Hout Bay Harbour"/>
    <s v="505334.23"/>
    <s v="Eyethu Fishing (Pty) Ltd, Old Tug Wharf, Port Elizabeth Harbour, Port Elizabeth, 6001; Viking Fishing (Pty) Ltd / Sea Harvest (Pty) Ltd, South Arm No. 4, Table Bay Harbour, Cape Town, 8012 ; Sentinel Seafoods (Pty) Ltd, Jetty No. 3, Harbour Road, Hout Bay, 7806"/>
    <s v="505334.23"/>
    <s v="PE"/>
    <n v="3"/>
    <s v="same applicant"/>
    <s v="different year"/>
    <n v="3"/>
    <s v=""/>
    <n v="3"/>
  </r>
  <r>
    <s v="KZN Crustacean Trawl"/>
    <x v="6"/>
    <x v="2"/>
    <s v="2019"/>
    <s v="Port Elizabeth Harbour; South Arm Cape Town Harbour; Hout Bay Harbour"/>
    <s v="940766.60"/>
    <s v="Eyethu Fishing (Pty) Ltd, Old Tug Wharf, Port Elizabeth Harbour, Port Elizabeth, 6001; Viking Fishing (Pty) Ltd / Sea Harvest (Pty) Ltd, South Arm No. 4, Table Bay Harbour, Cape Town, 8012 ; Sentinel Seafoods (Pty) Ltd, Jetty No. 3, Harbour Road, Hout Bay, 7806"/>
    <s v="940766.60"/>
    <s v="PE"/>
    <n v="3"/>
    <s v="same applicant"/>
    <s v="different year"/>
    <n v="3"/>
    <s v=""/>
    <n v="3"/>
  </r>
  <r>
    <s v="KZN Crustacean Trawl"/>
    <x v="6"/>
    <x v="2"/>
    <s v="2020"/>
    <s v="Port Elizabeth Harbour; South Arm Cape Town Harbour; Hout Bay Harbour"/>
    <s v="980547.81"/>
    <s v="Eyethu Fishing (Pty) Ltd, Old Tug Wharf, Port Elizabeth Harbour, Port Elizabeth, 6001; Viking Fishing (Pty) Ltd / Sea Harvest (Pty) Ltd, South Arm No. 4, Table Bay Harbour, Cape Town, 8012 ; Sentinel Seafoods (Pty) Ltd, Jetty No. 3, Harbour Road, Hout Bay, 7806"/>
    <s v="980547.81"/>
    <s v="PE"/>
    <n v="3"/>
    <s v="same applicant"/>
    <s v="different year"/>
    <n v="3"/>
    <s v=""/>
    <n v="3"/>
  </r>
  <r>
    <s v="KZN Crustacean Trawl"/>
    <x v="7"/>
    <x v="0"/>
    <s v="2006"/>
    <s v="N/A"/>
    <m/>
    <s v="N/A"/>
    <m/>
    <s v="-"/>
    <n v="0"/>
    <s v="new applicant"/>
    <s v="different year"/>
    <s v="nope"/>
    <s v="new"/>
    <n v="0"/>
  </r>
  <r>
    <s v="KZN Crustacean Trawl"/>
    <x v="7"/>
    <x v="0"/>
    <s v="2007"/>
    <s v="N/A"/>
    <m/>
    <s v="N/A"/>
    <m/>
    <s v="-"/>
    <n v="0"/>
    <s v="same applicant"/>
    <s v="different year"/>
    <n v="0"/>
    <s v=""/>
    <n v="0"/>
  </r>
  <r>
    <s v="KZN Crustacean Trawl"/>
    <x v="7"/>
    <x v="0"/>
    <s v="2008"/>
    <s v="N/A"/>
    <m/>
    <s v="N/A"/>
    <m/>
    <s v="-"/>
    <n v="0"/>
    <s v="same applicant"/>
    <s v="different year"/>
    <n v="0"/>
    <s v=""/>
    <n v="0"/>
  </r>
  <r>
    <s v="KZN Crustacean Trawl"/>
    <x v="7"/>
    <x v="0"/>
    <s v="2009"/>
    <s v="N/A"/>
    <m/>
    <s v="N/A"/>
    <m/>
    <s v="-"/>
    <n v="0"/>
    <s v="same applicant"/>
    <s v="different year"/>
    <n v="0"/>
    <s v=""/>
    <n v="0"/>
  </r>
  <r>
    <s v="KZN Crustacean Trawl"/>
    <x v="7"/>
    <x v="0"/>
    <s v="2010"/>
    <s v="N/A"/>
    <m/>
    <s v="N/A"/>
    <m/>
    <s v="-"/>
    <n v="0"/>
    <s v="same applicant"/>
    <s v="different year"/>
    <n v="0"/>
    <s v=""/>
    <n v="0"/>
  </r>
  <r>
    <s v="KZN Crustacean Trawl"/>
    <x v="7"/>
    <x v="0"/>
    <s v="2011"/>
    <s v="N/A"/>
    <m/>
    <s v="N/A"/>
    <m/>
    <s v="-"/>
    <n v="0"/>
    <s v="same applicant"/>
    <s v="different year"/>
    <n v="0"/>
    <s v=""/>
    <n v="0"/>
  </r>
  <r>
    <s v="KZN Crustacean Trawl"/>
    <x v="7"/>
    <x v="0"/>
    <s v="2012"/>
    <s v="N/A"/>
    <m/>
    <s v="N/A"/>
    <m/>
    <s v="-"/>
    <n v="0"/>
    <s v="same applicant"/>
    <s v="different year"/>
    <n v="0"/>
    <s v=""/>
    <n v="0"/>
  </r>
  <r>
    <s v="KZN Crustacean Trawl"/>
    <x v="7"/>
    <x v="0"/>
    <s v="2013"/>
    <s v="N/A"/>
    <m/>
    <s v="N/A"/>
    <m/>
    <s v="-"/>
    <n v="0"/>
    <s v="same applicant"/>
    <s v="different year"/>
    <n v="0"/>
    <s v=""/>
    <n v="0"/>
  </r>
  <r>
    <s v="KZN Crustacean Trawl"/>
    <x v="7"/>
    <x v="0"/>
    <s v="2014"/>
    <s v="N/A"/>
    <m/>
    <s v="N/A"/>
    <m/>
    <s v="-"/>
    <n v="0"/>
    <s v="same applicant"/>
    <s v="different year"/>
    <n v="0"/>
    <s v=""/>
    <n v="0"/>
  </r>
  <r>
    <s v="KZN Crustacean Trawl"/>
    <x v="7"/>
    <x v="0"/>
    <s v="2015"/>
    <s v="N/A"/>
    <m/>
    <s v="N/A"/>
    <m/>
    <s v="-"/>
    <n v="0"/>
    <s v="same applicant"/>
    <s v="different year"/>
    <n v="0"/>
    <s v=""/>
    <n v="0"/>
  </r>
  <r>
    <s v="KZN Crustacean Trawl"/>
    <x v="7"/>
    <x v="0"/>
    <s v="2016"/>
    <s v="N/A"/>
    <m/>
    <s v="N/A"/>
    <m/>
    <s v="-"/>
    <n v="0"/>
    <s v="same applicant"/>
    <s v="different year"/>
    <n v="0"/>
    <s v=""/>
    <n v="0"/>
  </r>
  <r>
    <s v="KZN Crustacean Trawl"/>
    <x v="7"/>
    <x v="0"/>
    <s v="2017"/>
    <s v="N/A"/>
    <m/>
    <s v="N/A"/>
    <m/>
    <s v="-"/>
    <n v="0"/>
    <s v="same applicant"/>
    <s v="different year"/>
    <n v="0"/>
    <s v=""/>
    <n v="0"/>
  </r>
  <r>
    <s v="KZN Crustacean Trawl"/>
    <x v="7"/>
    <x v="0"/>
    <s v="2018"/>
    <s v="N/A"/>
    <m/>
    <s v="N/A"/>
    <m/>
    <s v="-"/>
    <n v="0"/>
    <s v="same applicant"/>
    <s v="different year"/>
    <n v="0"/>
    <s v=""/>
    <n v="0"/>
  </r>
  <r>
    <s v="KZN Crustacean Trawl"/>
    <x v="7"/>
    <x v="0"/>
    <s v="2019"/>
    <s v="Port Elizabeth Harbour"/>
    <s v="1129763.03"/>
    <s v="Eyethu Fishing (Pty) Ltd, Old Tug Wharf, Port Elizabeth Harbour, Port Elizabeth, 6001"/>
    <s v="1129763.03"/>
    <s v="PE"/>
    <n v="3"/>
    <s v="same applicant"/>
    <s v="different year"/>
    <n v="3"/>
    <s v=""/>
    <n v="3"/>
  </r>
  <r>
    <s v="KZN Crustacean Trawl"/>
    <x v="7"/>
    <x v="0"/>
    <s v="2020"/>
    <s v="Port Elizabeth Harbour"/>
    <s v="857605.72"/>
    <s v="Eyethu Fishing (Pty) Ltd, Old Tug Wharf, Port Elizabeth Harbour, Port Elizabeth, 6001"/>
    <s v="857605.72"/>
    <s v="PE"/>
    <n v="3"/>
    <s v="same applicant"/>
    <s v="different year"/>
    <n v="3"/>
    <s v=""/>
    <n v="3"/>
  </r>
  <r>
    <s v="KZN Crustacean Trawl"/>
    <x v="8"/>
    <x v="0"/>
    <m/>
    <m/>
    <m/>
    <m/>
    <m/>
    <s v="-"/>
    <n v="0"/>
    <s v="new applicant"/>
    <s v="different year"/>
    <s v="nope"/>
    <s v="new"/>
    <n v="0"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8"/>
    <x v="0"/>
    <m/>
    <m/>
    <m/>
    <m/>
    <m/>
    <s v="-"/>
    <n v="0"/>
    <s v="same applicant"/>
    <s v="same year"/>
    <s v="nope"/>
    <s v=""/>
    <m/>
  </r>
  <r>
    <s v="KZN Crustacean Trawl"/>
    <x v="9"/>
    <x v="1"/>
    <s v="2006"/>
    <s v=" N/A"/>
    <s v="0"/>
    <s v="0"/>
    <s v="0"/>
    <s v="-"/>
    <n v="0"/>
    <s v="new applicant"/>
    <s v="different year"/>
    <s v="nope"/>
    <s v="new"/>
    <n v="0"/>
  </r>
  <r>
    <s v="KZN Crustacean Trawl"/>
    <x v="9"/>
    <x v="1"/>
    <s v="2007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08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09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10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11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12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13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14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15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16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17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18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19"/>
    <s v="N/A"/>
    <s v="0"/>
    <s v="0"/>
    <s v="0"/>
    <s v="-"/>
    <n v="0"/>
    <s v="same applicant"/>
    <s v="different year"/>
    <n v="0"/>
    <s v=""/>
    <n v="0"/>
  </r>
  <r>
    <s v="KZN Crustacean Trawl"/>
    <x v="9"/>
    <x v="1"/>
    <s v="2020"/>
    <s v="N/A"/>
    <s v="0"/>
    <s v="0"/>
    <s v="0"/>
    <s v="-"/>
    <n v="0"/>
    <s v="same applicant"/>
    <s v="different year"/>
    <n v="0"/>
    <s v=""/>
    <n v="0"/>
  </r>
  <r>
    <s v="KZN Crustacean Trawl"/>
    <x v="10"/>
    <x v="2"/>
    <s v="2010"/>
    <s v="DURBAN"/>
    <s v="40473.30"/>
    <s v="EL SHADDAI DURBAN"/>
    <s v="40473.30"/>
    <s v="Durban"/>
    <n v="2"/>
    <s v="new applicant"/>
    <s v="different year"/>
    <s v="nope"/>
    <s v="new"/>
    <n v="2"/>
  </r>
  <r>
    <s v="KZN Crustacean Trawl"/>
    <x v="10"/>
    <x v="2"/>
    <s v="2011"/>
    <s v="DURBAN"/>
    <s v="170128.20"/>
    <s v="EL SHADDAI DURBAN"/>
    <s v="170128.20"/>
    <s v="Durban"/>
    <n v="2"/>
    <s v="same applicant"/>
    <s v="different year"/>
    <n v="2"/>
    <s v=""/>
    <n v="2"/>
  </r>
  <r>
    <s v="KZN Crustacean Trawl"/>
    <x v="10"/>
    <x v="2"/>
    <s v="2012"/>
    <s v="DURBAN"/>
    <s v="144757.50"/>
    <s v="EL SHADDAI DURBAN"/>
    <s v="144757.50"/>
    <s v="Durban"/>
    <n v="2"/>
    <s v="same applicant"/>
    <s v="different year"/>
    <n v="2"/>
    <s v=""/>
    <n v="2"/>
  </r>
  <r>
    <s v="KZN Crustacean Trawl"/>
    <x v="10"/>
    <x v="2"/>
    <s v="2013"/>
    <s v="DURBAN"/>
    <s v="105645.16"/>
    <s v="EL SHADDAI DURBAN"/>
    <s v="105645.16"/>
    <s v="Durban"/>
    <n v="2"/>
    <s v="same applicant"/>
    <s v="different year"/>
    <n v="2"/>
    <s v=""/>
    <n v="2"/>
  </r>
  <r>
    <s v="KZN Crustacean Trawl"/>
    <x v="10"/>
    <x v="2"/>
    <s v="2014"/>
    <s v="DURBAN"/>
    <s v="141398.57"/>
    <s v="EL SHADDAI DURBAN"/>
    <s v="141398.57"/>
    <s v="Durban"/>
    <n v="2"/>
    <s v="same applicant"/>
    <s v="different year"/>
    <n v="2"/>
    <s v=""/>
    <n v="2"/>
  </r>
  <r>
    <s v="KZN Crustacean Trawl"/>
    <x v="10"/>
    <x v="2"/>
    <s v="2015"/>
    <s v="DURBAN"/>
    <s v="208465.46"/>
    <s v="EL SHADDAI DURBAN"/>
    <s v="208465.46"/>
    <s v="Durban"/>
    <n v="2"/>
    <s v="same applicant"/>
    <s v="different year"/>
    <n v="2"/>
    <s v=""/>
    <n v="2"/>
  </r>
  <r>
    <s v="KZN Crustacean Trawl"/>
    <x v="10"/>
    <x v="2"/>
    <s v="2016"/>
    <s v="DURBAN"/>
    <s v="158968.49"/>
    <s v="EL SHADDAI DURBAN"/>
    <s v="158968.49"/>
    <s v="Durban"/>
    <n v="2"/>
    <s v="same applicant"/>
    <s v="different year"/>
    <n v="2"/>
    <s v=""/>
    <n v="2"/>
  </r>
  <r>
    <s v="KZN Crustacean Trawl"/>
    <x v="10"/>
    <x v="2"/>
    <s v="2017"/>
    <s v="EAST LONDON"/>
    <s v="45191.84"/>
    <s v="EL SHADDAI EAST LONDON"/>
    <s v="45191.84"/>
    <s v="EL"/>
    <n v="2"/>
    <s v="same applicant"/>
    <s v="different year"/>
    <n v="2"/>
    <s v=""/>
    <n v="2"/>
  </r>
  <r>
    <s v="KZN Crustacean Trawl"/>
    <x v="10"/>
    <x v="2"/>
    <s v="2018"/>
    <s v="DURBAN"/>
    <s v="202056.86"/>
    <s v="EL SHADDAI DURBAN"/>
    <s v="202056.86"/>
    <s v="Durban"/>
    <n v="2"/>
    <s v="same applicant"/>
    <s v="different year"/>
    <n v="2"/>
    <s v=""/>
    <n v="2"/>
  </r>
  <r>
    <s v="KZN Crustacean Trawl"/>
    <x v="10"/>
    <x v="2"/>
    <s v="2019"/>
    <s v="DURBAN"/>
    <s v="255011.04"/>
    <s v="EL SHADDAI DURBAN"/>
    <s v="255011.04"/>
    <s v="Durban"/>
    <n v="2"/>
    <s v="same applicant"/>
    <s v="different year"/>
    <n v="2"/>
    <s v=""/>
    <n v="2"/>
  </r>
  <r>
    <s v="KZN Crustacean Trawl"/>
    <x v="10"/>
    <x v="2"/>
    <s v="2020"/>
    <s v="DURBAN"/>
    <s v="233739.02"/>
    <s v="EL SHADDAI DURBAN"/>
    <s v="233739.02"/>
    <s v="Durban"/>
    <n v="2"/>
    <s v="same applicant"/>
    <s v="different year"/>
    <n v="2"/>
    <s v=""/>
    <n v="2"/>
  </r>
  <r>
    <s v="KZN Crustacean Trawl"/>
    <x v="10"/>
    <x v="2"/>
    <s v="2021"/>
    <s v="DURBAN"/>
    <s v="228848.55"/>
    <s v="EL SHADDAI DURBAN"/>
    <s v="228848.55"/>
    <s v="Durban"/>
    <n v="2"/>
    <s v="same applicant"/>
    <s v="different year"/>
    <n v="2"/>
    <s v=""/>
    <n v="2"/>
  </r>
  <r>
    <s v="KZN Crustacean Trawl"/>
    <x v="10"/>
    <x v="2"/>
    <m/>
    <s v="N/A"/>
    <s v="0"/>
    <s v="N/A"/>
    <s v="0"/>
    <s v="-"/>
    <n v="0"/>
    <s v="same applicant"/>
    <s v="different year"/>
    <n v="0"/>
    <s v=""/>
    <n v="0"/>
  </r>
  <r>
    <s v="KZN Crustacean Trawl"/>
    <x v="10"/>
    <x v="2"/>
    <m/>
    <s v="N/A"/>
    <s v="0"/>
    <s v="N/A"/>
    <s v="0"/>
    <s v="-"/>
    <n v="0"/>
    <s v="same applicant"/>
    <s v="same year"/>
    <s v="nope"/>
    <s v=""/>
    <m/>
  </r>
  <r>
    <s v="KZN Crustacean Trawl"/>
    <x v="10"/>
    <x v="2"/>
    <m/>
    <s v="N/A"/>
    <s v="0"/>
    <s v="N/A"/>
    <s v="0"/>
    <s v="-"/>
    <n v="0"/>
    <s v="same applicant"/>
    <s v="same year"/>
    <s v="nope"/>
    <s v=""/>
    <m/>
  </r>
  <r>
    <s v="KZN Crustacean Trawl"/>
    <x v="11"/>
    <x v="2"/>
    <s v="2006"/>
    <s v="0"/>
    <s v="0"/>
    <s v="0"/>
    <s v="0"/>
    <s v="-"/>
    <n v="0"/>
    <s v="new applicant"/>
    <s v="different year"/>
    <s v="nope"/>
    <s v="new"/>
    <n v="0"/>
  </r>
  <r>
    <s v="KZN Crustacean Trawl"/>
    <x v="11"/>
    <x v="2"/>
    <s v="2007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08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09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10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11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12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13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14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15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16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17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18"/>
    <s v="CAPE TOWN "/>
    <s v="504.900"/>
    <s v="AMAWANDLE HAKE (PTY)LTD "/>
    <s v="504.900"/>
    <s v="Cape Town"/>
    <n v="1"/>
    <s v="same applicant"/>
    <s v="different year"/>
    <n v="1"/>
    <s v=""/>
    <n v="1"/>
  </r>
  <r>
    <s v="KZN Crustacean Trawl"/>
    <x v="11"/>
    <x v="2"/>
    <s v="2019"/>
    <s v="0"/>
    <s v="0"/>
    <s v="0"/>
    <s v="0"/>
    <s v="-"/>
    <n v="0"/>
    <s v="same applicant"/>
    <s v="different year"/>
    <n v="0"/>
    <s v=""/>
    <n v="0"/>
  </r>
  <r>
    <s v="KZN Crustacean Trawl"/>
    <x v="11"/>
    <x v="2"/>
    <s v="2020"/>
    <s v="CAPE TOWN "/>
    <s v="504.900"/>
    <s v="AMAWANDLE HAKE (PTY)LTD "/>
    <s v="504.900"/>
    <s v="Cape Town"/>
    <n v="1"/>
    <s v="same applicant"/>
    <s v="different year"/>
    <n v="1"/>
    <s v=""/>
    <n v="1"/>
  </r>
  <r>
    <s v="KZN Crustacean Trawl"/>
    <x v="12"/>
    <x v="0"/>
    <s v="2006"/>
    <s v="0"/>
    <s v="0"/>
    <s v="0"/>
    <s v="0"/>
    <s v="-"/>
    <n v="0"/>
    <s v="new applicant"/>
    <s v="different year"/>
    <s v="nope"/>
    <s v="new"/>
    <n v="0"/>
  </r>
  <r>
    <s v="KZN Crustacean Trawl"/>
    <x v="12"/>
    <x v="0"/>
    <s v="2007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08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09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10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11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12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13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14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15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16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17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18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19"/>
    <s v="0"/>
    <s v="0"/>
    <s v="0"/>
    <s v="0"/>
    <s v="-"/>
    <n v="0"/>
    <s v="same applicant"/>
    <s v="different year"/>
    <n v="0"/>
    <s v=""/>
    <n v="0"/>
  </r>
  <r>
    <s v="KZN Crustacean Trawl"/>
    <x v="12"/>
    <x v="0"/>
    <s v="2020"/>
    <s v="0"/>
    <s v="0"/>
    <s v="0"/>
    <s v="0"/>
    <s v="-"/>
    <n v="0"/>
    <s v="same applicant"/>
    <s v="different year"/>
    <n v="0"/>
    <s v=""/>
    <n v="0"/>
  </r>
  <r>
    <s v="KZN Crustacean Trawl"/>
    <x v="13"/>
    <x v="2"/>
    <m/>
    <m/>
    <m/>
    <m/>
    <m/>
    <s v="-"/>
    <n v="0"/>
    <s v="new applicant"/>
    <s v="different year"/>
    <s v="nope"/>
    <s v="new"/>
    <n v="0"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3"/>
    <x v="2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new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4"/>
    <x v="0"/>
    <m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new applicant"/>
    <s v="different year"/>
    <s v="nope"/>
    <s v="new"/>
    <n v="0"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  <r>
    <s v="KZN Crustacean Trawl"/>
    <x v="15"/>
    <x v="0"/>
    <s v="0"/>
    <m/>
    <m/>
    <m/>
    <m/>
    <s v="-"/>
    <n v="0"/>
    <s v="same applicant"/>
    <s v="same year"/>
    <s v="nope"/>
    <s v="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9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A4" firstHeaderRow="1" firstDataRow="1" firstDataCol="0" rowPageCount="1" colPageCount="1"/>
  <pivotFields count="14">
    <pivotField showAll="0"/>
    <pivotField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Page" multipleItemSelectionAllowed="1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Items count="1">
    <i/>
  </rowItems>
  <colItems count="1">
    <i/>
  </colItems>
  <pageFields count="1">
    <pageField fld="2" hier="-1"/>
  </pageFields>
  <dataFields count="1">
    <dataField name="Sum of Points final" fld="13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A4" firstHeaderRow="1" firstDataRow="1" firstDataCol="0" rowPageCount="1" colPageCount="1"/>
  <pivotFields count="15">
    <pivotField showAll="0"/>
    <pivotField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Page" multipleItemSelectionAllowed="1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Items count="1">
    <i/>
  </rowItems>
  <colItems count="1">
    <i/>
  </colItems>
  <pageFields count="1">
    <pageField fld="2" hier="-1"/>
  </pageFields>
  <dataFields count="1">
    <dataField name="Sum of Points final" fld="1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abSelected="1" workbookViewId="0">
      <selection activeCell="E13" sqref="E13"/>
    </sheetView>
  </sheetViews>
  <sheetFormatPr defaultRowHeight="14.5" x14ac:dyDescent="0.35"/>
  <cols>
    <col min="2" max="2" width="10.36328125" bestFit="1" customWidth="1"/>
    <col min="3" max="3" width="18" customWidth="1"/>
    <col min="4" max="4" width="11.08984375" bestFit="1" customWidth="1"/>
    <col min="5" max="5" width="19.08984375" customWidth="1"/>
    <col min="6" max="6" width="10.7265625" style="15" customWidth="1"/>
  </cols>
  <sheetData>
    <row r="1" spans="1:6" x14ac:dyDescent="0.35">
      <c r="A1" s="17" t="s">
        <v>0</v>
      </c>
    </row>
    <row r="3" spans="1:6" x14ac:dyDescent="0.35">
      <c r="A3" s="18"/>
      <c r="B3" s="24" t="s">
        <v>1</v>
      </c>
      <c r="C3" s="24"/>
      <c r="D3" s="24" t="s">
        <v>2</v>
      </c>
      <c r="E3" s="24"/>
      <c r="F3" s="19"/>
    </row>
    <row r="4" spans="1:6" x14ac:dyDescent="0.35">
      <c r="A4" s="22" t="s">
        <v>3</v>
      </c>
      <c r="B4" s="20" t="s">
        <v>4</v>
      </c>
      <c r="C4" s="20" t="s">
        <v>5</v>
      </c>
      <c r="D4" s="20" t="s">
        <v>4</v>
      </c>
      <c r="E4" s="20" t="s">
        <v>5</v>
      </c>
      <c r="F4" s="21" t="s">
        <v>6</v>
      </c>
    </row>
    <row r="5" spans="1:6" x14ac:dyDescent="0.35">
      <c r="A5" t="s">
        <v>7</v>
      </c>
      <c r="B5" s="23" t="s">
        <v>136</v>
      </c>
      <c r="C5" s="13">
        <v>6</v>
      </c>
      <c r="D5" s="23" t="s">
        <v>136</v>
      </c>
      <c r="E5" s="13">
        <v>6</v>
      </c>
      <c r="F5" s="16">
        <f>SUM(C5,E5)</f>
        <v>12</v>
      </c>
    </row>
    <row r="6" spans="1:6" x14ac:dyDescent="0.35">
      <c r="A6" t="s">
        <v>7</v>
      </c>
      <c r="B6" s="23" t="s">
        <v>137</v>
      </c>
      <c r="C6" s="13">
        <v>30</v>
      </c>
      <c r="D6" s="23" t="s">
        <v>137</v>
      </c>
      <c r="E6" s="13">
        <v>30</v>
      </c>
      <c r="F6" s="16">
        <f t="shared" ref="F6:F20" si="0">SUM(C6,E6)</f>
        <v>60</v>
      </c>
    </row>
    <row r="7" spans="1:6" x14ac:dyDescent="0.35">
      <c r="A7" t="s">
        <v>7</v>
      </c>
      <c r="B7" s="23" t="s">
        <v>138</v>
      </c>
      <c r="C7" s="13">
        <v>8</v>
      </c>
      <c r="D7" s="23" t="s">
        <v>138</v>
      </c>
      <c r="E7" s="13">
        <v>8</v>
      </c>
      <c r="F7" s="16">
        <f t="shared" si="0"/>
        <v>16</v>
      </c>
    </row>
    <row r="8" spans="1:6" x14ac:dyDescent="0.35">
      <c r="A8" t="s">
        <v>7</v>
      </c>
      <c r="B8" s="23" t="s">
        <v>139</v>
      </c>
      <c r="C8" s="13">
        <v>0</v>
      </c>
      <c r="D8" s="23" t="s">
        <v>139</v>
      </c>
      <c r="E8" s="13">
        <v>0</v>
      </c>
      <c r="F8" s="16">
        <f t="shared" si="0"/>
        <v>0</v>
      </c>
    </row>
    <row r="9" spans="1:6" x14ac:dyDescent="0.35">
      <c r="A9" t="s">
        <v>8</v>
      </c>
      <c r="B9" s="23" t="s">
        <v>140</v>
      </c>
      <c r="C9" s="13">
        <v>30</v>
      </c>
      <c r="D9" s="23" t="s">
        <v>140</v>
      </c>
      <c r="E9" s="13">
        <v>30</v>
      </c>
      <c r="F9" s="16">
        <f t="shared" si="0"/>
        <v>60</v>
      </c>
    </row>
    <row r="10" spans="1:6" x14ac:dyDescent="0.35">
      <c r="A10" t="s">
        <v>8</v>
      </c>
      <c r="B10" s="23" t="s">
        <v>141</v>
      </c>
      <c r="C10" s="13">
        <v>10</v>
      </c>
      <c r="D10" s="23" t="s">
        <v>141</v>
      </c>
      <c r="E10" s="13">
        <v>10</v>
      </c>
      <c r="F10" s="16">
        <f t="shared" si="0"/>
        <v>20</v>
      </c>
    </row>
    <row r="11" spans="1:6" x14ac:dyDescent="0.35">
      <c r="A11" t="s">
        <v>8</v>
      </c>
      <c r="B11" s="23" t="s">
        <v>142</v>
      </c>
      <c r="C11" s="13">
        <v>24</v>
      </c>
      <c r="D11" s="23" t="s">
        <v>142</v>
      </c>
      <c r="E11" s="13">
        <v>24</v>
      </c>
      <c r="F11" s="16">
        <f t="shared" si="0"/>
        <v>48</v>
      </c>
    </row>
    <row r="12" spans="1:6" x14ac:dyDescent="0.35">
      <c r="A12" t="s">
        <v>8</v>
      </c>
      <c r="B12" s="23" t="s">
        <v>143</v>
      </c>
      <c r="C12" s="13">
        <v>2</v>
      </c>
      <c r="D12" s="23" t="s">
        <v>143</v>
      </c>
      <c r="E12" s="13">
        <v>2</v>
      </c>
      <c r="F12" s="16">
        <f t="shared" si="0"/>
        <v>4</v>
      </c>
    </row>
    <row r="13" spans="1:6" x14ac:dyDescent="0.35">
      <c r="A13" t="s">
        <v>8</v>
      </c>
      <c r="B13" s="23" t="s">
        <v>144</v>
      </c>
      <c r="C13" s="13">
        <v>0</v>
      </c>
      <c r="D13" s="23" t="s">
        <v>144</v>
      </c>
      <c r="E13" s="3"/>
      <c r="F13" s="16">
        <f t="shared" si="0"/>
        <v>0</v>
      </c>
    </row>
    <row r="14" spans="1:6" x14ac:dyDescent="0.35">
      <c r="A14" t="s">
        <v>9</v>
      </c>
      <c r="B14" s="23" t="s">
        <v>145</v>
      </c>
      <c r="C14" s="13">
        <v>48</v>
      </c>
      <c r="D14" s="23" t="s">
        <v>145</v>
      </c>
      <c r="E14" s="13">
        <v>48</v>
      </c>
      <c r="F14" s="16">
        <f t="shared" si="0"/>
        <v>96</v>
      </c>
    </row>
    <row r="15" spans="1:6" x14ac:dyDescent="0.35">
      <c r="A15" t="s">
        <v>9</v>
      </c>
      <c r="B15" s="23" t="s">
        <v>146</v>
      </c>
      <c r="C15" s="13"/>
      <c r="D15" s="23" t="s">
        <v>146</v>
      </c>
      <c r="E15" s="13"/>
      <c r="F15" s="16">
        <f t="shared" si="0"/>
        <v>0</v>
      </c>
    </row>
    <row r="16" spans="1:6" x14ac:dyDescent="0.35">
      <c r="A16" t="s">
        <v>9</v>
      </c>
      <c r="B16" s="23" t="s">
        <v>147</v>
      </c>
      <c r="C16" s="13">
        <v>6</v>
      </c>
      <c r="D16" s="23" t="s">
        <v>147</v>
      </c>
      <c r="E16" s="13">
        <v>6</v>
      </c>
      <c r="F16" s="16">
        <f t="shared" si="0"/>
        <v>12</v>
      </c>
    </row>
    <row r="17" spans="1:6" x14ac:dyDescent="0.35">
      <c r="A17" t="s">
        <v>9</v>
      </c>
      <c r="B17" s="23" t="s">
        <v>148</v>
      </c>
      <c r="C17" s="13">
        <v>0</v>
      </c>
      <c r="D17" s="23" t="s">
        <v>148</v>
      </c>
      <c r="E17" s="13">
        <v>0</v>
      </c>
      <c r="F17" s="16">
        <f t="shared" si="0"/>
        <v>0</v>
      </c>
    </row>
    <row r="18" spans="1:6" x14ac:dyDescent="0.35">
      <c r="A18" t="s">
        <v>9</v>
      </c>
      <c r="B18" s="23" t="s">
        <v>149</v>
      </c>
      <c r="C18" s="13">
        <v>0</v>
      </c>
      <c r="D18" s="23" t="s">
        <v>149</v>
      </c>
      <c r="E18" s="13">
        <v>0</v>
      </c>
      <c r="F18" s="16">
        <f t="shared" si="0"/>
        <v>0</v>
      </c>
    </row>
    <row r="19" spans="1:6" x14ac:dyDescent="0.35">
      <c r="A19" t="s">
        <v>9</v>
      </c>
      <c r="B19" s="23" t="s">
        <v>150</v>
      </c>
      <c r="C19" s="13"/>
      <c r="D19" s="23" t="s">
        <v>150</v>
      </c>
      <c r="E19" s="13"/>
      <c r="F19" s="16">
        <f t="shared" si="0"/>
        <v>0</v>
      </c>
    </row>
    <row r="20" spans="1:6" x14ac:dyDescent="0.35">
      <c r="A20" t="s">
        <v>9</v>
      </c>
      <c r="B20" s="23" t="s">
        <v>151</v>
      </c>
      <c r="C20" s="13">
        <v>0</v>
      </c>
      <c r="D20" s="23" t="s">
        <v>151</v>
      </c>
      <c r="E20" s="13">
        <v>0</v>
      </c>
      <c r="F20" s="16">
        <f t="shared" si="0"/>
        <v>0</v>
      </c>
    </row>
  </sheetData>
  <sheetProtection algorithmName="SHA-512" hashValue="ABE6w29p6powixaJCw1boA3NjXdrAw4An1doDmIr/ESJwOwmv7MdUwwBH/u9GlWKSUFMw2Lr8jFCXP8h71pbVA==" saltValue="pplsYfh9sXDDte0FlnTJNw==" spinCount="100000" sheet="1" objects="1" scenarios="1"/>
  <mergeCells count="2">
    <mergeCell ref="B3:C3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9"/>
  <sheetViews>
    <sheetView topLeftCell="B1" zoomScaleNormal="100" workbookViewId="0">
      <pane ySplit="9" topLeftCell="A166" activePane="bottomLeft" state="frozen"/>
      <selection activeCell="L10" sqref="L10"/>
      <selection pane="bottomLeft" activeCell="A9" sqref="A9:XFD9"/>
    </sheetView>
  </sheetViews>
  <sheetFormatPr defaultRowHeight="14.5" x14ac:dyDescent="0.35"/>
  <cols>
    <col min="1" max="1" width="7.36328125" hidden="1" customWidth="1"/>
    <col min="2" max="2" width="29.90625" customWidth="1"/>
    <col min="3" max="3" width="10.26953125" customWidth="1"/>
    <col min="4" max="4" width="7.36328125" customWidth="1"/>
    <col min="5" max="5" width="16.1796875" bestFit="1" customWidth="1"/>
    <col min="6" max="6" width="20.54296875" bestFit="1" customWidth="1"/>
    <col min="7" max="7" width="17.26953125" bestFit="1" customWidth="1"/>
    <col min="8" max="8" width="25.26953125" bestFit="1" customWidth="1"/>
    <col min="9" max="10" width="7.36328125" customWidth="1"/>
    <col min="11" max="11" width="24.6328125" bestFit="1" customWidth="1"/>
    <col min="12" max="14" width="7.36328125" customWidth="1"/>
  </cols>
  <sheetData>
    <row r="1" spans="1:14" x14ac:dyDescent="0.35">
      <c r="B1" s="17" t="s">
        <v>10</v>
      </c>
    </row>
    <row r="3" spans="1:14" x14ac:dyDescent="0.35">
      <c r="K3" s="10" t="s">
        <v>1</v>
      </c>
      <c r="L3" s="9" t="s">
        <v>11</v>
      </c>
    </row>
    <row r="4" spans="1:14" x14ac:dyDescent="0.35">
      <c r="K4" s="1" t="s">
        <v>12</v>
      </c>
      <c r="L4" s="8">
        <v>3</v>
      </c>
    </row>
    <row r="5" spans="1:14" x14ac:dyDescent="0.35">
      <c r="K5" s="1" t="s">
        <v>127</v>
      </c>
      <c r="L5" s="8">
        <v>1</v>
      </c>
    </row>
    <row r="6" spans="1:14" x14ac:dyDescent="0.35">
      <c r="K6" s="1" t="s">
        <v>13</v>
      </c>
      <c r="L6" s="8">
        <v>2</v>
      </c>
    </row>
    <row r="7" spans="1:14" x14ac:dyDescent="0.35">
      <c r="L7" s="7" t="s">
        <v>14</v>
      </c>
    </row>
    <row r="8" spans="1:14" x14ac:dyDescent="0.35">
      <c r="B8" s="6" t="s">
        <v>15</v>
      </c>
      <c r="M8" s="5" t="s">
        <v>16</v>
      </c>
    </row>
    <row r="9" spans="1:14" ht="27.75" customHeight="1" x14ac:dyDescent="0.35">
      <c r="A9" s="4" t="s">
        <v>17</v>
      </c>
      <c r="B9" s="11" t="s">
        <v>17</v>
      </c>
      <c r="C9" s="11" t="s">
        <v>18</v>
      </c>
      <c r="D9" s="11" t="s">
        <v>19</v>
      </c>
      <c r="E9" s="11" t="s">
        <v>20</v>
      </c>
      <c r="F9" s="11" t="s">
        <v>21</v>
      </c>
      <c r="G9" s="11" t="s">
        <v>22</v>
      </c>
      <c r="H9" s="11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4" t="s">
        <v>28</v>
      </c>
      <c r="N9" s="4" t="s">
        <v>29</v>
      </c>
    </row>
    <row r="10" spans="1:14" x14ac:dyDescent="0.35">
      <c r="A10" s="1" t="s">
        <v>30</v>
      </c>
      <c r="B10" t="s">
        <v>31</v>
      </c>
      <c r="C10" s="23" t="s">
        <v>145</v>
      </c>
      <c r="D10" t="s">
        <v>32</v>
      </c>
      <c r="E10" t="s">
        <v>153</v>
      </c>
      <c r="F10" t="s">
        <v>33</v>
      </c>
      <c r="G10" t="s">
        <v>153</v>
      </c>
      <c r="H10" t="s">
        <v>33</v>
      </c>
      <c r="I10" s="1">
        <v>3</v>
      </c>
      <c r="J10" s="2" t="s">
        <v>34</v>
      </c>
      <c r="K10" s="2" t="s">
        <v>35</v>
      </c>
      <c r="L10" s="1">
        <f t="shared" ref="L10:L40" si="0">IF(AND(J10="same applicant", K10="different year"), I10, "nope")</f>
        <v>3</v>
      </c>
      <c r="M10" s="1" t="str">
        <f t="shared" ref="M10:M73" si="1">IF(AND(J10="new applicant", K10="different year"), "new", "")</f>
        <v/>
      </c>
      <c r="N10" s="1">
        <f>L10</f>
        <v>3</v>
      </c>
    </row>
    <row r="11" spans="1:14" x14ac:dyDescent="0.35">
      <c r="A11" s="1" t="s">
        <v>30</v>
      </c>
      <c r="B11" t="s">
        <v>31</v>
      </c>
      <c r="C11" s="23" t="s">
        <v>145</v>
      </c>
      <c r="D11" t="s">
        <v>36</v>
      </c>
      <c r="E11" t="s">
        <v>153</v>
      </c>
      <c r="F11" t="s">
        <v>33</v>
      </c>
      <c r="G11" t="s">
        <v>153</v>
      </c>
      <c r="H11" t="s">
        <v>33</v>
      </c>
      <c r="I11" s="1">
        <v>3</v>
      </c>
      <c r="J11" s="1" t="str">
        <f t="shared" ref="J11:J74" si="2">IF(C11=C10, "same applicant", "new applicant")</f>
        <v>same applicant</v>
      </c>
      <c r="K11" s="1" t="str">
        <f>IF(D11=D10, "same year", "different year")</f>
        <v>different year</v>
      </c>
      <c r="L11" s="1">
        <f t="shared" si="0"/>
        <v>3</v>
      </c>
      <c r="M11" s="1" t="str">
        <f t="shared" si="1"/>
        <v/>
      </c>
      <c r="N11" s="1">
        <f t="shared" ref="N11:N25" si="3">L11</f>
        <v>3</v>
      </c>
    </row>
    <row r="12" spans="1:14" x14ac:dyDescent="0.35">
      <c r="A12" s="1" t="s">
        <v>30</v>
      </c>
      <c r="B12" t="s">
        <v>31</v>
      </c>
      <c r="C12" s="23" t="s">
        <v>145</v>
      </c>
      <c r="D12" t="s">
        <v>37</v>
      </c>
      <c r="E12" t="s">
        <v>153</v>
      </c>
      <c r="F12" t="s">
        <v>33</v>
      </c>
      <c r="G12" t="s">
        <v>153</v>
      </c>
      <c r="H12" t="s">
        <v>33</v>
      </c>
      <c r="I12" s="1">
        <v>3</v>
      </c>
      <c r="J12" s="1" t="str">
        <f t="shared" si="2"/>
        <v>same applicant</v>
      </c>
      <c r="K12" s="1" t="str">
        <f t="shared" ref="K12:K75" si="4">IF(D12=D11, "same year", "different year")</f>
        <v>different year</v>
      </c>
      <c r="L12" s="1">
        <f t="shared" si="0"/>
        <v>3</v>
      </c>
      <c r="M12" s="1" t="str">
        <f t="shared" si="1"/>
        <v/>
      </c>
      <c r="N12" s="1">
        <f t="shared" si="3"/>
        <v>3</v>
      </c>
    </row>
    <row r="13" spans="1:14" x14ac:dyDescent="0.35">
      <c r="A13" s="1" t="s">
        <v>30</v>
      </c>
      <c r="B13" t="s">
        <v>31</v>
      </c>
      <c r="C13" s="23" t="s">
        <v>145</v>
      </c>
      <c r="D13" t="s">
        <v>38</v>
      </c>
      <c r="E13" t="s">
        <v>153</v>
      </c>
      <c r="F13" t="s">
        <v>33</v>
      </c>
      <c r="G13" t="s">
        <v>153</v>
      </c>
      <c r="H13" t="s">
        <v>33</v>
      </c>
      <c r="I13" s="1">
        <v>3</v>
      </c>
      <c r="J13" s="1" t="str">
        <f t="shared" si="2"/>
        <v>same applicant</v>
      </c>
      <c r="K13" s="1" t="str">
        <f t="shared" si="4"/>
        <v>different year</v>
      </c>
      <c r="L13" s="1">
        <f t="shared" si="0"/>
        <v>3</v>
      </c>
      <c r="M13" s="1" t="str">
        <f t="shared" si="1"/>
        <v/>
      </c>
      <c r="N13" s="1">
        <f t="shared" si="3"/>
        <v>3</v>
      </c>
    </row>
    <row r="14" spans="1:14" x14ac:dyDescent="0.35">
      <c r="A14" s="1" t="s">
        <v>30</v>
      </c>
      <c r="B14" t="s">
        <v>31</v>
      </c>
      <c r="C14" s="23" t="s">
        <v>145</v>
      </c>
      <c r="D14" t="s">
        <v>39</v>
      </c>
      <c r="E14" t="s">
        <v>153</v>
      </c>
      <c r="F14" t="s">
        <v>33</v>
      </c>
      <c r="G14" t="s">
        <v>153</v>
      </c>
      <c r="H14" t="s">
        <v>33</v>
      </c>
      <c r="I14" s="1">
        <v>3</v>
      </c>
      <c r="J14" s="1" t="str">
        <f t="shared" si="2"/>
        <v>same applicant</v>
      </c>
      <c r="K14" s="1" t="str">
        <f t="shared" si="4"/>
        <v>different year</v>
      </c>
      <c r="L14" s="1">
        <f t="shared" si="0"/>
        <v>3</v>
      </c>
      <c r="M14" s="1" t="str">
        <f t="shared" si="1"/>
        <v/>
      </c>
      <c r="N14" s="1">
        <f t="shared" si="3"/>
        <v>3</v>
      </c>
    </row>
    <row r="15" spans="1:14" x14ac:dyDescent="0.35">
      <c r="A15" s="1" t="s">
        <v>30</v>
      </c>
      <c r="B15" t="s">
        <v>31</v>
      </c>
      <c r="C15" s="23" t="s">
        <v>145</v>
      </c>
      <c r="D15" t="s">
        <v>40</v>
      </c>
      <c r="E15" t="s">
        <v>153</v>
      </c>
      <c r="F15" t="s">
        <v>33</v>
      </c>
      <c r="G15" t="s">
        <v>153</v>
      </c>
      <c r="H15" t="s">
        <v>33</v>
      </c>
      <c r="I15" s="1">
        <v>3</v>
      </c>
      <c r="J15" s="1" t="str">
        <f t="shared" si="2"/>
        <v>same applicant</v>
      </c>
      <c r="K15" s="1" t="str">
        <f t="shared" si="4"/>
        <v>different year</v>
      </c>
      <c r="L15" s="1">
        <f t="shared" si="0"/>
        <v>3</v>
      </c>
      <c r="M15" s="1" t="str">
        <f t="shared" si="1"/>
        <v/>
      </c>
      <c r="N15" s="1">
        <f t="shared" si="3"/>
        <v>3</v>
      </c>
    </row>
    <row r="16" spans="1:14" x14ac:dyDescent="0.35">
      <c r="A16" s="1" t="s">
        <v>30</v>
      </c>
      <c r="B16" t="s">
        <v>31</v>
      </c>
      <c r="C16" s="23" t="s">
        <v>145</v>
      </c>
      <c r="D16" t="s">
        <v>41</v>
      </c>
      <c r="E16" t="s">
        <v>153</v>
      </c>
      <c r="F16" t="s">
        <v>33</v>
      </c>
      <c r="G16" t="s">
        <v>153</v>
      </c>
      <c r="H16" t="s">
        <v>33</v>
      </c>
      <c r="I16" s="1">
        <v>3</v>
      </c>
      <c r="J16" s="1" t="str">
        <f t="shared" si="2"/>
        <v>same applicant</v>
      </c>
      <c r="K16" s="1" t="str">
        <f t="shared" si="4"/>
        <v>different year</v>
      </c>
      <c r="L16" s="1">
        <f t="shared" si="0"/>
        <v>3</v>
      </c>
      <c r="M16" s="1" t="str">
        <f t="shared" si="1"/>
        <v/>
      </c>
      <c r="N16" s="1">
        <f t="shared" si="3"/>
        <v>3</v>
      </c>
    </row>
    <row r="17" spans="1:14" x14ac:dyDescent="0.35">
      <c r="A17" s="1" t="s">
        <v>30</v>
      </c>
      <c r="B17" t="s">
        <v>31</v>
      </c>
      <c r="C17" s="23" t="s">
        <v>145</v>
      </c>
      <c r="D17" t="s">
        <v>42</v>
      </c>
      <c r="E17" t="s">
        <v>153</v>
      </c>
      <c r="F17" t="s">
        <v>33</v>
      </c>
      <c r="G17" t="s">
        <v>153</v>
      </c>
      <c r="H17" t="s">
        <v>33</v>
      </c>
      <c r="I17" s="1">
        <v>3</v>
      </c>
      <c r="J17" s="1" t="str">
        <f t="shared" si="2"/>
        <v>same applicant</v>
      </c>
      <c r="K17" s="1" t="str">
        <f t="shared" si="4"/>
        <v>different year</v>
      </c>
      <c r="L17" s="1">
        <f t="shared" si="0"/>
        <v>3</v>
      </c>
      <c r="M17" s="1" t="str">
        <f t="shared" si="1"/>
        <v/>
      </c>
      <c r="N17" s="1">
        <f t="shared" si="3"/>
        <v>3</v>
      </c>
    </row>
    <row r="18" spans="1:14" x14ac:dyDescent="0.35">
      <c r="A18" s="1" t="s">
        <v>30</v>
      </c>
      <c r="B18" t="s">
        <v>31</v>
      </c>
      <c r="C18" s="23" t="s">
        <v>145</v>
      </c>
      <c r="D18" t="s">
        <v>43</v>
      </c>
      <c r="E18" t="s">
        <v>153</v>
      </c>
      <c r="F18" t="s">
        <v>33</v>
      </c>
      <c r="G18" t="s">
        <v>152</v>
      </c>
      <c r="H18" t="s">
        <v>33</v>
      </c>
      <c r="I18" s="1">
        <v>3</v>
      </c>
      <c r="J18" s="1" t="str">
        <f t="shared" si="2"/>
        <v>same applicant</v>
      </c>
      <c r="K18" s="1" t="str">
        <f t="shared" si="4"/>
        <v>different year</v>
      </c>
      <c r="L18" s="1">
        <f t="shared" si="0"/>
        <v>3</v>
      </c>
      <c r="M18" s="1" t="str">
        <f t="shared" si="1"/>
        <v/>
      </c>
      <c r="N18" s="1">
        <f t="shared" si="3"/>
        <v>3</v>
      </c>
    </row>
    <row r="19" spans="1:14" x14ac:dyDescent="0.35">
      <c r="A19" s="1" t="s">
        <v>30</v>
      </c>
      <c r="B19" t="s">
        <v>31</v>
      </c>
      <c r="C19" s="23" t="s">
        <v>145</v>
      </c>
      <c r="D19" t="s">
        <v>44</v>
      </c>
      <c r="E19" t="s">
        <v>152</v>
      </c>
      <c r="F19" t="s">
        <v>33</v>
      </c>
      <c r="G19" t="s">
        <v>152</v>
      </c>
      <c r="H19" t="s">
        <v>33</v>
      </c>
      <c r="I19" s="1">
        <v>3</v>
      </c>
      <c r="J19" s="1" t="str">
        <f t="shared" si="2"/>
        <v>same applicant</v>
      </c>
      <c r="K19" s="1" t="str">
        <f t="shared" si="4"/>
        <v>different year</v>
      </c>
      <c r="L19" s="1">
        <f t="shared" si="0"/>
        <v>3</v>
      </c>
      <c r="M19" s="1" t="str">
        <f t="shared" si="1"/>
        <v/>
      </c>
      <c r="N19" s="1">
        <f t="shared" si="3"/>
        <v>3</v>
      </c>
    </row>
    <row r="20" spans="1:14" x14ac:dyDescent="0.35">
      <c r="A20" s="1" t="s">
        <v>30</v>
      </c>
      <c r="B20" t="s">
        <v>31</v>
      </c>
      <c r="C20" s="23" t="s">
        <v>145</v>
      </c>
      <c r="D20" t="s">
        <v>45</v>
      </c>
      <c r="E20" t="s">
        <v>152</v>
      </c>
      <c r="F20" t="s">
        <v>33</v>
      </c>
      <c r="G20" t="s">
        <v>152</v>
      </c>
      <c r="H20" t="s">
        <v>33</v>
      </c>
      <c r="I20" s="1">
        <v>3</v>
      </c>
      <c r="J20" s="1" t="str">
        <f t="shared" si="2"/>
        <v>same applicant</v>
      </c>
      <c r="K20" s="1" t="str">
        <f t="shared" si="4"/>
        <v>different year</v>
      </c>
      <c r="L20" s="1">
        <f t="shared" si="0"/>
        <v>3</v>
      </c>
      <c r="M20" s="1" t="str">
        <f t="shared" si="1"/>
        <v/>
      </c>
      <c r="N20" s="1">
        <f t="shared" si="3"/>
        <v>3</v>
      </c>
    </row>
    <row r="21" spans="1:14" x14ac:dyDescent="0.35">
      <c r="A21" s="1" t="s">
        <v>30</v>
      </c>
      <c r="B21" t="s">
        <v>31</v>
      </c>
      <c r="C21" s="23" t="s">
        <v>145</v>
      </c>
      <c r="D21" t="s">
        <v>46</v>
      </c>
      <c r="E21" t="s">
        <v>152</v>
      </c>
      <c r="F21" t="s">
        <v>33</v>
      </c>
      <c r="G21" t="s">
        <v>152</v>
      </c>
      <c r="H21" t="s">
        <v>33</v>
      </c>
      <c r="I21" s="1">
        <v>3</v>
      </c>
      <c r="J21" s="1" t="str">
        <f t="shared" si="2"/>
        <v>same applicant</v>
      </c>
      <c r="K21" s="1" t="str">
        <f t="shared" si="4"/>
        <v>different year</v>
      </c>
      <c r="L21" s="1">
        <f t="shared" si="0"/>
        <v>3</v>
      </c>
      <c r="M21" s="1" t="str">
        <f t="shared" si="1"/>
        <v/>
      </c>
      <c r="N21" s="1">
        <f t="shared" si="3"/>
        <v>3</v>
      </c>
    </row>
    <row r="22" spans="1:14" x14ac:dyDescent="0.35">
      <c r="A22" s="1" t="s">
        <v>30</v>
      </c>
      <c r="B22" t="s">
        <v>31</v>
      </c>
      <c r="C22" s="23" t="s">
        <v>145</v>
      </c>
      <c r="D22" t="s">
        <v>47</v>
      </c>
      <c r="E22" t="s">
        <v>152</v>
      </c>
      <c r="F22" t="s">
        <v>33</v>
      </c>
      <c r="G22" t="s">
        <v>152</v>
      </c>
      <c r="H22" t="s">
        <v>33</v>
      </c>
      <c r="I22" s="1">
        <v>3</v>
      </c>
      <c r="J22" s="1" t="str">
        <f t="shared" si="2"/>
        <v>same applicant</v>
      </c>
      <c r="K22" s="1" t="str">
        <f t="shared" si="4"/>
        <v>different year</v>
      </c>
      <c r="L22" s="1">
        <f t="shared" si="0"/>
        <v>3</v>
      </c>
      <c r="M22" s="1" t="str">
        <f t="shared" si="1"/>
        <v/>
      </c>
      <c r="N22" s="1">
        <f t="shared" si="3"/>
        <v>3</v>
      </c>
    </row>
    <row r="23" spans="1:14" x14ac:dyDescent="0.35">
      <c r="A23" s="1" t="s">
        <v>30</v>
      </c>
      <c r="B23" t="s">
        <v>31</v>
      </c>
      <c r="C23" s="23" t="s">
        <v>145</v>
      </c>
      <c r="D23" t="s">
        <v>48</v>
      </c>
      <c r="E23" t="s">
        <v>152</v>
      </c>
      <c r="F23" t="s">
        <v>33</v>
      </c>
      <c r="G23" t="s">
        <v>152</v>
      </c>
      <c r="H23" t="s">
        <v>33</v>
      </c>
      <c r="I23" s="1">
        <v>3</v>
      </c>
      <c r="J23" s="1" t="str">
        <f t="shared" si="2"/>
        <v>same applicant</v>
      </c>
      <c r="K23" s="1" t="str">
        <f t="shared" si="4"/>
        <v>different year</v>
      </c>
      <c r="L23" s="1">
        <f t="shared" si="0"/>
        <v>3</v>
      </c>
      <c r="M23" s="1" t="str">
        <f t="shared" si="1"/>
        <v/>
      </c>
      <c r="N23" s="1">
        <f t="shared" si="3"/>
        <v>3</v>
      </c>
    </row>
    <row r="24" spans="1:14" x14ac:dyDescent="0.35">
      <c r="A24" s="1" t="s">
        <v>30</v>
      </c>
      <c r="B24" t="s">
        <v>31</v>
      </c>
      <c r="C24" s="23" t="s">
        <v>145</v>
      </c>
      <c r="D24" t="s">
        <v>49</v>
      </c>
      <c r="E24" t="s">
        <v>152</v>
      </c>
      <c r="F24" t="s">
        <v>33</v>
      </c>
      <c r="G24" t="s">
        <v>152</v>
      </c>
      <c r="H24" t="s">
        <v>33</v>
      </c>
      <c r="I24" s="1">
        <v>3</v>
      </c>
      <c r="J24" s="1" t="str">
        <f t="shared" si="2"/>
        <v>same applicant</v>
      </c>
      <c r="K24" s="1" t="str">
        <f t="shared" si="4"/>
        <v>different year</v>
      </c>
      <c r="L24" s="1">
        <f t="shared" si="0"/>
        <v>3</v>
      </c>
      <c r="M24" s="1" t="str">
        <f t="shared" si="1"/>
        <v/>
      </c>
      <c r="N24" s="1">
        <f t="shared" si="3"/>
        <v>3</v>
      </c>
    </row>
    <row r="25" spans="1:14" x14ac:dyDescent="0.35">
      <c r="A25" s="1" t="s">
        <v>30</v>
      </c>
      <c r="B25" t="s">
        <v>31</v>
      </c>
      <c r="C25" s="23" t="s">
        <v>145</v>
      </c>
      <c r="D25" t="s">
        <v>50</v>
      </c>
      <c r="E25" t="s">
        <v>152</v>
      </c>
      <c r="F25" t="s">
        <v>33</v>
      </c>
      <c r="G25" t="s">
        <v>152</v>
      </c>
      <c r="H25" t="s">
        <v>33</v>
      </c>
      <c r="I25" s="1">
        <v>3</v>
      </c>
      <c r="J25" s="1" t="str">
        <f t="shared" si="2"/>
        <v>same applicant</v>
      </c>
      <c r="K25" s="1" t="str">
        <f t="shared" si="4"/>
        <v>different year</v>
      </c>
      <c r="L25" s="1">
        <f t="shared" si="0"/>
        <v>3</v>
      </c>
      <c r="M25" s="1" t="str">
        <f t="shared" si="1"/>
        <v/>
      </c>
      <c r="N25" s="1">
        <f t="shared" si="3"/>
        <v>3</v>
      </c>
    </row>
    <row r="26" spans="1:14" x14ac:dyDescent="0.35">
      <c r="A26" s="1" t="s">
        <v>30</v>
      </c>
      <c r="B26" t="s">
        <v>31</v>
      </c>
      <c r="C26" s="23" t="s">
        <v>136</v>
      </c>
      <c r="D26" t="s">
        <v>32</v>
      </c>
      <c r="E26" t="s">
        <v>51</v>
      </c>
      <c r="G26" t="s">
        <v>51</v>
      </c>
      <c r="I26" s="1">
        <v>0</v>
      </c>
      <c r="J26" s="1" t="str">
        <f t="shared" si="2"/>
        <v>new applicant</v>
      </c>
      <c r="K26" s="1" t="str">
        <f t="shared" si="4"/>
        <v>different year</v>
      </c>
      <c r="L26" s="1" t="str">
        <f t="shared" si="0"/>
        <v>nope</v>
      </c>
      <c r="M26" s="1" t="str">
        <f t="shared" si="1"/>
        <v>new</v>
      </c>
      <c r="N26" s="1">
        <f>I26</f>
        <v>0</v>
      </c>
    </row>
    <row r="27" spans="1:14" x14ac:dyDescent="0.35">
      <c r="A27" s="1" t="s">
        <v>30</v>
      </c>
      <c r="B27" t="s">
        <v>31</v>
      </c>
      <c r="C27" s="23" t="s">
        <v>136</v>
      </c>
      <c r="D27" t="s">
        <v>36</v>
      </c>
      <c r="E27" t="s">
        <v>51</v>
      </c>
      <c r="G27" t="s">
        <v>51</v>
      </c>
      <c r="I27" s="1">
        <v>0</v>
      </c>
      <c r="J27" s="1" t="str">
        <f t="shared" si="2"/>
        <v>same applicant</v>
      </c>
      <c r="K27" s="1" t="str">
        <f t="shared" si="4"/>
        <v>different year</v>
      </c>
      <c r="L27" s="1">
        <f t="shared" si="0"/>
        <v>0</v>
      </c>
      <c r="M27" s="1" t="str">
        <f t="shared" si="1"/>
        <v/>
      </c>
      <c r="N27" s="1">
        <f t="shared" ref="N27:N41" si="5">L27</f>
        <v>0</v>
      </c>
    </row>
    <row r="28" spans="1:14" x14ac:dyDescent="0.35">
      <c r="A28" s="1" t="s">
        <v>30</v>
      </c>
      <c r="B28" t="s">
        <v>31</v>
      </c>
      <c r="C28" s="23" t="s">
        <v>136</v>
      </c>
      <c r="D28" t="s">
        <v>37</v>
      </c>
      <c r="E28" t="s">
        <v>51</v>
      </c>
      <c r="G28" t="s">
        <v>51</v>
      </c>
      <c r="I28" s="1">
        <v>0</v>
      </c>
      <c r="J28" s="1" t="str">
        <f t="shared" si="2"/>
        <v>same applicant</v>
      </c>
      <c r="K28" s="1" t="str">
        <f t="shared" si="4"/>
        <v>different year</v>
      </c>
      <c r="L28" s="1">
        <f t="shared" si="0"/>
        <v>0</v>
      </c>
      <c r="M28" s="1" t="str">
        <f t="shared" si="1"/>
        <v/>
      </c>
      <c r="N28" s="1">
        <f t="shared" si="5"/>
        <v>0</v>
      </c>
    </row>
    <row r="29" spans="1:14" x14ac:dyDescent="0.35">
      <c r="A29" s="1" t="s">
        <v>30</v>
      </c>
      <c r="B29" t="s">
        <v>31</v>
      </c>
      <c r="C29" s="23" t="s">
        <v>136</v>
      </c>
      <c r="D29" t="s">
        <v>38</v>
      </c>
      <c r="E29" t="s">
        <v>51</v>
      </c>
      <c r="G29" t="s">
        <v>51</v>
      </c>
      <c r="I29" s="1">
        <v>0</v>
      </c>
      <c r="J29" s="1" t="str">
        <f t="shared" si="2"/>
        <v>same applicant</v>
      </c>
      <c r="K29" s="1" t="str">
        <f t="shared" si="4"/>
        <v>different year</v>
      </c>
      <c r="L29" s="1">
        <f t="shared" si="0"/>
        <v>0</v>
      </c>
      <c r="M29" s="1" t="str">
        <f t="shared" si="1"/>
        <v/>
      </c>
      <c r="N29" s="1">
        <f t="shared" si="5"/>
        <v>0</v>
      </c>
    </row>
    <row r="30" spans="1:14" x14ac:dyDescent="0.35">
      <c r="A30" s="1" t="s">
        <v>30</v>
      </c>
      <c r="B30" t="s">
        <v>31</v>
      </c>
      <c r="C30" s="23" t="s">
        <v>136</v>
      </c>
      <c r="D30" t="s">
        <v>39</v>
      </c>
      <c r="E30" t="s">
        <v>51</v>
      </c>
      <c r="G30" t="s">
        <v>51</v>
      </c>
      <c r="I30" s="1">
        <v>0</v>
      </c>
      <c r="J30" s="1" t="str">
        <f t="shared" si="2"/>
        <v>same applicant</v>
      </c>
      <c r="K30" s="1" t="str">
        <f t="shared" si="4"/>
        <v>different year</v>
      </c>
      <c r="L30" s="1">
        <f t="shared" si="0"/>
        <v>0</v>
      </c>
      <c r="M30" s="1" t="str">
        <f t="shared" si="1"/>
        <v/>
      </c>
      <c r="N30" s="1">
        <f t="shared" si="5"/>
        <v>0</v>
      </c>
    </row>
    <row r="31" spans="1:14" x14ac:dyDescent="0.35">
      <c r="A31" s="1" t="s">
        <v>30</v>
      </c>
      <c r="B31" t="s">
        <v>31</v>
      </c>
      <c r="C31" s="23" t="s">
        <v>136</v>
      </c>
      <c r="D31" t="s">
        <v>40</v>
      </c>
      <c r="E31" t="s">
        <v>51</v>
      </c>
      <c r="G31" t="s">
        <v>51</v>
      </c>
      <c r="I31" s="1">
        <v>0</v>
      </c>
      <c r="J31" s="1" t="str">
        <f t="shared" si="2"/>
        <v>same applicant</v>
      </c>
      <c r="K31" s="1" t="str">
        <f t="shared" si="4"/>
        <v>different year</v>
      </c>
      <c r="L31" s="1">
        <f t="shared" si="0"/>
        <v>0</v>
      </c>
      <c r="M31" s="1" t="str">
        <f t="shared" si="1"/>
        <v/>
      </c>
      <c r="N31" s="1">
        <f t="shared" si="5"/>
        <v>0</v>
      </c>
    </row>
    <row r="32" spans="1:14" x14ac:dyDescent="0.35">
      <c r="A32" s="1" t="s">
        <v>30</v>
      </c>
      <c r="B32" t="s">
        <v>31</v>
      </c>
      <c r="C32" s="23" t="s">
        <v>136</v>
      </c>
      <c r="D32" t="s">
        <v>41</v>
      </c>
      <c r="E32" t="s">
        <v>51</v>
      </c>
      <c r="G32" t="s">
        <v>51</v>
      </c>
      <c r="I32" s="1">
        <v>0</v>
      </c>
      <c r="J32" s="1" t="str">
        <f t="shared" si="2"/>
        <v>same applicant</v>
      </c>
      <c r="K32" s="1" t="str">
        <f t="shared" si="4"/>
        <v>different year</v>
      </c>
      <c r="L32" s="1">
        <f t="shared" si="0"/>
        <v>0</v>
      </c>
      <c r="M32" s="1" t="str">
        <f t="shared" si="1"/>
        <v/>
      </c>
      <c r="N32" s="1">
        <f t="shared" si="5"/>
        <v>0</v>
      </c>
    </row>
    <row r="33" spans="1:14" x14ac:dyDescent="0.35">
      <c r="A33" s="1" t="s">
        <v>30</v>
      </c>
      <c r="B33" t="s">
        <v>31</v>
      </c>
      <c r="C33" s="23" t="s">
        <v>136</v>
      </c>
      <c r="D33" t="s">
        <v>42</v>
      </c>
      <c r="E33" t="s">
        <v>51</v>
      </c>
      <c r="G33" t="s">
        <v>51</v>
      </c>
      <c r="I33" s="1">
        <v>0</v>
      </c>
      <c r="J33" s="1" t="str">
        <f t="shared" si="2"/>
        <v>same applicant</v>
      </c>
      <c r="K33" s="1" t="str">
        <f t="shared" si="4"/>
        <v>different year</v>
      </c>
      <c r="L33" s="1">
        <f t="shared" si="0"/>
        <v>0</v>
      </c>
      <c r="M33" s="1" t="str">
        <f t="shared" si="1"/>
        <v/>
      </c>
      <c r="N33" s="1">
        <f t="shared" si="5"/>
        <v>0</v>
      </c>
    </row>
    <row r="34" spans="1:14" x14ac:dyDescent="0.35">
      <c r="A34" s="1" t="s">
        <v>30</v>
      </c>
      <c r="B34" t="s">
        <v>31</v>
      </c>
      <c r="C34" s="23" t="s">
        <v>136</v>
      </c>
      <c r="D34" t="s">
        <v>43</v>
      </c>
      <c r="E34" t="s">
        <v>51</v>
      </c>
      <c r="G34" t="s">
        <v>51</v>
      </c>
      <c r="I34" s="1">
        <v>0</v>
      </c>
      <c r="J34" s="1" t="str">
        <f t="shared" si="2"/>
        <v>same applicant</v>
      </c>
      <c r="K34" s="1" t="str">
        <f t="shared" si="4"/>
        <v>different year</v>
      </c>
      <c r="L34" s="1">
        <f t="shared" si="0"/>
        <v>0</v>
      </c>
      <c r="M34" s="1" t="str">
        <f t="shared" si="1"/>
        <v/>
      </c>
      <c r="N34" s="1">
        <f t="shared" si="5"/>
        <v>0</v>
      </c>
    </row>
    <row r="35" spans="1:14" x14ac:dyDescent="0.35">
      <c r="A35" s="1" t="s">
        <v>30</v>
      </c>
      <c r="B35" t="s">
        <v>31</v>
      </c>
      <c r="C35" s="23" t="s">
        <v>136</v>
      </c>
      <c r="D35" t="s">
        <v>44</v>
      </c>
      <c r="E35" t="s">
        <v>51</v>
      </c>
      <c r="G35" t="s">
        <v>51</v>
      </c>
      <c r="I35" s="1">
        <v>0</v>
      </c>
      <c r="J35" s="1" t="str">
        <f t="shared" si="2"/>
        <v>same applicant</v>
      </c>
      <c r="K35" s="1" t="str">
        <f t="shared" si="4"/>
        <v>different year</v>
      </c>
      <c r="L35" s="1">
        <f t="shared" si="0"/>
        <v>0</v>
      </c>
      <c r="M35" s="1" t="str">
        <f t="shared" si="1"/>
        <v/>
      </c>
      <c r="N35" s="1">
        <f t="shared" si="5"/>
        <v>0</v>
      </c>
    </row>
    <row r="36" spans="1:14" x14ac:dyDescent="0.35">
      <c r="A36" s="1" t="s">
        <v>30</v>
      </c>
      <c r="B36" t="s">
        <v>31</v>
      </c>
      <c r="C36" s="23" t="s">
        <v>136</v>
      </c>
      <c r="D36" t="s">
        <v>45</v>
      </c>
      <c r="E36" t="s">
        <v>51</v>
      </c>
      <c r="G36" t="s">
        <v>51</v>
      </c>
      <c r="I36" s="1">
        <v>0</v>
      </c>
      <c r="J36" s="1" t="str">
        <f t="shared" si="2"/>
        <v>same applicant</v>
      </c>
      <c r="K36" s="1" t="str">
        <f t="shared" si="4"/>
        <v>different year</v>
      </c>
      <c r="L36" s="1">
        <f t="shared" si="0"/>
        <v>0</v>
      </c>
      <c r="M36" s="1" t="str">
        <f t="shared" si="1"/>
        <v/>
      </c>
      <c r="N36" s="1">
        <f t="shared" si="5"/>
        <v>0</v>
      </c>
    </row>
    <row r="37" spans="1:14" x14ac:dyDescent="0.35">
      <c r="A37" s="1" t="s">
        <v>30</v>
      </c>
      <c r="B37" t="s">
        <v>31</v>
      </c>
      <c r="C37" s="23" t="s">
        <v>136</v>
      </c>
      <c r="D37" t="s">
        <v>46</v>
      </c>
      <c r="E37" t="s">
        <v>51</v>
      </c>
      <c r="G37" t="s">
        <v>51</v>
      </c>
      <c r="I37" s="1">
        <v>0</v>
      </c>
      <c r="J37" s="1" t="str">
        <f t="shared" si="2"/>
        <v>same applicant</v>
      </c>
      <c r="K37" s="1" t="str">
        <f t="shared" si="4"/>
        <v>different year</v>
      </c>
      <c r="L37" s="1">
        <f t="shared" si="0"/>
        <v>0</v>
      </c>
      <c r="M37" s="1" t="str">
        <f t="shared" si="1"/>
        <v/>
      </c>
      <c r="N37" s="1">
        <f t="shared" si="5"/>
        <v>0</v>
      </c>
    </row>
    <row r="38" spans="1:14" x14ac:dyDescent="0.35">
      <c r="A38" s="1" t="s">
        <v>30</v>
      </c>
      <c r="B38" t="s">
        <v>31</v>
      </c>
      <c r="C38" s="23" t="s">
        <v>136</v>
      </c>
      <c r="D38" t="s">
        <v>47</v>
      </c>
      <c r="E38" t="s">
        <v>51</v>
      </c>
      <c r="G38" t="s">
        <v>51</v>
      </c>
      <c r="I38" s="1">
        <v>0</v>
      </c>
      <c r="J38" s="1" t="str">
        <f t="shared" si="2"/>
        <v>same applicant</v>
      </c>
      <c r="K38" s="1" t="str">
        <f t="shared" si="4"/>
        <v>different year</v>
      </c>
      <c r="L38" s="1">
        <f t="shared" si="0"/>
        <v>0</v>
      </c>
      <c r="M38" s="1" t="str">
        <f t="shared" si="1"/>
        <v/>
      </c>
      <c r="N38" s="1">
        <f t="shared" si="5"/>
        <v>0</v>
      </c>
    </row>
    <row r="39" spans="1:14" x14ac:dyDescent="0.35">
      <c r="A39" s="1" t="s">
        <v>30</v>
      </c>
      <c r="B39" t="s">
        <v>31</v>
      </c>
      <c r="C39" s="23" t="s">
        <v>136</v>
      </c>
      <c r="D39" t="s">
        <v>48</v>
      </c>
      <c r="E39" t="s">
        <v>152</v>
      </c>
      <c r="F39" t="s">
        <v>52</v>
      </c>
      <c r="G39" t="s">
        <v>152</v>
      </c>
      <c r="H39" t="s">
        <v>33</v>
      </c>
      <c r="I39" s="1">
        <v>2</v>
      </c>
      <c r="J39" s="1" t="str">
        <f t="shared" si="2"/>
        <v>same applicant</v>
      </c>
      <c r="K39" s="1" t="str">
        <f t="shared" si="4"/>
        <v>different year</v>
      </c>
      <c r="L39" s="1">
        <f t="shared" si="0"/>
        <v>2</v>
      </c>
      <c r="M39" s="1" t="str">
        <f t="shared" si="1"/>
        <v/>
      </c>
      <c r="N39" s="1">
        <f t="shared" si="5"/>
        <v>2</v>
      </c>
    </row>
    <row r="40" spans="1:14" x14ac:dyDescent="0.35">
      <c r="A40" s="1" t="s">
        <v>30</v>
      </c>
      <c r="B40" t="s">
        <v>31</v>
      </c>
      <c r="C40" s="23" t="s">
        <v>136</v>
      </c>
      <c r="D40" t="s">
        <v>49</v>
      </c>
      <c r="E40" t="s">
        <v>152</v>
      </c>
      <c r="F40" t="s">
        <v>53</v>
      </c>
      <c r="G40" t="s">
        <v>152</v>
      </c>
      <c r="H40" t="s">
        <v>33</v>
      </c>
      <c r="I40" s="1">
        <v>2</v>
      </c>
      <c r="J40" s="1" t="str">
        <f t="shared" si="2"/>
        <v>same applicant</v>
      </c>
      <c r="K40" s="1" t="str">
        <f t="shared" si="4"/>
        <v>different year</v>
      </c>
      <c r="L40" s="1">
        <f t="shared" si="0"/>
        <v>2</v>
      </c>
      <c r="M40" s="1" t="str">
        <f t="shared" si="1"/>
        <v/>
      </c>
      <c r="N40" s="1">
        <f t="shared" si="5"/>
        <v>2</v>
      </c>
    </row>
    <row r="41" spans="1:14" s="3" customFormat="1" x14ac:dyDescent="0.35">
      <c r="A41" s="2" t="s">
        <v>30</v>
      </c>
      <c r="B41" t="s">
        <v>31</v>
      </c>
      <c r="C41" s="23" t="s">
        <v>136</v>
      </c>
      <c r="D41" t="s">
        <v>50</v>
      </c>
      <c r="E41" t="s">
        <v>152</v>
      </c>
      <c r="F41" t="s">
        <v>54</v>
      </c>
      <c r="G41" t="s">
        <v>152</v>
      </c>
      <c r="H41" t="s">
        <v>33</v>
      </c>
      <c r="I41" s="1">
        <v>2</v>
      </c>
      <c r="J41" s="1" t="str">
        <f t="shared" si="2"/>
        <v>same applicant</v>
      </c>
      <c r="K41" s="1" t="str">
        <f t="shared" si="4"/>
        <v>different year</v>
      </c>
      <c r="L41" s="2">
        <f>IF(AND(J41="same applicant",K41="different year"), I41,"nope")</f>
        <v>2</v>
      </c>
      <c r="M41" s="1" t="str">
        <f t="shared" si="1"/>
        <v/>
      </c>
      <c r="N41" s="1">
        <f t="shared" si="5"/>
        <v>2</v>
      </c>
    </row>
    <row r="42" spans="1:14" s="3" customFormat="1" x14ac:dyDescent="0.35">
      <c r="A42" s="2" t="s">
        <v>30</v>
      </c>
      <c r="B42" t="s">
        <v>31</v>
      </c>
      <c r="C42" s="23" t="s">
        <v>140</v>
      </c>
      <c r="D42" t="s">
        <v>32</v>
      </c>
      <c r="E42" t="s">
        <v>152</v>
      </c>
      <c r="F42" t="s">
        <v>55</v>
      </c>
      <c r="G42" t="s">
        <v>152</v>
      </c>
      <c r="H42" t="s">
        <v>55</v>
      </c>
      <c r="I42" s="2">
        <v>2</v>
      </c>
      <c r="J42" s="1" t="str">
        <f t="shared" si="2"/>
        <v>new applicant</v>
      </c>
      <c r="K42" s="1" t="str">
        <f t="shared" si="4"/>
        <v>different year</v>
      </c>
      <c r="L42" s="2" t="str">
        <f t="shared" ref="L42:L105" si="6">IF(AND(J42="same applicant", K42="different year"), I42, "nope")</f>
        <v>nope</v>
      </c>
      <c r="M42" s="1" t="str">
        <f t="shared" si="1"/>
        <v>new</v>
      </c>
      <c r="N42" s="1">
        <f>I42</f>
        <v>2</v>
      </c>
    </row>
    <row r="43" spans="1:14" s="3" customFormat="1" x14ac:dyDescent="0.35">
      <c r="A43" s="2" t="s">
        <v>30</v>
      </c>
      <c r="B43" t="s">
        <v>31</v>
      </c>
      <c r="C43" s="23" t="s">
        <v>140</v>
      </c>
      <c r="D43" t="s">
        <v>36</v>
      </c>
      <c r="E43" t="s">
        <v>152</v>
      </c>
      <c r="F43" t="s">
        <v>56</v>
      </c>
      <c r="G43" t="s">
        <v>152</v>
      </c>
      <c r="H43" t="s">
        <v>56</v>
      </c>
      <c r="I43" s="2">
        <v>2</v>
      </c>
      <c r="J43" s="1" t="str">
        <f t="shared" si="2"/>
        <v>same applicant</v>
      </c>
      <c r="K43" s="1" t="str">
        <f t="shared" si="4"/>
        <v>different year</v>
      </c>
      <c r="L43" s="2">
        <f t="shared" si="6"/>
        <v>2</v>
      </c>
      <c r="M43" s="1" t="str">
        <f t="shared" si="1"/>
        <v/>
      </c>
      <c r="N43" s="1">
        <f t="shared" ref="N43:N56" si="7">L43</f>
        <v>2</v>
      </c>
    </row>
    <row r="44" spans="1:14" s="3" customFormat="1" x14ac:dyDescent="0.35">
      <c r="A44" s="2" t="s">
        <v>30</v>
      </c>
      <c r="B44" t="s">
        <v>31</v>
      </c>
      <c r="C44" s="23" t="s">
        <v>140</v>
      </c>
      <c r="D44" t="s">
        <v>37</v>
      </c>
      <c r="E44" t="s">
        <v>152</v>
      </c>
      <c r="F44" t="s">
        <v>57</v>
      </c>
      <c r="G44" t="s">
        <v>152</v>
      </c>
      <c r="H44" t="s">
        <v>57</v>
      </c>
      <c r="I44" s="2">
        <v>2</v>
      </c>
      <c r="J44" s="1" t="str">
        <f t="shared" si="2"/>
        <v>same applicant</v>
      </c>
      <c r="K44" s="1" t="str">
        <f t="shared" si="4"/>
        <v>different year</v>
      </c>
      <c r="L44" s="2">
        <f t="shared" si="6"/>
        <v>2</v>
      </c>
      <c r="M44" s="1" t="str">
        <f t="shared" si="1"/>
        <v/>
      </c>
      <c r="N44" s="1">
        <f t="shared" si="7"/>
        <v>2</v>
      </c>
    </row>
    <row r="45" spans="1:14" s="3" customFormat="1" x14ac:dyDescent="0.35">
      <c r="A45" s="2" t="s">
        <v>30</v>
      </c>
      <c r="B45" t="s">
        <v>31</v>
      </c>
      <c r="C45" s="23" t="s">
        <v>140</v>
      </c>
      <c r="D45" t="s">
        <v>38</v>
      </c>
      <c r="E45" t="s">
        <v>152</v>
      </c>
      <c r="F45" t="s">
        <v>58</v>
      </c>
      <c r="G45" t="s">
        <v>152</v>
      </c>
      <c r="H45" t="s">
        <v>58</v>
      </c>
      <c r="I45" s="2">
        <v>2</v>
      </c>
      <c r="J45" s="1" t="str">
        <f t="shared" si="2"/>
        <v>same applicant</v>
      </c>
      <c r="K45" s="1" t="str">
        <f t="shared" si="4"/>
        <v>different year</v>
      </c>
      <c r="L45" s="2">
        <f t="shared" si="6"/>
        <v>2</v>
      </c>
      <c r="M45" s="1" t="str">
        <f t="shared" si="1"/>
        <v/>
      </c>
      <c r="N45" s="1">
        <f t="shared" si="7"/>
        <v>2</v>
      </c>
    </row>
    <row r="46" spans="1:14" s="3" customFormat="1" x14ac:dyDescent="0.35">
      <c r="A46" s="2" t="s">
        <v>30</v>
      </c>
      <c r="B46" t="s">
        <v>31</v>
      </c>
      <c r="C46" s="23" t="s">
        <v>140</v>
      </c>
      <c r="D46" t="s">
        <v>39</v>
      </c>
      <c r="E46" t="s">
        <v>152</v>
      </c>
      <c r="F46" t="s">
        <v>59</v>
      </c>
      <c r="G46" t="s">
        <v>152</v>
      </c>
      <c r="H46" t="s">
        <v>59</v>
      </c>
      <c r="I46" s="2">
        <v>2</v>
      </c>
      <c r="J46" s="1" t="str">
        <f t="shared" si="2"/>
        <v>same applicant</v>
      </c>
      <c r="K46" s="1" t="str">
        <f t="shared" si="4"/>
        <v>different year</v>
      </c>
      <c r="L46" s="2">
        <f t="shared" si="6"/>
        <v>2</v>
      </c>
      <c r="M46" s="1" t="str">
        <f t="shared" si="1"/>
        <v/>
      </c>
      <c r="N46" s="1">
        <f t="shared" si="7"/>
        <v>2</v>
      </c>
    </row>
    <row r="47" spans="1:14" s="3" customFormat="1" x14ac:dyDescent="0.35">
      <c r="A47" s="2" t="s">
        <v>30</v>
      </c>
      <c r="B47" t="s">
        <v>31</v>
      </c>
      <c r="C47" s="23" t="s">
        <v>140</v>
      </c>
      <c r="D47" t="s">
        <v>40</v>
      </c>
      <c r="E47" t="s">
        <v>152</v>
      </c>
      <c r="F47" t="s">
        <v>60</v>
      </c>
      <c r="G47" t="s">
        <v>152</v>
      </c>
      <c r="H47" t="s">
        <v>60</v>
      </c>
      <c r="I47" s="2">
        <v>2</v>
      </c>
      <c r="J47" s="1" t="str">
        <f t="shared" si="2"/>
        <v>same applicant</v>
      </c>
      <c r="K47" s="1" t="str">
        <f t="shared" si="4"/>
        <v>different year</v>
      </c>
      <c r="L47" s="2">
        <f t="shared" si="6"/>
        <v>2</v>
      </c>
      <c r="M47" s="1" t="str">
        <f t="shared" si="1"/>
        <v/>
      </c>
      <c r="N47" s="1">
        <f t="shared" si="7"/>
        <v>2</v>
      </c>
    </row>
    <row r="48" spans="1:14" s="3" customFormat="1" x14ac:dyDescent="0.35">
      <c r="A48" s="2" t="s">
        <v>30</v>
      </c>
      <c r="B48" t="s">
        <v>31</v>
      </c>
      <c r="C48" s="23" t="s">
        <v>140</v>
      </c>
      <c r="D48" t="s">
        <v>41</v>
      </c>
      <c r="E48" t="s">
        <v>152</v>
      </c>
      <c r="F48" t="s">
        <v>61</v>
      </c>
      <c r="G48" t="s">
        <v>152</v>
      </c>
      <c r="H48" t="s">
        <v>61</v>
      </c>
      <c r="I48" s="2">
        <v>2</v>
      </c>
      <c r="J48" s="1" t="str">
        <f t="shared" si="2"/>
        <v>same applicant</v>
      </c>
      <c r="K48" s="1" t="str">
        <f t="shared" si="4"/>
        <v>different year</v>
      </c>
      <c r="L48" s="2">
        <f t="shared" si="6"/>
        <v>2</v>
      </c>
      <c r="M48" s="1" t="str">
        <f t="shared" si="1"/>
        <v/>
      </c>
      <c r="N48" s="1">
        <f t="shared" si="7"/>
        <v>2</v>
      </c>
    </row>
    <row r="49" spans="1:14" s="3" customFormat="1" x14ac:dyDescent="0.35">
      <c r="A49" s="2" t="s">
        <v>30</v>
      </c>
      <c r="B49" t="s">
        <v>31</v>
      </c>
      <c r="C49" s="23" t="s">
        <v>140</v>
      </c>
      <c r="D49" t="s">
        <v>42</v>
      </c>
      <c r="E49" t="s">
        <v>152</v>
      </c>
      <c r="F49" t="s">
        <v>62</v>
      </c>
      <c r="G49" t="s">
        <v>152</v>
      </c>
      <c r="H49" t="s">
        <v>62</v>
      </c>
      <c r="I49" s="2">
        <v>2</v>
      </c>
      <c r="J49" s="1" t="str">
        <f t="shared" si="2"/>
        <v>same applicant</v>
      </c>
      <c r="K49" s="1" t="str">
        <f t="shared" si="4"/>
        <v>different year</v>
      </c>
      <c r="L49" s="2">
        <f t="shared" si="6"/>
        <v>2</v>
      </c>
      <c r="M49" s="1" t="str">
        <f t="shared" si="1"/>
        <v/>
      </c>
      <c r="N49" s="1">
        <f t="shared" si="7"/>
        <v>2</v>
      </c>
    </row>
    <row r="50" spans="1:14" s="3" customFormat="1" x14ac:dyDescent="0.35">
      <c r="A50" s="2" t="s">
        <v>30</v>
      </c>
      <c r="B50" t="s">
        <v>31</v>
      </c>
      <c r="C50" s="23" t="s">
        <v>140</v>
      </c>
      <c r="D50" t="s">
        <v>43</v>
      </c>
      <c r="E50" t="s">
        <v>152</v>
      </c>
      <c r="F50" t="s">
        <v>63</v>
      </c>
      <c r="G50" t="s">
        <v>152</v>
      </c>
      <c r="H50" t="s">
        <v>63</v>
      </c>
      <c r="I50" s="2">
        <v>2</v>
      </c>
      <c r="J50" s="1" t="str">
        <f t="shared" si="2"/>
        <v>same applicant</v>
      </c>
      <c r="K50" s="1" t="str">
        <f t="shared" si="4"/>
        <v>different year</v>
      </c>
      <c r="L50" s="2">
        <f t="shared" si="6"/>
        <v>2</v>
      </c>
      <c r="M50" s="1" t="str">
        <f t="shared" si="1"/>
        <v/>
      </c>
      <c r="N50" s="1">
        <f t="shared" si="7"/>
        <v>2</v>
      </c>
    </row>
    <row r="51" spans="1:14" s="3" customFormat="1" x14ac:dyDescent="0.35">
      <c r="A51" s="2" t="s">
        <v>30</v>
      </c>
      <c r="B51" t="s">
        <v>31</v>
      </c>
      <c r="C51" s="23" t="s">
        <v>140</v>
      </c>
      <c r="D51" t="s">
        <v>44</v>
      </c>
      <c r="E51" t="s">
        <v>152</v>
      </c>
      <c r="F51" t="s">
        <v>64</v>
      </c>
      <c r="G51" t="s">
        <v>152</v>
      </c>
      <c r="H51" t="s">
        <v>64</v>
      </c>
      <c r="I51" s="2">
        <v>2</v>
      </c>
      <c r="J51" s="1" t="str">
        <f t="shared" si="2"/>
        <v>same applicant</v>
      </c>
      <c r="K51" s="1" t="str">
        <f t="shared" si="4"/>
        <v>different year</v>
      </c>
      <c r="L51" s="2">
        <f t="shared" si="6"/>
        <v>2</v>
      </c>
      <c r="M51" s="1" t="str">
        <f t="shared" si="1"/>
        <v/>
      </c>
      <c r="N51" s="1">
        <f t="shared" si="7"/>
        <v>2</v>
      </c>
    </row>
    <row r="52" spans="1:14" s="3" customFormat="1" x14ac:dyDescent="0.35">
      <c r="A52" s="2" t="s">
        <v>30</v>
      </c>
      <c r="B52" t="s">
        <v>31</v>
      </c>
      <c r="C52" s="23" t="s">
        <v>140</v>
      </c>
      <c r="D52" t="s">
        <v>45</v>
      </c>
      <c r="E52" t="s">
        <v>152</v>
      </c>
      <c r="F52" t="s">
        <v>65</v>
      </c>
      <c r="G52" t="s">
        <v>152</v>
      </c>
      <c r="H52" t="s">
        <v>65</v>
      </c>
      <c r="I52" s="2">
        <v>2</v>
      </c>
      <c r="J52" s="1" t="str">
        <f t="shared" si="2"/>
        <v>same applicant</v>
      </c>
      <c r="K52" s="1" t="str">
        <f t="shared" si="4"/>
        <v>different year</v>
      </c>
      <c r="L52" s="2">
        <f t="shared" si="6"/>
        <v>2</v>
      </c>
      <c r="M52" s="1" t="str">
        <f t="shared" si="1"/>
        <v/>
      </c>
      <c r="N52" s="1">
        <f t="shared" si="7"/>
        <v>2</v>
      </c>
    </row>
    <row r="53" spans="1:14" s="3" customFormat="1" x14ac:dyDescent="0.35">
      <c r="A53" s="2" t="s">
        <v>30</v>
      </c>
      <c r="B53" t="s">
        <v>31</v>
      </c>
      <c r="C53" s="23" t="s">
        <v>140</v>
      </c>
      <c r="D53" t="s">
        <v>46</v>
      </c>
      <c r="E53" t="s">
        <v>152</v>
      </c>
      <c r="F53" t="s">
        <v>66</v>
      </c>
      <c r="G53" t="s">
        <v>152</v>
      </c>
      <c r="H53" t="s">
        <v>66</v>
      </c>
      <c r="I53" s="2">
        <v>2</v>
      </c>
      <c r="J53" s="1" t="str">
        <f t="shared" si="2"/>
        <v>same applicant</v>
      </c>
      <c r="K53" s="1" t="str">
        <f t="shared" si="4"/>
        <v>different year</v>
      </c>
      <c r="L53" s="2">
        <f t="shared" si="6"/>
        <v>2</v>
      </c>
      <c r="M53" s="1" t="str">
        <f t="shared" si="1"/>
        <v/>
      </c>
      <c r="N53" s="1">
        <f t="shared" si="7"/>
        <v>2</v>
      </c>
    </row>
    <row r="54" spans="1:14" s="3" customFormat="1" x14ac:dyDescent="0.35">
      <c r="A54" s="2" t="s">
        <v>30</v>
      </c>
      <c r="B54" t="s">
        <v>31</v>
      </c>
      <c r="C54" s="23" t="s">
        <v>140</v>
      </c>
      <c r="D54" t="s">
        <v>47</v>
      </c>
      <c r="E54" t="s">
        <v>152</v>
      </c>
      <c r="F54" t="s">
        <v>67</v>
      </c>
      <c r="G54" t="s">
        <v>152</v>
      </c>
      <c r="H54" t="s">
        <v>67</v>
      </c>
      <c r="I54" s="2">
        <v>2</v>
      </c>
      <c r="J54" s="1" t="str">
        <f t="shared" si="2"/>
        <v>same applicant</v>
      </c>
      <c r="K54" s="1" t="str">
        <f t="shared" si="4"/>
        <v>different year</v>
      </c>
      <c r="L54" s="2">
        <f t="shared" si="6"/>
        <v>2</v>
      </c>
      <c r="M54" s="1" t="str">
        <f t="shared" si="1"/>
        <v/>
      </c>
      <c r="N54" s="1">
        <f t="shared" si="7"/>
        <v>2</v>
      </c>
    </row>
    <row r="55" spans="1:14" s="3" customFormat="1" x14ac:dyDescent="0.35">
      <c r="A55" s="2" t="s">
        <v>30</v>
      </c>
      <c r="B55" t="s">
        <v>31</v>
      </c>
      <c r="C55" s="23" t="s">
        <v>140</v>
      </c>
      <c r="D55" t="s">
        <v>48</v>
      </c>
      <c r="E55" t="s">
        <v>152</v>
      </c>
      <c r="F55" t="s">
        <v>68</v>
      </c>
      <c r="G55" t="s">
        <v>152</v>
      </c>
      <c r="H55" t="s">
        <v>68</v>
      </c>
      <c r="I55" s="2">
        <v>2</v>
      </c>
      <c r="J55" s="1" t="str">
        <f t="shared" si="2"/>
        <v>same applicant</v>
      </c>
      <c r="K55" s="1" t="str">
        <f t="shared" si="4"/>
        <v>different year</v>
      </c>
      <c r="L55" s="2">
        <f t="shared" si="6"/>
        <v>2</v>
      </c>
      <c r="M55" s="1" t="str">
        <f t="shared" si="1"/>
        <v/>
      </c>
      <c r="N55" s="1">
        <f t="shared" si="7"/>
        <v>2</v>
      </c>
    </row>
    <row r="56" spans="1:14" s="3" customFormat="1" x14ac:dyDescent="0.35">
      <c r="A56" s="2" t="s">
        <v>30</v>
      </c>
      <c r="B56" t="s">
        <v>31</v>
      </c>
      <c r="C56" s="23" t="s">
        <v>140</v>
      </c>
      <c r="D56" t="s">
        <v>49</v>
      </c>
      <c r="E56" t="s">
        <v>152</v>
      </c>
      <c r="F56" t="s">
        <v>69</v>
      </c>
      <c r="G56" t="s">
        <v>152</v>
      </c>
      <c r="H56" t="s">
        <v>69</v>
      </c>
      <c r="I56" s="2">
        <v>2</v>
      </c>
      <c r="J56" s="1" t="str">
        <f t="shared" si="2"/>
        <v>same applicant</v>
      </c>
      <c r="K56" s="1" t="str">
        <f t="shared" si="4"/>
        <v>different year</v>
      </c>
      <c r="L56" s="2">
        <f t="shared" si="6"/>
        <v>2</v>
      </c>
      <c r="M56" s="1" t="str">
        <f t="shared" si="1"/>
        <v/>
      </c>
      <c r="N56" s="1">
        <f t="shared" si="7"/>
        <v>2</v>
      </c>
    </row>
    <row r="57" spans="1:14" s="3" customFormat="1" x14ac:dyDescent="0.35">
      <c r="A57" s="2" t="s">
        <v>30</v>
      </c>
      <c r="B57" t="s">
        <v>31</v>
      </c>
      <c r="C57" s="23" t="s">
        <v>137</v>
      </c>
      <c r="D57" t="s">
        <v>32</v>
      </c>
      <c r="E57" t="s">
        <v>152</v>
      </c>
      <c r="F57" t="s">
        <v>70</v>
      </c>
      <c r="G57" t="s">
        <v>152</v>
      </c>
      <c r="H57" t="s">
        <v>70</v>
      </c>
      <c r="I57" s="1">
        <v>2</v>
      </c>
      <c r="J57" s="1" t="str">
        <f t="shared" si="2"/>
        <v>new applicant</v>
      </c>
      <c r="K57" s="1" t="str">
        <f t="shared" si="4"/>
        <v>different year</v>
      </c>
      <c r="L57" s="2" t="str">
        <f t="shared" si="6"/>
        <v>nope</v>
      </c>
      <c r="M57" s="1" t="str">
        <f t="shared" si="1"/>
        <v>new</v>
      </c>
      <c r="N57" s="1">
        <f>I57</f>
        <v>2</v>
      </c>
    </row>
    <row r="58" spans="1:14" s="3" customFormat="1" x14ac:dyDescent="0.35">
      <c r="A58" s="2" t="s">
        <v>30</v>
      </c>
      <c r="B58" t="s">
        <v>31</v>
      </c>
      <c r="C58" s="23" t="s">
        <v>137</v>
      </c>
      <c r="D58" t="s">
        <v>36</v>
      </c>
      <c r="E58" t="s">
        <v>152</v>
      </c>
      <c r="F58" t="s">
        <v>71</v>
      </c>
      <c r="G58" t="s">
        <v>152</v>
      </c>
      <c r="H58" t="s">
        <v>71</v>
      </c>
      <c r="I58" s="1">
        <v>2</v>
      </c>
      <c r="J58" s="1" t="str">
        <f t="shared" si="2"/>
        <v>same applicant</v>
      </c>
      <c r="K58" s="1" t="str">
        <f t="shared" si="4"/>
        <v>different year</v>
      </c>
      <c r="L58" s="2">
        <f t="shared" si="6"/>
        <v>2</v>
      </c>
      <c r="M58" s="1" t="str">
        <f t="shared" si="1"/>
        <v/>
      </c>
      <c r="N58" s="1">
        <f t="shared" ref="N58:N65" si="8">L58</f>
        <v>2</v>
      </c>
    </row>
    <row r="59" spans="1:14" s="3" customFormat="1" x14ac:dyDescent="0.35">
      <c r="A59" s="2" t="s">
        <v>30</v>
      </c>
      <c r="B59" t="s">
        <v>31</v>
      </c>
      <c r="C59" s="23" t="s">
        <v>137</v>
      </c>
      <c r="D59" t="s">
        <v>37</v>
      </c>
      <c r="E59" t="s">
        <v>152</v>
      </c>
      <c r="F59" t="s">
        <v>72</v>
      </c>
      <c r="G59" t="s">
        <v>152</v>
      </c>
      <c r="H59" t="s">
        <v>72</v>
      </c>
      <c r="I59" s="1">
        <v>2</v>
      </c>
      <c r="J59" s="1" t="str">
        <f t="shared" si="2"/>
        <v>same applicant</v>
      </c>
      <c r="K59" s="1" t="str">
        <f t="shared" si="4"/>
        <v>different year</v>
      </c>
      <c r="L59" s="2">
        <f t="shared" si="6"/>
        <v>2</v>
      </c>
      <c r="M59" s="1" t="str">
        <f t="shared" si="1"/>
        <v/>
      </c>
      <c r="N59" s="1">
        <f t="shared" si="8"/>
        <v>2</v>
      </c>
    </row>
    <row r="60" spans="1:14" s="3" customFormat="1" x14ac:dyDescent="0.35">
      <c r="A60" s="2" t="s">
        <v>30</v>
      </c>
      <c r="B60" t="s">
        <v>31</v>
      </c>
      <c r="C60" s="23" t="s">
        <v>137</v>
      </c>
      <c r="D60" t="s">
        <v>38</v>
      </c>
      <c r="E60" t="s">
        <v>152</v>
      </c>
      <c r="F60" t="s">
        <v>73</v>
      </c>
      <c r="G60" t="s">
        <v>152</v>
      </c>
      <c r="H60" t="s">
        <v>73</v>
      </c>
      <c r="I60" s="1">
        <v>2</v>
      </c>
      <c r="J60" s="1" t="str">
        <f t="shared" si="2"/>
        <v>same applicant</v>
      </c>
      <c r="K60" s="1" t="str">
        <f t="shared" si="4"/>
        <v>different year</v>
      </c>
      <c r="L60" s="2">
        <f t="shared" si="6"/>
        <v>2</v>
      </c>
      <c r="M60" s="1" t="str">
        <f t="shared" si="1"/>
        <v/>
      </c>
      <c r="N60" s="1">
        <f t="shared" si="8"/>
        <v>2</v>
      </c>
    </row>
    <row r="61" spans="1:14" s="3" customFormat="1" x14ac:dyDescent="0.35">
      <c r="A61" s="2" t="s">
        <v>30</v>
      </c>
      <c r="B61" t="s">
        <v>31</v>
      </c>
      <c r="C61" s="23" t="s">
        <v>137</v>
      </c>
      <c r="D61" t="s">
        <v>39</v>
      </c>
      <c r="E61" t="s">
        <v>152</v>
      </c>
      <c r="F61" t="s">
        <v>74</v>
      </c>
      <c r="G61" t="s">
        <v>152</v>
      </c>
      <c r="H61" t="s">
        <v>74</v>
      </c>
      <c r="I61" s="1">
        <v>2</v>
      </c>
      <c r="J61" s="1" t="str">
        <f t="shared" si="2"/>
        <v>same applicant</v>
      </c>
      <c r="K61" s="1" t="str">
        <f t="shared" si="4"/>
        <v>different year</v>
      </c>
      <c r="L61" s="2">
        <f t="shared" si="6"/>
        <v>2</v>
      </c>
      <c r="M61" s="1" t="str">
        <f t="shared" si="1"/>
        <v/>
      </c>
      <c r="N61" s="1">
        <f t="shared" si="8"/>
        <v>2</v>
      </c>
    </row>
    <row r="62" spans="1:14" s="3" customFormat="1" x14ac:dyDescent="0.35">
      <c r="A62" s="2" t="s">
        <v>30</v>
      </c>
      <c r="B62" t="s">
        <v>31</v>
      </c>
      <c r="C62" s="23" t="s">
        <v>137</v>
      </c>
      <c r="D62" t="s">
        <v>40</v>
      </c>
      <c r="E62" t="s">
        <v>152</v>
      </c>
      <c r="F62" t="s">
        <v>75</v>
      </c>
      <c r="G62" t="s">
        <v>152</v>
      </c>
      <c r="H62" t="s">
        <v>75</v>
      </c>
      <c r="I62" s="1">
        <v>2</v>
      </c>
      <c r="J62" s="1" t="str">
        <f t="shared" si="2"/>
        <v>same applicant</v>
      </c>
      <c r="K62" s="1" t="str">
        <f t="shared" si="4"/>
        <v>different year</v>
      </c>
      <c r="L62" s="2">
        <f t="shared" si="6"/>
        <v>2</v>
      </c>
      <c r="M62" s="1" t="str">
        <f t="shared" si="1"/>
        <v/>
      </c>
      <c r="N62" s="1">
        <f t="shared" si="8"/>
        <v>2</v>
      </c>
    </row>
    <row r="63" spans="1:14" s="3" customFormat="1" x14ac:dyDescent="0.35">
      <c r="A63" s="2" t="s">
        <v>30</v>
      </c>
      <c r="B63" t="s">
        <v>31</v>
      </c>
      <c r="C63" s="23" t="s">
        <v>137</v>
      </c>
      <c r="D63" t="s">
        <v>41</v>
      </c>
      <c r="E63" t="s">
        <v>152</v>
      </c>
      <c r="F63" t="s">
        <v>76</v>
      </c>
      <c r="G63" t="s">
        <v>152</v>
      </c>
      <c r="H63" t="s">
        <v>76</v>
      </c>
      <c r="I63" s="1">
        <v>2</v>
      </c>
      <c r="J63" s="1" t="str">
        <f t="shared" si="2"/>
        <v>same applicant</v>
      </c>
      <c r="K63" s="1" t="str">
        <f t="shared" si="4"/>
        <v>different year</v>
      </c>
      <c r="L63" s="2">
        <f t="shared" si="6"/>
        <v>2</v>
      </c>
      <c r="M63" s="1" t="str">
        <f t="shared" si="1"/>
        <v/>
      </c>
      <c r="N63" s="1">
        <f t="shared" si="8"/>
        <v>2</v>
      </c>
    </row>
    <row r="64" spans="1:14" s="3" customFormat="1" x14ac:dyDescent="0.35">
      <c r="A64" s="2" t="s">
        <v>30</v>
      </c>
      <c r="B64" t="s">
        <v>31</v>
      </c>
      <c r="C64" s="23" t="s">
        <v>137</v>
      </c>
      <c r="D64" t="s">
        <v>42</v>
      </c>
      <c r="E64" t="s">
        <v>152</v>
      </c>
      <c r="F64" t="s">
        <v>77</v>
      </c>
      <c r="G64" t="s">
        <v>152</v>
      </c>
      <c r="H64" t="s">
        <v>77</v>
      </c>
      <c r="I64" s="1">
        <v>2</v>
      </c>
      <c r="J64" s="1" t="str">
        <f t="shared" si="2"/>
        <v>same applicant</v>
      </c>
      <c r="K64" s="1" t="str">
        <f t="shared" si="4"/>
        <v>different year</v>
      </c>
      <c r="L64" s="2">
        <f t="shared" si="6"/>
        <v>2</v>
      </c>
      <c r="M64" s="1" t="str">
        <f t="shared" si="1"/>
        <v/>
      </c>
      <c r="N64" s="1">
        <f t="shared" si="8"/>
        <v>2</v>
      </c>
    </row>
    <row r="65" spans="1:14" s="3" customFormat="1" x14ac:dyDescent="0.35">
      <c r="A65" s="2" t="s">
        <v>30</v>
      </c>
      <c r="B65" t="s">
        <v>31</v>
      </c>
      <c r="C65" s="23" t="s">
        <v>137</v>
      </c>
      <c r="D65" t="s">
        <v>43</v>
      </c>
      <c r="E65" t="s">
        <v>152</v>
      </c>
      <c r="F65" t="s">
        <v>78</v>
      </c>
      <c r="G65" t="s">
        <v>152</v>
      </c>
      <c r="H65" t="s">
        <v>79</v>
      </c>
      <c r="I65" s="1">
        <v>2</v>
      </c>
      <c r="J65" s="1" t="str">
        <f t="shared" si="2"/>
        <v>same applicant</v>
      </c>
      <c r="K65" s="1" t="str">
        <f t="shared" si="4"/>
        <v>different year</v>
      </c>
      <c r="L65" s="2">
        <f t="shared" si="6"/>
        <v>2</v>
      </c>
      <c r="M65" s="1" t="str">
        <f t="shared" si="1"/>
        <v/>
      </c>
      <c r="N65" s="1">
        <f t="shared" si="8"/>
        <v>2</v>
      </c>
    </row>
    <row r="66" spans="1:14" s="3" customFormat="1" x14ac:dyDescent="0.35">
      <c r="A66" s="2" t="s">
        <v>30</v>
      </c>
      <c r="B66" t="s">
        <v>31</v>
      </c>
      <c r="C66" s="23" t="s">
        <v>137</v>
      </c>
      <c r="D66" t="s">
        <v>43</v>
      </c>
      <c r="E66" t="s">
        <v>152</v>
      </c>
      <c r="F66" t="s">
        <v>78</v>
      </c>
      <c r="G66" t="s">
        <v>152</v>
      </c>
      <c r="H66" t="s">
        <v>80</v>
      </c>
      <c r="I66" s="1">
        <v>2</v>
      </c>
      <c r="J66" s="1" t="str">
        <f t="shared" si="2"/>
        <v>same applicant</v>
      </c>
      <c r="K66" s="1" t="str">
        <f t="shared" si="4"/>
        <v>same year</v>
      </c>
      <c r="L66" s="2" t="str">
        <f t="shared" si="6"/>
        <v>nope</v>
      </c>
      <c r="M66" s="1" t="str">
        <f t="shared" si="1"/>
        <v/>
      </c>
      <c r="N66" s="1"/>
    </row>
    <row r="67" spans="1:14" s="3" customFormat="1" x14ac:dyDescent="0.35">
      <c r="A67" s="2" t="s">
        <v>30</v>
      </c>
      <c r="B67" t="s">
        <v>31</v>
      </c>
      <c r="C67" s="23" t="s">
        <v>137</v>
      </c>
      <c r="D67" t="s">
        <v>44</v>
      </c>
      <c r="E67" t="s">
        <v>152</v>
      </c>
      <c r="F67" t="s">
        <v>81</v>
      </c>
      <c r="G67" t="s">
        <v>152</v>
      </c>
      <c r="H67" t="s">
        <v>82</v>
      </c>
      <c r="I67" s="1">
        <v>2</v>
      </c>
      <c r="J67" s="1" t="str">
        <f t="shared" si="2"/>
        <v>same applicant</v>
      </c>
      <c r="K67" s="1" t="str">
        <f t="shared" si="4"/>
        <v>different year</v>
      </c>
      <c r="L67" s="2">
        <f t="shared" si="6"/>
        <v>2</v>
      </c>
      <c r="M67" s="1" t="str">
        <f t="shared" si="1"/>
        <v/>
      </c>
      <c r="N67" s="1">
        <f>L67</f>
        <v>2</v>
      </c>
    </row>
    <row r="68" spans="1:14" s="3" customFormat="1" x14ac:dyDescent="0.35">
      <c r="A68" s="2" t="s">
        <v>30</v>
      </c>
      <c r="B68" t="s">
        <v>31</v>
      </c>
      <c r="C68" s="23" t="s">
        <v>137</v>
      </c>
      <c r="D68" t="s">
        <v>44</v>
      </c>
      <c r="E68" t="s">
        <v>152</v>
      </c>
      <c r="F68" t="s">
        <v>81</v>
      </c>
      <c r="G68" t="s">
        <v>152</v>
      </c>
      <c r="H68" t="s">
        <v>83</v>
      </c>
      <c r="I68" s="1">
        <v>2</v>
      </c>
      <c r="J68" s="1" t="str">
        <f t="shared" si="2"/>
        <v>same applicant</v>
      </c>
      <c r="K68" s="1" t="str">
        <f t="shared" si="4"/>
        <v>same year</v>
      </c>
      <c r="L68" s="2" t="str">
        <f t="shared" si="6"/>
        <v>nope</v>
      </c>
      <c r="M68" s="1" t="str">
        <f t="shared" si="1"/>
        <v/>
      </c>
      <c r="N68" s="1"/>
    </row>
    <row r="69" spans="1:14" s="3" customFormat="1" x14ac:dyDescent="0.35">
      <c r="A69" s="2" t="s">
        <v>30</v>
      </c>
      <c r="B69" t="s">
        <v>31</v>
      </c>
      <c r="C69" s="23" t="s">
        <v>137</v>
      </c>
      <c r="D69" t="s">
        <v>45</v>
      </c>
      <c r="E69" t="s">
        <v>152</v>
      </c>
      <c r="F69" t="s">
        <v>84</v>
      </c>
      <c r="G69" t="s">
        <v>152</v>
      </c>
      <c r="H69" t="s">
        <v>85</v>
      </c>
      <c r="I69" s="1">
        <v>2</v>
      </c>
      <c r="J69" s="1" t="str">
        <f t="shared" si="2"/>
        <v>same applicant</v>
      </c>
      <c r="K69" s="1" t="str">
        <f t="shared" si="4"/>
        <v>different year</v>
      </c>
      <c r="L69" s="2">
        <f t="shared" si="6"/>
        <v>2</v>
      </c>
      <c r="M69" s="1" t="str">
        <f t="shared" si="1"/>
        <v/>
      </c>
      <c r="N69" s="1">
        <f>L69</f>
        <v>2</v>
      </c>
    </row>
    <row r="70" spans="1:14" s="3" customFormat="1" x14ac:dyDescent="0.35">
      <c r="A70" s="2" t="s">
        <v>30</v>
      </c>
      <c r="B70" t="s">
        <v>31</v>
      </c>
      <c r="C70" s="23" t="s">
        <v>137</v>
      </c>
      <c r="D70" t="s">
        <v>45</v>
      </c>
      <c r="E70" t="s">
        <v>152</v>
      </c>
      <c r="F70" t="s">
        <v>84</v>
      </c>
      <c r="G70" t="s">
        <v>152</v>
      </c>
      <c r="H70" t="s">
        <v>86</v>
      </c>
      <c r="I70" s="1">
        <v>2</v>
      </c>
      <c r="J70" s="1" t="str">
        <f t="shared" si="2"/>
        <v>same applicant</v>
      </c>
      <c r="K70" s="1" t="str">
        <f t="shared" si="4"/>
        <v>same year</v>
      </c>
      <c r="L70" s="2" t="str">
        <f t="shared" si="6"/>
        <v>nope</v>
      </c>
      <c r="M70" s="1" t="str">
        <f t="shared" si="1"/>
        <v/>
      </c>
      <c r="N70" s="1"/>
    </row>
    <row r="71" spans="1:14" s="3" customFormat="1" x14ac:dyDescent="0.35">
      <c r="A71" s="2" t="s">
        <v>30</v>
      </c>
      <c r="B71" t="s">
        <v>31</v>
      </c>
      <c r="C71" s="23" t="s">
        <v>137</v>
      </c>
      <c r="D71" t="s">
        <v>46</v>
      </c>
      <c r="E71" t="s">
        <v>152</v>
      </c>
      <c r="F71" t="s">
        <v>87</v>
      </c>
      <c r="G71" t="s">
        <v>152</v>
      </c>
      <c r="H71" t="s">
        <v>88</v>
      </c>
      <c r="I71" s="1">
        <v>2</v>
      </c>
      <c r="J71" s="1" t="str">
        <f t="shared" si="2"/>
        <v>same applicant</v>
      </c>
      <c r="K71" s="1" t="str">
        <f t="shared" si="4"/>
        <v>different year</v>
      </c>
      <c r="L71" s="2">
        <f t="shared" si="6"/>
        <v>2</v>
      </c>
      <c r="M71" s="1" t="str">
        <f t="shared" si="1"/>
        <v/>
      </c>
      <c r="N71" s="1">
        <f>L71</f>
        <v>2</v>
      </c>
    </row>
    <row r="72" spans="1:14" s="3" customFormat="1" x14ac:dyDescent="0.35">
      <c r="A72" s="2" t="s">
        <v>30</v>
      </c>
      <c r="B72" t="s">
        <v>31</v>
      </c>
      <c r="C72" s="23" t="s">
        <v>137</v>
      </c>
      <c r="D72" t="s">
        <v>46</v>
      </c>
      <c r="E72" t="s">
        <v>152</v>
      </c>
      <c r="F72" t="s">
        <v>87</v>
      </c>
      <c r="G72" t="s">
        <v>152</v>
      </c>
      <c r="H72" t="s">
        <v>89</v>
      </c>
      <c r="I72" s="1">
        <v>2</v>
      </c>
      <c r="J72" s="1" t="str">
        <f t="shared" si="2"/>
        <v>same applicant</v>
      </c>
      <c r="K72" s="1" t="str">
        <f t="shared" si="4"/>
        <v>same year</v>
      </c>
      <c r="L72" s="2" t="str">
        <f t="shared" si="6"/>
        <v>nope</v>
      </c>
      <c r="M72" s="1" t="str">
        <f t="shared" si="1"/>
        <v/>
      </c>
      <c r="N72" s="1"/>
    </row>
    <row r="73" spans="1:14" s="3" customFormat="1" x14ac:dyDescent="0.35">
      <c r="A73" s="2" t="s">
        <v>30</v>
      </c>
      <c r="B73" t="s">
        <v>31</v>
      </c>
      <c r="C73" s="23" t="s">
        <v>137</v>
      </c>
      <c r="D73" t="s">
        <v>47</v>
      </c>
      <c r="E73" t="s">
        <v>152</v>
      </c>
      <c r="F73" t="s">
        <v>90</v>
      </c>
      <c r="G73" t="s">
        <v>152</v>
      </c>
      <c r="H73" t="s">
        <v>91</v>
      </c>
      <c r="I73" s="1">
        <v>2</v>
      </c>
      <c r="J73" s="1" t="str">
        <f t="shared" si="2"/>
        <v>same applicant</v>
      </c>
      <c r="K73" s="1" t="str">
        <f t="shared" si="4"/>
        <v>different year</v>
      </c>
      <c r="L73" s="2">
        <f t="shared" si="6"/>
        <v>2</v>
      </c>
      <c r="M73" s="1" t="str">
        <f t="shared" si="1"/>
        <v/>
      </c>
      <c r="N73" s="1">
        <f>L73</f>
        <v>2</v>
      </c>
    </row>
    <row r="74" spans="1:14" s="3" customFormat="1" x14ac:dyDescent="0.35">
      <c r="A74" s="2" t="s">
        <v>30</v>
      </c>
      <c r="B74" t="s">
        <v>31</v>
      </c>
      <c r="C74" s="23" t="s">
        <v>137</v>
      </c>
      <c r="D74" t="s">
        <v>47</v>
      </c>
      <c r="E74" t="s">
        <v>152</v>
      </c>
      <c r="F74" t="s">
        <v>90</v>
      </c>
      <c r="G74" t="s">
        <v>152</v>
      </c>
      <c r="H74" t="s">
        <v>92</v>
      </c>
      <c r="I74" s="1">
        <v>2</v>
      </c>
      <c r="J74" s="1" t="str">
        <f t="shared" si="2"/>
        <v>same applicant</v>
      </c>
      <c r="K74" s="1" t="str">
        <f t="shared" si="4"/>
        <v>same year</v>
      </c>
      <c r="L74" s="2" t="str">
        <f t="shared" si="6"/>
        <v>nope</v>
      </c>
      <c r="M74" s="1" t="str">
        <f t="shared" ref="M74:M137" si="9">IF(AND(J74="new applicant", K74="different year"), "new", "")</f>
        <v/>
      </c>
      <c r="N74" s="2"/>
    </row>
    <row r="75" spans="1:14" s="3" customFormat="1" x14ac:dyDescent="0.35">
      <c r="A75" s="2" t="s">
        <v>30</v>
      </c>
      <c r="B75" t="s">
        <v>31</v>
      </c>
      <c r="C75" s="23" t="s">
        <v>137</v>
      </c>
      <c r="D75" t="s">
        <v>48</v>
      </c>
      <c r="E75" t="s">
        <v>152</v>
      </c>
      <c r="F75" t="s">
        <v>93</v>
      </c>
      <c r="G75" t="s">
        <v>152</v>
      </c>
      <c r="H75" t="s">
        <v>94</v>
      </c>
      <c r="I75" s="1">
        <v>2</v>
      </c>
      <c r="J75" s="1" t="str">
        <f t="shared" ref="J75:J138" si="10">IF(C75=C74, "same applicant", "new applicant")</f>
        <v>same applicant</v>
      </c>
      <c r="K75" s="1" t="str">
        <f t="shared" si="4"/>
        <v>different year</v>
      </c>
      <c r="L75" s="2">
        <f t="shared" si="6"/>
        <v>2</v>
      </c>
      <c r="M75" s="1" t="str">
        <f t="shared" si="9"/>
        <v/>
      </c>
      <c r="N75" s="1">
        <f>L75</f>
        <v>2</v>
      </c>
    </row>
    <row r="76" spans="1:14" s="3" customFormat="1" x14ac:dyDescent="0.35">
      <c r="A76" s="2" t="s">
        <v>30</v>
      </c>
      <c r="B76" t="s">
        <v>31</v>
      </c>
      <c r="C76" s="23" t="s">
        <v>137</v>
      </c>
      <c r="D76" t="s">
        <v>48</v>
      </c>
      <c r="E76" t="s">
        <v>152</v>
      </c>
      <c r="F76" t="s">
        <v>93</v>
      </c>
      <c r="G76" t="s">
        <v>152</v>
      </c>
      <c r="H76" t="s">
        <v>95</v>
      </c>
      <c r="I76" s="1">
        <v>2</v>
      </c>
      <c r="J76" s="1" t="str">
        <f t="shared" si="10"/>
        <v>same applicant</v>
      </c>
      <c r="K76" s="1" t="str">
        <f t="shared" ref="K76:K139" si="11">IF(D76=D75, "same year", "different year")</f>
        <v>same year</v>
      </c>
      <c r="L76" s="2" t="str">
        <f t="shared" si="6"/>
        <v>nope</v>
      </c>
      <c r="M76" s="1" t="str">
        <f t="shared" si="9"/>
        <v/>
      </c>
      <c r="N76" s="1"/>
    </row>
    <row r="77" spans="1:14" s="3" customFormat="1" x14ac:dyDescent="0.35">
      <c r="A77" s="2" t="s">
        <v>30</v>
      </c>
      <c r="B77" t="s">
        <v>31</v>
      </c>
      <c r="C77" s="23" t="s">
        <v>137</v>
      </c>
      <c r="D77" t="s">
        <v>49</v>
      </c>
      <c r="E77" t="s">
        <v>152</v>
      </c>
      <c r="F77" t="s">
        <v>96</v>
      </c>
      <c r="G77" t="s">
        <v>152</v>
      </c>
      <c r="H77" t="s">
        <v>97</v>
      </c>
      <c r="I77" s="1">
        <v>2</v>
      </c>
      <c r="J77" s="1" t="str">
        <f t="shared" si="10"/>
        <v>same applicant</v>
      </c>
      <c r="K77" s="1" t="str">
        <f t="shared" si="11"/>
        <v>different year</v>
      </c>
      <c r="L77" s="2">
        <f t="shared" si="6"/>
        <v>2</v>
      </c>
      <c r="M77" s="1" t="str">
        <f t="shared" si="9"/>
        <v/>
      </c>
      <c r="N77" s="1">
        <f>L77</f>
        <v>2</v>
      </c>
    </row>
    <row r="78" spans="1:14" s="3" customFormat="1" x14ac:dyDescent="0.35">
      <c r="A78" s="2" t="s">
        <v>30</v>
      </c>
      <c r="B78" t="s">
        <v>31</v>
      </c>
      <c r="C78" s="23" t="s">
        <v>137</v>
      </c>
      <c r="D78" t="s">
        <v>49</v>
      </c>
      <c r="E78" t="s">
        <v>152</v>
      </c>
      <c r="F78" t="s">
        <v>96</v>
      </c>
      <c r="G78" t="s">
        <v>152</v>
      </c>
      <c r="H78" t="s">
        <v>98</v>
      </c>
      <c r="I78" s="1">
        <v>2</v>
      </c>
      <c r="J78" s="1" t="str">
        <f t="shared" si="10"/>
        <v>same applicant</v>
      </c>
      <c r="K78" s="1" t="str">
        <f t="shared" si="11"/>
        <v>same year</v>
      </c>
      <c r="L78" s="2" t="str">
        <f t="shared" si="6"/>
        <v>nope</v>
      </c>
      <c r="M78" s="1" t="str">
        <f t="shared" si="9"/>
        <v/>
      </c>
      <c r="N78" s="1"/>
    </row>
    <row r="79" spans="1:14" s="3" customFormat="1" x14ac:dyDescent="0.35">
      <c r="A79" s="2" t="s">
        <v>30</v>
      </c>
      <c r="B79" t="s">
        <v>31</v>
      </c>
      <c r="C79" s="23" t="s">
        <v>137</v>
      </c>
      <c r="D79"/>
      <c r="E79"/>
      <c r="F79"/>
      <c r="G79"/>
      <c r="H79"/>
      <c r="I79" s="1">
        <v>0</v>
      </c>
      <c r="J79" s="1" t="str">
        <f t="shared" si="10"/>
        <v>same applicant</v>
      </c>
      <c r="K79" s="1" t="str">
        <f t="shared" si="11"/>
        <v>different year</v>
      </c>
      <c r="L79" s="2">
        <f t="shared" si="6"/>
        <v>0</v>
      </c>
      <c r="M79" s="1" t="str">
        <f t="shared" si="9"/>
        <v/>
      </c>
      <c r="N79" s="1">
        <f>L79</f>
        <v>0</v>
      </c>
    </row>
    <row r="80" spans="1:14" s="3" customFormat="1" x14ac:dyDescent="0.35">
      <c r="A80" s="2" t="s">
        <v>30</v>
      </c>
      <c r="B80" t="s">
        <v>31</v>
      </c>
      <c r="C80" s="23" t="s">
        <v>146</v>
      </c>
      <c r="D80"/>
      <c r="E80" t="s">
        <v>99</v>
      </c>
      <c r="F80" t="s">
        <v>33</v>
      </c>
      <c r="G80" t="s">
        <v>99</v>
      </c>
      <c r="H80" t="s">
        <v>33</v>
      </c>
      <c r="I80" s="1">
        <v>0</v>
      </c>
      <c r="J80" s="1" t="str">
        <f t="shared" si="10"/>
        <v>new applicant</v>
      </c>
      <c r="K80" s="1" t="str">
        <f t="shared" si="11"/>
        <v>same year</v>
      </c>
      <c r="L80" s="2" t="str">
        <f t="shared" si="6"/>
        <v>nope</v>
      </c>
      <c r="M80" s="1" t="str">
        <f t="shared" si="9"/>
        <v/>
      </c>
      <c r="N80" s="1"/>
    </row>
    <row r="81" spans="1:14" s="3" customFormat="1" x14ac:dyDescent="0.35">
      <c r="A81" s="2" t="s">
        <v>30</v>
      </c>
      <c r="B81" t="s">
        <v>31</v>
      </c>
      <c r="C81" s="23" t="s">
        <v>146</v>
      </c>
      <c r="D81"/>
      <c r="E81" t="s">
        <v>99</v>
      </c>
      <c r="F81" t="s">
        <v>33</v>
      </c>
      <c r="G81" t="s">
        <v>99</v>
      </c>
      <c r="H81" t="s">
        <v>33</v>
      </c>
      <c r="I81" s="1">
        <v>0</v>
      </c>
      <c r="J81" s="1" t="str">
        <f t="shared" si="10"/>
        <v>same applicant</v>
      </c>
      <c r="K81" s="1" t="str">
        <f t="shared" si="11"/>
        <v>same year</v>
      </c>
      <c r="L81" s="2" t="str">
        <f t="shared" si="6"/>
        <v>nope</v>
      </c>
      <c r="M81" s="1" t="str">
        <f t="shared" si="9"/>
        <v/>
      </c>
      <c r="N81" s="1"/>
    </row>
    <row r="82" spans="1:14" s="3" customFormat="1" x14ac:dyDescent="0.35">
      <c r="A82" s="2" t="s">
        <v>30</v>
      </c>
      <c r="B82" t="s">
        <v>31</v>
      </c>
      <c r="C82" s="23" t="s">
        <v>146</v>
      </c>
      <c r="D82"/>
      <c r="E82" t="s">
        <v>99</v>
      </c>
      <c r="F82" t="s">
        <v>33</v>
      </c>
      <c r="G82" t="s">
        <v>99</v>
      </c>
      <c r="H82" t="s">
        <v>33</v>
      </c>
      <c r="I82" s="1">
        <v>0</v>
      </c>
      <c r="J82" s="1" t="str">
        <f t="shared" si="10"/>
        <v>same applicant</v>
      </c>
      <c r="K82" s="1" t="str">
        <f t="shared" si="11"/>
        <v>same year</v>
      </c>
      <c r="L82" s="2" t="str">
        <f t="shared" si="6"/>
        <v>nope</v>
      </c>
      <c r="M82" s="1" t="str">
        <f t="shared" si="9"/>
        <v/>
      </c>
      <c r="N82" s="1"/>
    </row>
    <row r="83" spans="1:14" s="3" customFormat="1" x14ac:dyDescent="0.35">
      <c r="A83" s="2" t="s">
        <v>30</v>
      </c>
      <c r="B83" t="s">
        <v>31</v>
      </c>
      <c r="C83" s="23" t="s">
        <v>146</v>
      </c>
      <c r="D83"/>
      <c r="E83" t="s">
        <v>99</v>
      </c>
      <c r="F83" t="s">
        <v>33</v>
      </c>
      <c r="G83" t="s">
        <v>99</v>
      </c>
      <c r="H83" t="s">
        <v>33</v>
      </c>
      <c r="I83" s="1">
        <v>0</v>
      </c>
      <c r="J83" s="1" t="str">
        <f t="shared" si="10"/>
        <v>same applicant</v>
      </c>
      <c r="K83" s="1" t="str">
        <f t="shared" si="11"/>
        <v>same year</v>
      </c>
      <c r="L83" s="2" t="str">
        <f t="shared" si="6"/>
        <v>nope</v>
      </c>
      <c r="M83" s="1" t="str">
        <f t="shared" si="9"/>
        <v/>
      </c>
      <c r="N83" s="1"/>
    </row>
    <row r="84" spans="1:14" s="3" customFormat="1" x14ac:dyDescent="0.35">
      <c r="A84" s="2" t="s">
        <v>30</v>
      </c>
      <c r="B84" t="s">
        <v>31</v>
      </c>
      <c r="C84" s="23" t="s">
        <v>146</v>
      </c>
      <c r="D84"/>
      <c r="E84" t="s">
        <v>99</v>
      </c>
      <c r="F84" t="s">
        <v>33</v>
      </c>
      <c r="G84" t="s">
        <v>99</v>
      </c>
      <c r="H84" t="s">
        <v>33</v>
      </c>
      <c r="I84" s="1">
        <v>0</v>
      </c>
      <c r="J84" s="1" t="str">
        <f t="shared" si="10"/>
        <v>same applicant</v>
      </c>
      <c r="K84" s="1" t="str">
        <f t="shared" si="11"/>
        <v>same year</v>
      </c>
      <c r="L84" s="2" t="str">
        <f t="shared" si="6"/>
        <v>nope</v>
      </c>
      <c r="M84" s="1" t="str">
        <f t="shared" si="9"/>
        <v/>
      </c>
      <c r="N84" s="1"/>
    </row>
    <row r="85" spans="1:14" s="3" customFormat="1" x14ac:dyDescent="0.35">
      <c r="A85" s="2" t="s">
        <v>30</v>
      </c>
      <c r="B85" t="s">
        <v>31</v>
      </c>
      <c r="C85" s="23" t="s">
        <v>146</v>
      </c>
      <c r="D85"/>
      <c r="E85" t="s">
        <v>99</v>
      </c>
      <c r="F85" t="s">
        <v>33</v>
      </c>
      <c r="G85" t="s">
        <v>99</v>
      </c>
      <c r="H85" t="s">
        <v>33</v>
      </c>
      <c r="I85" s="1">
        <v>0</v>
      </c>
      <c r="J85" s="1" t="str">
        <f t="shared" si="10"/>
        <v>same applicant</v>
      </c>
      <c r="K85" s="1" t="str">
        <f t="shared" si="11"/>
        <v>same year</v>
      </c>
      <c r="L85" s="2" t="str">
        <f t="shared" si="6"/>
        <v>nope</v>
      </c>
      <c r="M85" s="1" t="str">
        <f t="shared" si="9"/>
        <v/>
      </c>
      <c r="N85" s="1"/>
    </row>
    <row r="86" spans="1:14" s="3" customFormat="1" x14ac:dyDescent="0.35">
      <c r="A86" s="2" t="s">
        <v>30</v>
      </c>
      <c r="B86" t="s">
        <v>31</v>
      </c>
      <c r="C86" s="23" t="s">
        <v>146</v>
      </c>
      <c r="D86"/>
      <c r="E86" t="s">
        <v>99</v>
      </c>
      <c r="F86" t="s">
        <v>33</v>
      </c>
      <c r="G86" t="s">
        <v>99</v>
      </c>
      <c r="H86" t="s">
        <v>33</v>
      </c>
      <c r="I86" s="1">
        <v>0</v>
      </c>
      <c r="J86" s="1" t="str">
        <f t="shared" si="10"/>
        <v>same applicant</v>
      </c>
      <c r="K86" s="1" t="str">
        <f t="shared" si="11"/>
        <v>same year</v>
      </c>
      <c r="L86" s="2" t="str">
        <f t="shared" si="6"/>
        <v>nope</v>
      </c>
      <c r="M86" s="1" t="str">
        <f t="shared" si="9"/>
        <v/>
      </c>
      <c r="N86" s="1"/>
    </row>
    <row r="87" spans="1:14" s="3" customFormat="1" x14ac:dyDescent="0.35">
      <c r="A87" s="2" t="s">
        <v>30</v>
      </c>
      <c r="B87" t="s">
        <v>31</v>
      </c>
      <c r="C87" s="23" t="s">
        <v>146</v>
      </c>
      <c r="D87"/>
      <c r="E87" t="s">
        <v>99</v>
      </c>
      <c r="F87" t="s">
        <v>33</v>
      </c>
      <c r="G87" t="s">
        <v>99</v>
      </c>
      <c r="H87" t="s">
        <v>33</v>
      </c>
      <c r="I87" s="1">
        <v>0</v>
      </c>
      <c r="J87" s="1" t="str">
        <f t="shared" si="10"/>
        <v>same applicant</v>
      </c>
      <c r="K87" s="1" t="str">
        <f t="shared" si="11"/>
        <v>same year</v>
      </c>
      <c r="L87" s="2" t="str">
        <f t="shared" si="6"/>
        <v>nope</v>
      </c>
      <c r="M87" s="1" t="str">
        <f t="shared" si="9"/>
        <v/>
      </c>
      <c r="N87" s="1"/>
    </row>
    <row r="88" spans="1:14" s="3" customFormat="1" x14ac:dyDescent="0.35">
      <c r="A88" s="2" t="s">
        <v>30</v>
      </c>
      <c r="B88" t="s">
        <v>31</v>
      </c>
      <c r="C88" s="23" t="s">
        <v>146</v>
      </c>
      <c r="D88"/>
      <c r="E88" t="s">
        <v>99</v>
      </c>
      <c r="F88" t="s">
        <v>33</v>
      </c>
      <c r="G88" t="s">
        <v>99</v>
      </c>
      <c r="H88" t="s">
        <v>33</v>
      </c>
      <c r="I88" s="1">
        <v>0</v>
      </c>
      <c r="J88" s="1" t="str">
        <f t="shared" si="10"/>
        <v>same applicant</v>
      </c>
      <c r="K88" s="1" t="str">
        <f t="shared" si="11"/>
        <v>same year</v>
      </c>
      <c r="L88" s="2" t="str">
        <f t="shared" si="6"/>
        <v>nope</v>
      </c>
      <c r="M88" s="1" t="str">
        <f t="shared" si="9"/>
        <v/>
      </c>
      <c r="N88" s="1"/>
    </row>
    <row r="89" spans="1:14" s="3" customFormat="1" x14ac:dyDescent="0.35">
      <c r="A89" s="2" t="s">
        <v>30</v>
      </c>
      <c r="B89" t="s">
        <v>31</v>
      </c>
      <c r="C89" s="23" t="s">
        <v>146</v>
      </c>
      <c r="D89"/>
      <c r="E89" t="s">
        <v>99</v>
      </c>
      <c r="F89" t="s">
        <v>33</v>
      </c>
      <c r="G89" t="s">
        <v>99</v>
      </c>
      <c r="H89" t="s">
        <v>33</v>
      </c>
      <c r="I89" s="1">
        <v>0</v>
      </c>
      <c r="J89" s="1" t="str">
        <f t="shared" si="10"/>
        <v>same applicant</v>
      </c>
      <c r="K89" s="1" t="str">
        <f t="shared" si="11"/>
        <v>same year</v>
      </c>
      <c r="L89" s="2" t="str">
        <f t="shared" si="6"/>
        <v>nope</v>
      </c>
      <c r="M89" s="1" t="str">
        <f t="shared" si="9"/>
        <v/>
      </c>
      <c r="N89" s="1"/>
    </row>
    <row r="90" spans="1:14" s="3" customFormat="1" x14ac:dyDescent="0.35">
      <c r="A90" s="2" t="s">
        <v>30</v>
      </c>
      <c r="B90" t="s">
        <v>31</v>
      </c>
      <c r="C90" s="23" t="s">
        <v>146</v>
      </c>
      <c r="D90"/>
      <c r="E90" t="s">
        <v>99</v>
      </c>
      <c r="F90" t="s">
        <v>33</v>
      </c>
      <c r="G90" t="s">
        <v>99</v>
      </c>
      <c r="H90" t="s">
        <v>33</v>
      </c>
      <c r="I90" s="1">
        <v>0</v>
      </c>
      <c r="J90" s="1" t="str">
        <f t="shared" si="10"/>
        <v>same applicant</v>
      </c>
      <c r="K90" s="1" t="str">
        <f t="shared" si="11"/>
        <v>same year</v>
      </c>
      <c r="L90" s="2" t="str">
        <f t="shared" si="6"/>
        <v>nope</v>
      </c>
      <c r="M90" s="1" t="str">
        <f t="shared" si="9"/>
        <v/>
      </c>
      <c r="N90" s="1"/>
    </row>
    <row r="91" spans="1:14" x14ac:dyDescent="0.35">
      <c r="A91" s="1" t="s">
        <v>30</v>
      </c>
      <c r="B91" t="s">
        <v>31</v>
      </c>
      <c r="C91" s="23" t="s">
        <v>146</v>
      </c>
      <c r="E91" t="s">
        <v>99</v>
      </c>
      <c r="F91" t="s">
        <v>33</v>
      </c>
      <c r="G91" t="s">
        <v>99</v>
      </c>
      <c r="H91" t="s">
        <v>33</v>
      </c>
      <c r="I91" s="1">
        <v>0</v>
      </c>
      <c r="J91" s="1" t="str">
        <f t="shared" si="10"/>
        <v>same applicant</v>
      </c>
      <c r="K91" s="1" t="str">
        <f t="shared" si="11"/>
        <v>same year</v>
      </c>
      <c r="L91" s="1" t="str">
        <f t="shared" si="6"/>
        <v>nope</v>
      </c>
      <c r="M91" s="1" t="str">
        <f t="shared" si="9"/>
        <v/>
      </c>
      <c r="N91" s="1"/>
    </row>
    <row r="92" spans="1:14" x14ac:dyDescent="0.35">
      <c r="A92" s="1" t="s">
        <v>30</v>
      </c>
      <c r="B92" t="s">
        <v>31</v>
      </c>
      <c r="C92" s="23" t="s">
        <v>146</v>
      </c>
      <c r="E92" t="s">
        <v>99</v>
      </c>
      <c r="F92" t="s">
        <v>33</v>
      </c>
      <c r="G92" t="s">
        <v>99</v>
      </c>
      <c r="H92" t="s">
        <v>33</v>
      </c>
      <c r="I92" s="1">
        <v>0</v>
      </c>
      <c r="J92" s="1" t="str">
        <f t="shared" si="10"/>
        <v>same applicant</v>
      </c>
      <c r="K92" s="1" t="str">
        <f t="shared" si="11"/>
        <v>same year</v>
      </c>
      <c r="L92" s="1" t="str">
        <f t="shared" si="6"/>
        <v>nope</v>
      </c>
      <c r="M92" s="1" t="str">
        <f t="shared" si="9"/>
        <v/>
      </c>
      <c r="N92" s="1"/>
    </row>
    <row r="93" spans="1:14" x14ac:dyDescent="0.35">
      <c r="A93" s="1" t="s">
        <v>30</v>
      </c>
      <c r="B93" t="s">
        <v>31</v>
      </c>
      <c r="C93" s="23" t="s">
        <v>146</v>
      </c>
      <c r="E93" t="s">
        <v>99</v>
      </c>
      <c r="F93" t="s">
        <v>33</v>
      </c>
      <c r="G93" t="s">
        <v>99</v>
      </c>
      <c r="H93" t="s">
        <v>33</v>
      </c>
      <c r="I93" s="1">
        <v>0</v>
      </c>
      <c r="J93" s="1" t="str">
        <f t="shared" si="10"/>
        <v>same applicant</v>
      </c>
      <c r="K93" s="1" t="str">
        <f t="shared" si="11"/>
        <v>same year</v>
      </c>
      <c r="L93" s="1" t="str">
        <f t="shared" si="6"/>
        <v>nope</v>
      </c>
      <c r="M93" s="1" t="str">
        <f t="shared" si="9"/>
        <v/>
      </c>
      <c r="N93" s="1"/>
    </row>
    <row r="94" spans="1:14" x14ac:dyDescent="0.35">
      <c r="A94" s="1" t="s">
        <v>30</v>
      </c>
      <c r="B94" t="s">
        <v>31</v>
      </c>
      <c r="C94" s="23" t="s">
        <v>146</v>
      </c>
      <c r="E94" t="s">
        <v>99</v>
      </c>
      <c r="F94" t="s">
        <v>33</v>
      </c>
      <c r="G94" t="s">
        <v>99</v>
      </c>
      <c r="H94" t="s">
        <v>33</v>
      </c>
      <c r="I94" s="1">
        <v>0</v>
      </c>
      <c r="J94" s="1" t="str">
        <f t="shared" si="10"/>
        <v>same applicant</v>
      </c>
      <c r="K94" s="1" t="str">
        <f t="shared" si="11"/>
        <v>same year</v>
      </c>
      <c r="L94" s="1" t="str">
        <f t="shared" si="6"/>
        <v>nope</v>
      </c>
      <c r="M94" s="1" t="str">
        <f t="shared" si="9"/>
        <v/>
      </c>
      <c r="N94" s="1"/>
    </row>
    <row r="95" spans="1:14" x14ac:dyDescent="0.35">
      <c r="A95" s="1" t="s">
        <v>30</v>
      </c>
      <c r="B95" t="s">
        <v>31</v>
      </c>
      <c r="C95" s="23" t="s">
        <v>138</v>
      </c>
      <c r="D95" t="s">
        <v>46</v>
      </c>
      <c r="E95" t="s">
        <v>152</v>
      </c>
      <c r="F95" t="s">
        <v>100</v>
      </c>
      <c r="G95" t="s">
        <v>152</v>
      </c>
      <c r="H95" t="s">
        <v>100</v>
      </c>
      <c r="I95" s="1">
        <v>2</v>
      </c>
      <c r="J95" s="1" t="str">
        <f t="shared" si="10"/>
        <v>new applicant</v>
      </c>
      <c r="K95" s="1" t="str">
        <f t="shared" si="11"/>
        <v>different year</v>
      </c>
      <c r="L95" s="1" t="str">
        <f t="shared" si="6"/>
        <v>nope</v>
      </c>
      <c r="M95" s="1" t="str">
        <f t="shared" si="9"/>
        <v>new</v>
      </c>
      <c r="N95" s="1">
        <f>I95</f>
        <v>2</v>
      </c>
    </row>
    <row r="96" spans="1:14" x14ac:dyDescent="0.35">
      <c r="A96" s="1" t="s">
        <v>30</v>
      </c>
      <c r="B96" t="s">
        <v>31</v>
      </c>
      <c r="C96" s="23" t="s">
        <v>138</v>
      </c>
      <c r="D96" t="s">
        <v>47</v>
      </c>
      <c r="E96" t="s">
        <v>152</v>
      </c>
      <c r="F96" t="s">
        <v>101</v>
      </c>
      <c r="G96" t="s">
        <v>152</v>
      </c>
      <c r="H96" t="s">
        <v>101</v>
      </c>
      <c r="I96" s="1">
        <v>2</v>
      </c>
      <c r="J96" s="1" t="str">
        <f t="shared" si="10"/>
        <v>same applicant</v>
      </c>
      <c r="K96" s="1" t="str">
        <f t="shared" si="11"/>
        <v>different year</v>
      </c>
      <c r="L96" s="1">
        <f t="shared" si="6"/>
        <v>2</v>
      </c>
      <c r="M96" s="1" t="str">
        <f t="shared" si="9"/>
        <v/>
      </c>
      <c r="N96" s="1">
        <f t="shared" ref="N96:N98" si="12">L96</f>
        <v>2</v>
      </c>
    </row>
    <row r="97" spans="1:14" x14ac:dyDescent="0.35">
      <c r="A97" s="1" t="s">
        <v>30</v>
      </c>
      <c r="B97" t="s">
        <v>31</v>
      </c>
      <c r="C97" s="23" t="s">
        <v>138</v>
      </c>
      <c r="D97" t="s">
        <v>48</v>
      </c>
      <c r="E97" t="s">
        <v>152</v>
      </c>
      <c r="F97" t="s">
        <v>102</v>
      </c>
      <c r="G97" t="s">
        <v>152</v>
      </c>
      <c r="H97" t="s">
        <v>102</v>
      </c>
      <c r="I97" s="1">
        <v>2</v>
      </c>
      <c r="J97" s="1" t="str">
        <f t="shared" si="10"/>
        <v>same applicant</v>
      </c>
      <c r="K97" s="1" t="str">
        <f t="shared" si="11"/>
        <v>different year</v>
      </c>
      <c r="L97" s="1">
        <f t="shared" si="6"/>
        <v>2</v>
      </c>
      <c r="M97" s="1" t="str">
        <f t="shared" si="9"/>
        <v/>
      </c>
      <c r="N97" s="1">
        <f t="shared" si="12"/>
        <v>2</v>
      </c>
    </row>
    <row r="98" spans="1:14" x14ac:dyDescent="0.35">
      <c r="A98" s="1" t="s">
        <v>30</v>
      </c>
      <c r="B98" t="s">
        <v>31</v>
      </c>
      <c r="C98" s="23" t="s">
        <v>138</v>
      </c>
      <c r="D98" t="s">
        <v>49</v>
      </c>
      <c r="E98" t="s">
        <v>152</v>
      </c>
      <c r="F98" t="s">
        <v>103</v>
      </c>
      <c r="G98" t="s">
        <v>152</v>
      </c>
      <c r="H98" t="s">
        <v>104</v>
      </c>
      <c r="I98" s="1">
        <v>2</v>
      </c>
      <c r="J98" s="1" t="str">
        <f t="shared" si="10"/>
        <v>same applicant</v>
      </c>
      <c r="K98" s="1" t="str">
        <f t="shared" si="11"/>
        <v>different year</v>
      </c>
      <c r="L98" s="1">
        <f t="shared" si="6"/>
        <v>2</v>
      </c>
      <c r="M98" s="1" t="str">
        <f t="shared" si="9"/>
        <v/>
      </c>
      <c r="N98" s="1">
        <f t="shared" si="12"/>
        <v>2</v>
      </c>
    </row>
    <row r="99" spans="1:14" x14ac:dyDescent="0.35">
      <c r="A99" s="1" t="s">
        <v>30</v>
      </c>
      <c r="B99" t="s">
        <v>31</v>
      </c>
      <c r="C99" s="23" t="s">
        <v>138</v>
      </c>
      <c r="D99" t="s">
        <v>49</v>
      </c>
      <c r="E99" t="s">
        <v>152</v>
      </c>
      <c r="F99" t="s">
        <v>103</v>
      </c>
      <c r="G99" t="s">
        <v>152</v>
      </c>
      <c r="H99" t="s">
        <v>105</v>
      </c>
      <c r="I99" s="1">
        <v>2</v>
      </c>
      <c r="J99" s="1" t="str">
        <f t="shared" si="10"/>
        <v>same applicant</v>
      </c>
      <c r="K99" s="1" t="str">
        <f t="shared" si="11"/>
        <v>same year</v>
      </c>
      <c r="L99" s="1" t="str">
        <f t="shared" si="6"/>
        <v>nope</v>
      </c>
      <c r="M99" s="1" t="str">
        <f t="shared" si="9"/>
        <v/>
      </c>
      <c r="N99" s="1"/>
    </row>
    <row r="100" spans="1:14" x14ac:dyDescent="0.35">
      <c r="A100" s="1" t="s">
        <v>30</v>
      </c>
      <c r="B100" t="s">
        <v>31</v>
      </c>
      <c r="C100" s="23" t="s">
        <v>138</v>
      </c>
      <c r="E100" t="s">
        <v>99</v>
      </c>
      <c r="F100" t="s">
        <v>33</v>
      </c>
      <c r="G100" t="s">
        <v>99</v>
      </c>
      <c r="H100" t="s">
        <v>33</v>
      </c>
      <c r="I100" s="1">
        <v>0</v>
      </c>
      <c r="J100" s="1" t="str">
        <f t="shared" si="10"/>
        <v>same applicant</v>
      </c>
      <c r="K100" s="1" t="str">
        <f t="shared" si="11"/>
        <v>different year</v>
      </c>
      <c r="L100" s="1">
        <f t="shared" si="6"/>
        <v>0</v>
      </c>
      <c r="M100" s="1" t="str">
        <f t="shared" si="9"/>
        <v/>
      </c>
      <c r="N100" s="1">
        <f>L100</f>
        <v>0</v>
      </c>
    </row>
    <row r="101" spans="1:14" x14ac:dyDescent="0.35">
      <c r="A101" s="1" t="s">
        <v>30</v>
      </c>
      <c r="B101" t="s">
        <v>31</v>
      </c>
      <c r="C101" s="23" t="s">
        <v>138</v>
      </c>
      <c r="E101" t="s">
        <v>99</v>
      </c>
      <c r="F101" t="s">
        <v>33</v>
      </c>
      <c r="G101" t="s">
        <v>99</v>
      </c>
      <c r="H101" t="s">
        <v>33</v>
      </c>
      <c r="I101" s="1">
        <v>0</v>
      </c>
      <c r="J101" s="1" t="str">
        <f t="shared" si="10"/>
        <v>same applicant</v>
      </c>
      <c r="K101" s="1" t="str">
        <f t="shared" si="11"/>
        <v>same year</v>
      </c>
      <c r="L101" s="1" t="str">
        <f t="shared" si="6"/>
        <v>nope</v>
      </c>
      <c r="M101" s="1" t="str">
        <f t="shared" si="9"/>
        <v/>
      </c>
      <c r="N101" s="1"/>
    </row>
    <row r="102" spans="1:14" x14ac:dyDescent="0.35">
      <c r="A102" s="1" t="s">
        <v>30</v>
      </c>
      <c r="B102" t="s">
        <v>31</v>
      </c>
      <c r="C102" s="23" t="s">
        <v>138</v>
      </c>
      <c r="E102" t="s">
        <v>99</v>
      </c>
      <c r="F102" t="s">
        <v>33</v>
      </c>
      <c r="G102" t="s">
        <v>99</v>
      </c>
      <c r="H102" t="s">
        <v>33</v>
      </c>
      <c r="I102" s="1">
        <v>0</v>
      </c>
      <c r="J102" s="1" t="str">
        <f t="shared" si="10"/>
        <v>same applicant</v>
      </c>
      <c r="K102" s="1" t="str">
        <f t="shared" si="11"/>
        <v>same year</v>
      </c>
      <c r="L102" s="1" t="str">
        <f t="shared" si="6"/>
        <v>nope</v>
      </c>
      <c r="M102" s="1" t="str">
        <f t="shared" si="9"/>
        <v/>
      </c>
      <c r="N102" s="1"/>
    </row>
    <row r="103" spans="1:14" x14ac:dyDescent="0.35">
      <c r="A103" s="1" t="s">
        <v>30</v>
      </c>
      <c r="B103" t="s">
        <v>31</v>
      </c>
      <c r="C103" s="23" t="s">
        <v>138</v>
      </c>
      <c r="E103" t="s">
        <v>99</v>
      </c>
      <c r="F103" t="s">
        <v>33</v>
      </c>
      <c r="G103" t="s">
        <v>99</v>
      </c>
      <c r="H103" t="s">
        <v>33</v>
      </c>
      <c r="I103" s="1">
        <v>0</v>
      </c>
      <c r="J103" s="1" t="str">
        <f t="shared" si="10"/>
        <v>same applicant</v>
      </c>
      <c r="K103" s="1" t="str">
        <f t="shared" si="11"/>
        <v>same year</v>
      </c>
      <c r="L103" s="1" t="str">
        <f t="shared" si="6"/>
        <v>nope</v>
      </c>
      <c r="M103" s="1" t="str">
        <f t="shared" si="9"/>
        <v/>
      </c>
      <c r="N103" s="1"/>
    </row>
    <row r="104" spans="1:14" x14ac:dyDescent="0.35">
      <c r="A104" s="1" t="s">
        <v>30</v>
      </c>
      <c r="B104" t="s">
        <v>31</v>
      </c>
      <c r="C104" s="23" t="s">
        <v>138</v>
      </c>
      <c r="E104" t="s">
        <v>99</v>
      </c>
      <c r="F104" t="s">
        <v>33</v>
      </c>
      <c r="G104" t="s">
        <v>99</v>
      </c>
      <c r="H104" t="s">
        <v>33</v>
      </c>
      <c r="I104" s="1">
        <v>0</v>
      </c>
      <c r="J104" s="1" t="str">
        <f t="shared" si="10"/>
        <v>same applicant</v>
      </c>
      <c r="K104" s="1" t="str">
        <f t="shared" si="11"/>
        <v>same year</v>
      </c>
      <c r="L104" s="1" t="str">
        <f t="shared" si="6"/>
        <v>nope</v>
      </c>
      <c r="M104" s="1" t="str">
        <f t="shared" si="9"/>
        <v/>
      </c>
      <c r="N104" s="1"/>
    </row>
    <row r="105" spans="1:14" x14ac:dyDescent="0.35">
      <c r="A105" s="1" t="s">
        <v>30</v>
      </c>
      <c r="B105" t="s">
        <v>31</v>
      </c>
      <c r="C105" s="23" t="s">
        <v>138</v>
      </c>
      <c r="E105" t="s">
        <v>99</v>
      </c>
      <c r="F105" t="s">
        <v>33</v>
      </c>
      <c r="G105" t="s">
        <v>99</v>
      </c>
      <c r="H105" t="s">
        <v>33</v>
      </c>
      <c r="I105" s="1">
        <v>0</v>
      </c>
      <c r="J105" s="1" t="str">
        <f t="shared" si="10"/>
        <v>same applicant</v>
      </c>
      <c r="K105" s="1" t="str">
        <f t="shared" si="11"/>
        <v>same year</v>
      </c>
      <c r="L105" s="1" t="str">
        <f t="shared" si="6"/>
        <v>nope</v>
      </c>
      <c r="M105" s="1" t="str">
        <f t="shared" si="9"/>
        <v/>
      </c>
      <c r="N105" s="1"/>
    </row>
    <row r="106" spans="1:14" x14ac:dyDescent="0.35">
      <c r="A106" s="1" t="s">
        <v>30</v>
      </c>
      <c r="B106" t="s">
        <v>31</v>
      </c>
      <c r="C106" s="23" t="s">
        <v>138</v>
      </c>
      <c r="E106" t="s">
        <v>99</v>
      </c>
      <c r="F106" t="s">
        <v>33</v>
      </c>
      <c r="G106" t="s">
        <v>99</v>
      </c>
      <c r="H106" t="s">
        <v>33</v>
      </c>
      <c r="I106" s="1">
        <v>0</v>
      </c>
      <c r="J106" s="1" t="str">
        <f t="shared" si="10"/>
        <v>same applicant</v>
      </c>
      <c r="K106" s="1" t="str">
        <f t="shared" si="11"/>
        <v>same year</v>
      </c>
      <c r="L106" s="1" t="str">
        <f t="shared" ref="L106:L169" si="13">IF(AND(J106="same applicant", K106="different year"), I106, "nope")</f>
        <v>nope</v>
      </c>
      <c r="M106" s="1" t="str">
        <f t="shared" si="9"/>
        <v/>
      </c>
      <c r="N106" s="1"/>
    </row>
    <row r="107" spans="1:14" x14ac:dyDescent="0.35">
      <c r="A107" s="1" t="s">
        <v>30</v>
      </c>
      <c r="B107" t="s">
        <v>31</v>
      </c>
      <c r="C107" s="23" t="s">
        <v>138</v>
      </c>
      <c r="E107" t="s">
        <v>99</v>
      </c>
      <c r="F107" t="s">
        <v>33</v>
      </c>
      <c r="G107" t="s">
        <v>99</v>
      </c>
      <c r="H107" t="s">
        <v>33</v>
      </c>
      <c r="I107" s="1">
        <v>0</v>
      </c>
      <c r="J107" s="1" t="str">
        <f t="shared" si="10"/>
        <v>same applicant</v>
      </c>
      <c r="K107" s="1" t="str">
        <f t="shared" si="11"/>
        <v>same year</v>
      </c>
      <c r="L107" s="1" t="str">
        <f t="shared" si="13"/>
        <v>nope</v>
      </c>
      <c r="M107" s="1" t="str">
        <f t="shared" si="9"/>
        <v/>
      </c>
      <c r="N107" s="1"/>
    </row>
    <row r="108" spans="1:14" x14ac:dyDescent="0.35">
      <c r="A108" s="1" t="s">
        <v>30</v>
      </c>
      <c r="B108" t="s">
        <v>31</v>
      </c>
      <c r="C108" s="23" t="s">
        <v>138</v>
      </c>
      <c r="E108" t="s">
        <v>99</v>
      </c>
      <c r="F108" t="s">
        <v>33</v>
      </c>
      <c r="G108" t="s">
        <v>99</v>
      </c>
      <c r="H108" t="s">
        <v>33</v>
      </c>
      <c r="I108" s="1">
        <v>0</v>
      </c>
      <c r="J108" s="1" t="str">
        <f t="shared" si="10"/>
        <v>same applicant</v>
      </c>
      <c r="K108" s="1" t="str">
        <f t="shared" si="11"/>
        <v>same year</v>
      </c>
      <c r="L108" s="1" t="str">
        <f t="shared" si="13"/>
        <v>nope</v>
      </c>
      <c r="M108" s="1" t="str">
        <f t="shared" si="9"/>
        <v/>
      </c>
      <c r="N108" s="1"/>
    </row>
    <row r="109" spans="1:14" x14ac:dyDescent="0.35">
      <c r="A109" s="1" t="s">
        <v>30</v>
      </c>
      <c r="B109" t="s">
        <v>31</v>
      </c>
      <c r="C109" s="23" t="s">
        <v>138</v>
      </c>
      <c r="E109" t="s">
        <v>99</v>
      </c>
      <c r="F109" t="s">
        <v>33</v>
      </c>
      <c r="G109" t="s">
        <v>99</v>
      </c>
      <c r="H109" t="s">
        <v>33</v>
      </c>
      <c r="I109" s="1">
        <v>0</v>
      </c>
      <c r="J109" s="1" t="str">
        <f t="shared" si="10"/>
        <v>same applicant</v>
      </c>
      <c r="K109" s="1" t="str">
        <f t="shared" si="11"/>
        <v>same year</v>
      </c>
      <c r="L109" s="1" t="str">
        <f t="shared" si="13"/>
        <v>nope</v>
      </c>
      <c r="M109" s="1" t="str">
        <f t="shared" si="9"/>
        <v/>
      </c>
      <c r="N109" s="1"/>
    </row>
    <row r="110" spans="1:14" x14ac:dyDescent="0.35">
      <c r="A110" s="1" t="s">
        <v>30</v>
      </c>
      <c r="B110" t="s">
        <v>31</v>
      </c>
      <c r="C110" s="23" t="s">
        <v>141</v>
      </c>
      <c r="D110" t="s">
        <v>32</v>
      </c>
      <c r="E110" t="s">
        <v>51</v>
      </c>
      <c r="G110" t="s">
        <v>51</v>
      </c>
      <c r="I110" s="1">
        <v>0</v>
      </c>
      <c r="J110" s="1" t="str">
        <f t="shared" si="10"/>
        <v>new applicant</v>
      </c>
      <c r="K110" s="1" t="str">
        <f t="shared" si="11"/>
        <v>different year</v>
      </c>
      <c r="L110" s="1" t="str">
        <f t="shared" si="13"/>
        <v>nope</v>
      </c>
      <c r="M110" s="1" t="str">
        <f t="shared" si="9"/>
        <v>new</v>
      </c>
      <c r="N110" s="1">
        <f>I110</f>
        <v>0</v>
      </c>
    </row>
    <row r="111" spans="1:14" x14ac:dyDescent="0.35">
      <c r="A111" s="1" t="s">
        <v>30</v>
      </c>
      <c r="B111" t="s">
        <v>31</v>
      </c>
      <c r="C111" s="23" t="s">
        <v>141</v>
      </c>
      <c r="D111" t="s">
        <v>36</v>
      </c>
      <c r="E111" t="s">
        <v>51</v>
      </c>
      <c r="G111" t="s">
        <v>51</v>
      </c>
      <c r="I111" s="1">
        <v>0</v>
      </c>
      <c r="J111" s="1" t="str">
        <f t="shared" si="10"/>
        <v>same applicant</v>
      </c>
      <c r="K111" s="1" t="str">
        <f t="shared" si="11"/>
        <v>different year</v>
      </c>
      <c r="L111" s="1">
        <f t="shared" si="13"/>
        <v>0</v>
      </c>
      <c r="M111" s="1" t="str">
        <f t="shared" si="9"/>
        <v/>
      </c>
      <c r="N111" s="1">
        <f t="shared" ref="N111:N124" si="14">L111</f>
        <v>0</v>
      </c>
    </row>
    <row r="112" spans="1:14" x14ac:dyDescent="0.35">
      <c r="A112" s="1" t="s">
        <v>30</v>
      </c>
      <c r="B112" t="s">
        <v>31</v>
      </c>
      <c r="C112" s="23" t="s">
        <v>141</v>
      </c>
      <c r="D112" t="s">
        <v>37</v>
      </c>
      <c r="E112" t="s">
        <v>51</v>
      </c>
      <c r="G112" t="s">
        <v>51</v>
      </c>
      <c r="I112" s="1">
        <v>0</v>
      </c>
      <c r="J112" s="1" t="str">
        <f t="shared" si="10"/>
        <v>same applicant</v>
      </c>
      <c r="K112" s="1" t="str">
        <f t="shared" si="11"/>
        <v>different year</v>
      </c>
      <c r="L112" s="1">
        <f t="shared" si="13"/>
        <v>0</v>
      </c>
      <c r="M112" s="1" t="str">
        <f t="shared" si="9"/>
        <v/>
      </c>
      <c r="N112" s="1">
        <f t="shared" si="14"/>
        <v>0</v>
      </c>
    </row>
    <row r="113" spans="1:14" x14ac:dyDescent="0.35">
      <c r="A113" s="1" t="s">
        <v>30</v>
      </c>
      <c r="B113" t="s">
        <v>31</v>
      </c>
      <c r="C113" s="23" t="s">
        <v>141</v>
      </c>
      <c r="D113" t="s">
        <v>38</v>
      </c>
      <c r="E113" t="s">
        <v>51</v>
      </c>
      <c r="G113" t="s">
        <v>51</v>
      </c>
      <c r="I113" s="1">
        <v>0</v>
      </c>
      <c r="J113" s="1" t="str">
        <f t="shared" si="10"/>
        <v>same applicant</v>
      </c>
      <c r="K113" s="1" t="str">
        <f t="shared" si="11"/>
        <v>different year</v>
      </c>
      <c r="L113" s="1">
        <f t="shared" si="13"/>
        <v>0</v>
      </c>
      <c r="M113" s="1" t="str">
        <f t="shared" si="9"/>
        <v/>
      </c>
      <c r="N113" s="1">
        <f t="shared" si="14"/>
        <v>0</v>
      </c>
    </row>
    <row r="114" spans="1:14" x14ac:dyDescent="0.35">
      <c r="A114" s="1" t="s">
        <v>30</v>
      </c>
      <c r="B114" t="s">
        <v>31</v>
      </c>
      <c r="C114" s="23" t="s">
        <v>141</v>
      </c>
      <c r="D114" t="s">
        <v>39</v>
      </c>
      <c r="E114" t="s">
        <v>51</v>
      </c>
      <c r="G114" t="s">
        <v>51</v>
      </c>
      <c r="I114" s="1">
        <v>0</v>
      </c>
      <c r="J114" s="1" t="str">
        <f t="shared" si="10"/>
        <v>same applicant</v>
      </c>
      <c r="K114" s="1" t="str">
        <f t="shared" si="11"/>
        <v>different year</v>
      </c>
      <c r="L114" s="1">
        <f t="shared" si="13"/>
        <v>0</v>
      </c>
      <c r="M114" s="1" t="str">
        <f t="shared" si="9"/>
        <v/>
      </c>
      <c r="N114" s="1">
        <f t="shared" si="14"/>
        <v>0</v>
      </c>
    </row>
    <row r="115" spans="1:14" x14ac:dyDescent="0.35">
      <c r="A115" s="1" t="s">
        <v>30</v>
      </c>
      <c r="B115" t="s">
        <v>31</v>
      </c>
      <c r="C115" s="23" t="s">
        <v>141</v>
      </c>
      <c r="D115" t="s">
        <v>40</v>
      </c>
      <c r="E115" t="s">
        <v>51</v>
      </c>
      <c r="G115" t="s">
        <v>51</v>
      </c>
      <c r="I115" s="1">
        <v>0</v>
      </c>
      <c r="J115" s="1" t="str">
        <f t="shared" si="10"/>
        <v>same applicant</v>
      </c>
      <c r="K115" s="1" t="str">
        <f t="shared" si="11"/>
        <v>different year</v>
      </c>
      <c r="L115" s="1">
        <f t="shared" si="13"/>
        <v>0</v>
      </c>
      <c r="M115" s="1" t="str">
        <f t="shared" si="9"/>
        <v/>
      </c>
      <c r="N115" s="1">
        <f t="shared" si="14"/>
        <v>0</v>
      </c>
    </row>
    <row r="116" spans="1:14" x14ac:dyDescent="0.35">
      <c r="A116" s="1" t="s">
        <v>30</v>
      </c>
      <c r="B116" t="s">
        <v>31</v>
      </c>
      <c r="C116" s="23" t="s">
        <v>141</v>
      </c>
      <c r="D116" t="s">
        <v>41</v>
      </c>
      <c r="E116" t="s">
        <v>51</v>
      </c>
      <c r="G116" t="s">
        <v>51</v>
      </c>
      <c r="I116" s="1">
        <v>0</v>
      </c>
      <c r="J116" s="1" t="str">
        <f t="shared" si="10"/>
        <v>same applicant</v>
      </c>
      <c r="K116" s="1" t="str">
        <f t="shared" si="11"/>
        <v>different year</v>
      </c>
      <c r="L116" s="1">
        <f t="shared" si="13"/>
        <v>0</v>
      </c>
      <c r="M116" s="1" t="str">
        <f t="shared" si="9"/>
        <v/>
      </c>
      <c r="N116" s="1">
        <f t="shared" si="14"/>
        <v>0</v>
      </c>
    </row>
    <row r="117" spans="1:14" x14ac:dyDescent="0.35">
      <c r="A117" s="1" t="s">
        <v>30</v>
      </c>
      <c r="B117" t="s">
        <v>31</v>
      </c>
      <c r="C117" s="23" t="s">
        <v>141</v>
      </c>
      <c r="D117" t="s">
        <v>42</v>
      </c>
      <c r="E117" t="s">
        <v>51</v>
      </c>
      <c r="G117" t="s">
        <v>51</v>
      </c>
      <c r="I117" s="1">
        <v>0</v>
      </c>
      <c r="J117" s="1" t="str">
        <f t="shared" si="10"/>
        <v>same applicant</v>
      </c>
      <c r="K117" s="1" t="str">
        <f t="shared" si="11"/>
        <v>different year</v>
      </c>
      <c r="L117" s="1">
        <f t="shared" si="13"/>
        <v>0</v>
      </c>
      <c r="M117" s="1" t="str">
        <f t="shared" si="9"/>
        <v/>
      </c>
      <c r="N117" s="1">
        <f t="shared" si="14"/>
        <v>0</v>
      </c>
    </row>
    <row r="118" spans="1:14" x14ac:dyDescent="0.35">
      <c r="A118" s="1" t="s">
        <v>30</v>
      </c>
      <c r="B118" t="s">
        <v>31</v>
      </c>
      <c r="C118" s="23" t="s">
        <v>141</v>
      </c>
      <c r="D118" t="s">
        <v>43</v>
      </c>
      <c r="E118" t="s">
        <v>51</v>
      </c>
      <c r="G118" t="s">
        <v>51</v>
      </c>
      <c r="I118" s="1">
        <v>0</v>
      </c>
      <c r="J118" s="1" t="str">
        <f t="shared" si="10"/>
        <v>same applicant</v>
      </c>
      <c r="K118" s="1" t="str">
        <f t="shared" si="11"/>
        <v>different year</v>
      </c>
      <c r="L118" s="1">
        <f t="shared" si="13"/>
        <v>0</v>
      </c>
      <c r="M118" s="1" t="str">
        <f t="shared" si="9"/>
        <v/>
      </c>
      <c r="N118" s="1">
        <f t="shared" si="14"/>
        <v>0</v>
      </c>
    </row>
    <row r="119" spans="1:14" x14ac:dyDescent="0.35">
      <c r="A119" s="1" t="s">
        <v>30</v>
      </c>
      <c r="B119" t="s">
        <v>31</v>
      </c>
      <c r="C119" s="23" t="s">
        <v>141</v>
      </c>
      <c r="D119" t="s">
        <v>44</v>
      </c>
      <c r="E119" t="s">
        <v>51</v>
      </c>
      <c r="G119" t="s">
        <v>51</v>
      </c>
      <c r="I119" s="1">
        <v>0</v>
      </c>
      <c r="J119" s="1" t="str">
        <f t="shared" si="10"/>
        <v>same applicant</v>
      </c>
      <c r="K119" s="1" t="str">
        <f t="shared" si="11"/>
        <v>different year</v>
      </c>
      <c r="L119" s="1">
        <f t="shared" si="13"/>
        <v>0</v>
      </c>
      <c r="M119" s="1" t="str">
        <f t="shared" si="9"/>
        <v/>
      </c>
      <c r="N119" s="1">
        <f t="shared" si="14"/>
        <v>0</v>
      </c>
    </row>
    <row r="120" spans="1:14" x14ac:dyDescent="0.35">
      <c r="A120" s="1" t="s">
        <v>30</v>
      </c>
      <c r="B120" t="s">
        <v>31</v>
      </c>
      <c r="C120" s="23" t="s">
        <v>141</v>
      </c>
      <c r="D120" t="s">
        <v>45</v>
      </c>
      <c r="E120" t="s">
        <v>51</v>
      </c>
      <c r="G120" t="s">
        <v>51</v>
      </c>
      <c r="I120" s="1">
        <v>0</v>
      </c>
      <c r="J120" s="1" t="str">
        <f t="shared" si="10"/>
        <v>same applicant</v>
      </c>
      <c r="K120" s="1" t="str">
        <f t="shared" si="11"/>
        <v>different year</v>
      </c>
      <c r="L120" s="1">
        <f t="shared" si="13"/>
        <v>0</v>
      </c>
      <c r="M120" s="1" t="str">
        <f t="shared" si="9"/>
        <v/>
      </c>
      <c r="N120" s="1">
        <f t="shared" si="14"/>
        <v>0</v>
      </c>
    </row>
    <row r="121" spans="1:14" x14ac:dyDescent="0.35">
      <c r="A121" s="1" t="s">
        <v>30</v>
      </c>
      <c r="B121" t="s">
        <v>31</v>
      </c>
      <c r="C121" s="23" t="s">
        <v>141</v>
      </c>
      <c r="D121" t="s">
        <v>46</v>
      </c>
      <c r="E121" t="s">
        <v>153</v>
      </c>
      <c r="F121" t="s">
        <v>106</v>
      </c>
      <c r="G121" t="s">
        <v>153</v>
      </c>
      <c r="H121" t="s">
        <v>106</v>
      </c>
      <c r="I121" s="1">
        <v>1</v>
      </c>
      <c r="J121" s="1" t="str">
        <f t="shared" si="10"/>
        <v>same applicant</v>
      </c>
      <c r="K121" s="1" t="str">
        <f t="shared" si="11"/>
        <v>different year</v>
      </c>
      <c r="L121" s="1">
        <f t="shared" si="13"/>
        <v>1</v>
      </c>
      <c r="M121" s="1" t="str">
        <f t="shared" si="9"/>
        <v/>
      </c>
      <c r="N121" s="1">
        <f t="shared" si="14"/>
        <v>1</v>
      </c>
    </row>
    <row r="122" spans="1:14" x14ac:dyDescent="0.35">
      <c r="A122" s="1" t="s">
        <v>30</v>
      </c>
      <c r="B122" t="s">
        <v>31</v>
      </c>
      <c r="C122" s="23" t="s">
        <v>141</v>
      </c>
      <c r="D122" t="s">
        <v>47</v>
      </c>
      <c r="E122" t="s">
        <v>153</v>
      </c>
      <c r="F122" t="s">
        <v>107</v>
      </c>
      <c r="G122" t="s">
        <v>153</v>
      </c>
      <c r="H122" t="s">
        <v>107</v>
      </c>
      <c r="I122" s="1">
        <v>3</v>
      </c>
      <c r="J122" s="1" t="str">
        <f t="shared" si="10"/>
        <v>same applicant</v>
      </c>
      <c r="K122" s="1" t="str">
        <f t="shared" si="11"/>
        <v>different year</v>
      </c>
      <c r="L122" s="1">
        <f t="shared" si="13"/>
        <v>3</v>
      </c>
      <c r="M122" s="1" t="str">
        <f t="shared" si="9"/>
        <v/>
      </c>
      <c r="N122" s="1">
        <f t="shared" si="14"/>
        <v>3</v>
      </c>
    </row>
    <row r="123" spans="1:14" x14ac:dyDescent="0.35">
      <c r="A123" s="1" t="s">
        <v>30</v>
      </c>
      <c r="B123" t="s">
        <v>31</v>
      </c>
      <c r="C123" s="23" t="s">
        <v>141</v>
      </c>
      <c r="D123" t="s">
        <v>48</v>
      </c>
      <c r="E123" t="s">
        <v>153</v>
      </c>
      <c r="F123" t="s">
        <v>108</v>
      </c>
      <c r="G123" t="s">
        <v>153</v>
      </c>
      <c r="H123" t="s">
        <v>108</v>
      </c>
      <c r="I123" s="1">
        <v>3</v>
      </c>
      <c r="J123" s="1" t="str">
        <f t="shared" si="10"/>
        <v>same applicant</v>
      </c>
      <c r="K123" s="1" t="str">
        <f t="shared" si="11"/>
        <v>different year</v>
      </c>
      <c r="L123" s="1">
        <f t="shared" si="13"/>
        <v>3</v>
      </c>
      <c r="M123" s="1" t="str">
        <f t="shared" si="9"/>
        <v/>
      </c>
      <c r="N123" s="1">
        <f t="shared" si="14"/>
        <v>3</v>
      </c>
    </row>
    <row r="124" spans="1:14" x14ac:dyDescent="0.35">
      <c r="A124" s="1" t="s">
        <v>30</v>
      </c>
      <c r="B124" t="s">
        <v>31</v>
      </c>
      <c r="C124" s="23" t="s">
        <v>141</v>
      </c>
      <c r="D124" t="s">
        <v>49</v>
      </c>
      <c r="E124" t="s">
        <v>153</v>
      </c>
      <c r="F124" t="s">
        <v>109</v>
      </c>
      <c r="G124" t="s">
        <v>153</v>
      </c>
      <c r="H124" t="s">
        <v>109</v>
      </c>
      <c r="I124" s="1">
        <v>3</v>
      </c>
      <c r="J124" s="1" t="str">
        <f t="shared" si="10"/>
        <v>same applicant</v>
      </c>
      <c r="K124" s="1" t="str">
        <f t="shared" si="11"/>
        <v>different year</v>
      </c>
      <c r="L124" s="1">
        <f t="shared" si="13"/>
        <v>3</v>
      </c>
      <c r="M124" s="1" t="str">
        <f t="shared" si="9"/>
        <v/>
      </c>
      <c r="N124" s="1">
        <f t="shared" si="14"/>
        <v>3</v>
      </c>
    </row>
    <row r="125" spans="1:14" x14ac:dyDescent="0.35">
      <c r="A125" s="1" t="s">
        <v>30</v>
      </c>
      <c r="B125" t="s">
        <v>31</v>
      </c>
      <c r="C125" s="23" t="s">
        <v>147</v>
      </c>
      <c r="D125" t="s">
        <v>32</v>
      </c>
      <c r="E125" t="s">
        <v>51</v>
      </c>
      <c r="G125" t="s">
        <v>51</v>
      </c>
      <c r="I125" s="1">
        <v>0</v>
      </c>
      <c r="J125" s="1" t="str">
        <f t="shared" si="10"/>
        <v>new applicant</v>
      </c>
      <c r="K125" s="1" t="str">
        <f t="shared" si="11"/>
        <v>different year</v>
      </c>
      <c r="L125" s="1" t="str">
        <f t="shared" si="13"/>
        <v>nope</v>
      </c>
      <c r="M125" s="1" t="str">
        <f t="shared" si="9"/>
        <v>new</v>
      </c>
      <c r="N125" s="1">
        <f>I125</f>
        <v>0</v>
      </c>
    </row>
    <row r="126" spans="1:14" x14ac:dyDescent="0.35">
      <c r="A126" s="1" t="s">
        <v>30</v>
      </c>
      <c r="B126" t="s">
        <v>31</v>
      </c>
      <c r="C126" s="23" t="s">
        <v>147</v>
      </c>
      <c r="D126" t="s">
        <v>36</v>
      </c>
      <c r="E126" t="s">
        <v>51</v>
      </c>
      <c r="G126" t="s">
        <v>51</v>
      </c>
      <c r="I126" s="1">
        <v>0</v>
      </c>
      <c r="J126" s="1" t="str">
        <f t="shared" si="10"/>
        <v>same applicant</v>
      </c>
      <c r="K126" s="1" t="str">
        <f t="shared" si="11"/>
        <v>different year</v>
      </c>
      <c r="L126" s="1">
        <f t="shared" si="13"/>
        <v>0</v>
      </c>
      <c r="M126" s="1" t="str">
        <f t="shared" si="9"/>
        <v/>
      </c>
      <c r="N126" s="1">
        <f t="shared" ref="N126:N139" si="15">L126</f>
        <v>0</v>
      </c>
    </row>
    <row r="127" spans="1:14" x14ac:dyDescent="0.35">
      <c r="A127" s="1" t="s">
        <v>30</v>
      </c>
      <c r="B127" t="s">
        <v>31</v>
      </c>
      <c r="C127" s="23" t="s">
        <v>147</v>
      </c>
      <c r="D127" t="s">
        <v>37</v>
      </c>
      <c r="E127" t="s">
        <v>51</v>
      </c>
      <c r="G127" t="s">
        <v>51</v>
      </c>
      <c r="I127" s="1">
        <v>0</v>
      </c>
      <c r="J127" s="1" t="str">
        <f t="shared" si="10"/>
        <v>same applicant</v>
      </c>
      <c r="K127" s="1" t="str">
        <f t="shared" si="11"/>
        <v>different year</v>
      </c>
      <c r="L127" s="1">
        <f t="shared" si="13"/>
        <v>0</v>
      </c>
      <c r="M127" s="1" t="str">
        <f t="shared" si="9"/>
        <v/>
      </c>
      <c r="N127" s="1">
        <f t="shared" si="15"/>
        <v>0</v>
      </c>
    </row>
    <row r="128" spans="1:14" x14ac:dyDescent="0.35">
      <c r="A128" s="1" t="s">
        <v>30</v>
      </c>
      <c r="B128" t="s">
        <v>31</v>
      </c>
      <c r="C128" s="23" t="s">
        <v>147</v>
      </c>
      <c r="D128" t="s">
        <v>38</v>
      </c>
      <c r="E128" t="s">
        <v>51</v>
      </c>
      <c r="G128" t="s">
        <v>51</v>
      </c>
      <c r="I128" s="1">
        <v>0</v>
      </c>
      <c r="J128" s="1" t="str">
        <f t="shared" si="10"/>
        <v>same applicant</v>
      </c>
      <c r="K128" s="1" t="str">
        <f t="shared" si="11"/>
        <v>different year</v>
      </c>
      <c r="L128" s="1">
        <f t="shared" si="13"/>
        <v>0</v>
      </c>
      <c r="M128" s="1" t="str">
        <f t="shared" si="9"/>
        <v/>
      </c>
      <c r="N128" s="1">
        <f t="shared" si="15"/>
        <v>0</v>
      </c>
    </row>
    <row r="129" spans="1:14" x14ac:dyDescent="0.35">
      <c r="A129" s="1" t="s">
        <v>30</v>
      </c>
      <c r="B129" t="s">
        <v>31</v>
      </c>
      <c r="C129" s="23" t="s">
        <v>147</v>
      </c>
      <c r="D129" t="s">
        <v>39</v>
      </c>
      <c r="E129" t="s">
        <v>51</v>
      </c>
      <c r="G129" t="s">
        <v>51</v>
      </c>
      <c r="I129" s="1">
        <v>0</v>
      </c>
      <c r="J129" s="1" t="str">
        <f t="shared" si="10"/>
        <v>same applicant</v>
      </c>
      <c r="K129" s="1" t="str">
        <f t="shared" si="11"/>
        <v>different year</v>
      </c>
      <c r="L129" s="1">
        <f t="shared" si="13"/>
        <v>0</v>
      </c>
      <c r="M129" s="1" t="str">
        <f t="shared" si="9"/>
        <v/>
      </c>
      <c r="N129" s="1">
        <f t="shared" si="15"/>
        <v>0</v>
      </c>
    </row>
    <row r="130" spans="1:14" x14ac:dyDescent="0.35">
      <c r="A130" s="1" t="s">
        <v>30</v>
      </c>
      <c r="B130" t="s">
        <v>31</v>
      </c>
      <c r="C130" s="23" t="s">
        <v>147</v>
      </c>
      <c r="D130" t="s">
        <v>40</v>
      </c>
      <c r="E130" t="s">
        <v>51</v>
      </c>
      <c r="G130" t="s">
        <v>51</v>
      </c>
      <c r="I130" s="1">
        <v>0</v>
      </c>
      <c r="J130" s="1" t="str">
        <f t="shared" si="10"/>
        <v>same applicant</v>
      </c>
      <c r="K130" s="1" t="str">
        <f t="shared" si="11"/>
        <v>different year</v>
      </c>
      <c r="L130" s="1">
        <f t="shared" si="13"/>
        <v>0</v>
      </c>
      <c r="M130" s="1" t="str">
        <f t="shared" si="9"/>
        <v/>
      </c>
      <c r="N130" s="1">
        <f t="shared" si="15"/>
        <v>0</v>
      </c>
    </row>
    <row r="131" spans="1:14" x14ac:dyDescent="0.35">
      <c r="A131" s="1" t="s">
        <v>30</v>
      </c>
      <c r="B131" t="s">
        <v>31</v>
      </c>
      <c r="C131" s="23" t="s">
        <v>147</v>
      </c>
      <c r="D131" t="s">
        <v>41</v>
      </c>
      <c r="E131" t="s">
        <v>51</v>
      </c>
      <c r="G131" t="s">
        <v>51</v>
      </c>
      <c r="I131" s="1">
        <v>0</v>
      </c>
      <c r="J131" s="1" t="str">
        <f t="shared" si="10"/>
        <v>same applicant</v>
      </c>
      <c r="K131" s="1" t="str">
        <f t="shared" si="11"/>
        <v>different year</v>
      </c>
      <c r="L131" s="1">
        <f t="shared" si="13"/>
        <v>0</v>
      </c>
      <c r="M131" s="1" t="str">
        <f t="shared" si="9"/>
        <v/>
      </c>
      <c r="N131" s="1">
        <f t="shared" si="15"/>
        <v>0</v>
      </c>
    </row>
    <row r="132" spans="1:14" x14ac:dyDescent="0.35">
      <c r="A132" s="1" t="s">
        <v>30</v>
      </c>
      <c r="B132" t="s">
        <v>31</v>
      </c>
      <c r="C132" s="23" t="s">
        <v>147</v>
      </c>
      <c r="D132" t="s">
        <v>42</v>
      </c>
      <c r="E132" t="s">
        <v>51</v>
      </c>
      <c r="G132" t="s">
        <v>51</v>
      </c>
      <c r="I132" s="1">
        <v>0</v>
      </c>
      <c r="J132" s="1" t="str">
        <f t="shared" si="10"/>
        <v>same applicant</v>
      </c>
      <c r="K132" s="1" t="str">
        <f t="shared" si="11"/>
        <v>different year</v>
      </c>
      <c r="L132" s="1">
        <f t="shared" si="13"/>
        <v>0</v>
      </c>
      <c r="M132" s="1" t="str">
        <f t="shared" si="9"/>
        <v/>
      </c>
      <c r="N132" s="1">
        <f t="shared" si="15"/>
        <v>0</v>
      </c>
    </row>
    <row r="133" spans="1:14" x14ac:dyDescent="0.35">
      <c r="A133" s="1" t="s">
        <v>30</v>
      </c>
      <c r="B133" t="s">
        <v>31</v>
      </c>
      <c r="C133" s="23" t="s">
        <v>147</v>
      </c>
      <c r="D133" t="s">
        <v>43</v>
      </c>
      <c r="E133" t="s">
        <v>51</v>
      </c>
      <c r="G133" t="s">
        <v>51</v>
      </c>
      <c r="I133" s="1">
        <v>0</v>
      </c>
      <c r="J133" s="1" t="str">
        <f t="shared" si="10"/>
        <v>same applicant</v>
      </c>
      <c r="K133" s="1" t="str">
        <f t="shared" si="11"/>
        <v>different year</v>
      </c>
      <c r="L133" s="1">
        <f t="shared" si="13"/>
        <v>0</v>
      </c>
      <c r="M133" s="1" t="str">
        <f t="shared" si="9"/>
        <v/>
      </c>
      <c r="N133" s="1">
        <f t="shared" si="15"/>
        <v>0</v>
      </c>
    </row>
    <row r="134" spans="1:14" x14ac:dyDescent="0.35">
      <c r="A134" s="1" t="s">
        <v>30</v>
      </c>
      <c r="B134" t="s">
        <v>31</v>
      </c>
      <c r="C134" s="23" t="s">
        <v>147</v>
      </c>
      <c r="D134" t="s">
        <v>44</v>
      </c>
      <c r="E134" t="s">
        <v>51</v>
      </c>
      <c r="G134" t="s">
        <v>51</v>
      </c>
      <c r="I134" s="1">
        <v>0</v>
      </c>
      <c r="J134" s="1" t="str">
        <f t="shared" si="10"/>
        <v>same applicant</v>
      </c>
      <c r="K134" s="1" t="str">
        <f t="shared" si="11"/>
        <v>different year</v>
      </c>
      <c r="L134" s="1">
        <f t="shared" si="13"/>
        <v>0</v>
      </c>
      <c r="M134" s="1" t="str">
        <f t="shared" si="9"/>
        <v/>
      </c>
      <c r="N134" s="1">
        <f t="shared" si="15"/>
        <v>0</v>
      </c>
    </row>
    <row r="135" spans="1:14" x14ac:dyDescent="0.35">
      <c r="A135" s="1" t="s">
        <v>30</v>
      </c>
      <c r="B135" t="s">
        <v>31</v>
      </c>
      <c r="C135" s="23" t="s">
        <v>147</v>
      </c>
      <c r="D135" t="s">
        <v>45</v>
      </c>
      <c r="E135" t="s">
        <v>51</v>
      </c>
      <c r="G135" t="s">
        <v>51</v>
      </c>
      <c r="I135" s="1">
        <v>0</v>
      </c>
      <c r="J135" s="1" t="str">
        <f t="shared" si="10"/>
        <v>same applicant</v>
      </c>
      <c r="K135" s="1" t="str">
        <f t="shared" si="11"/>
        <v>different year</v>
      </c>
      <c r="L135" s="1">
        <f t="shared" si="13"/>
        <v>0</v>
      </c>
      <c r="M135" s="1" t="str">
        <f t="shared" si="9"/>
        <v/>
      </c>
      <c r="N135" s="1">
        <f t="shared" si="15"/>
        <v>0</v>
      </c>
    </row>
    <row r="136" spans="1:14" x14ac:dyDescent="0.35">
      <c r="A136" s="1" t="s">
        <v>30</v>
      </c>
      <c r="B136" t="s">
        <v>31</v>
      </c>
      <c r="C136" s="23" t="s">
        <v>147</v>
      </c>
      <c r="D136" t="s">
        <v>46</v>
      </c>
      <c r="E136" t="s">
        <v>51</v>
      </c>
      <c r="G136" t="s">
        <v>51</v>
      </c>
      <c r="I136" s="1">
        <v>0</v>
      </c>
      <c r="J136" s="1" t="str">
        <f t="shared" si="10"/>
        <v>same applicant</v>
      </c>
      <c r="K136" s="1" t="str">
        <f t="shared" si="11"/>
        <v>different year</v>
      </c>
      <c r="L136" s="1">
        <f t="shared" si="13"/>
        <v>0</v>
      </c>
      <c r="M136" s="1" t="str">
        <f t="shared" si="9"/>
        <v/>
      </c>
      <c r="N136" s="1">
        <f t="shared" si="15"/>
        <v>0</v>
      </c>
    </row>
    <row r="137" spans="1:14" x14ac:dyDescent="0.35">
      <c r="A137" s="1" t="s">
        <v>30</v>
      </c>
      <c r="B137" t="s">
        <v>31</v>
      </c>
      <c r="C137" s="23" t="s">
        <v>147</v>
      </c>
      <c r="D137" t="s">
        <v>47</v>
      </c>
      <c r="E137" t="s">
        <v>51</v>
      </c>
      <c r="G137" t="s">
        <v>51</v>
      </c>
      <c r="I137" s="1">
        <v>0</v>
      </c>
      <c r="J137" s="1" t="str">
        <f t="shared" si="10"/>
        <v>same applicant</v>
      </c>
      <c r="K137" s="1" t="str">
        <f t="shared" si="11"/>
        <v>different year</v>
      </c>
      <c r="L137" s="1">
        <f t="shared" si="13"/>
        <v>0</v>
      </c>
      <c r="M137" s="1" t="str">
        <f t="shared" si="9"/>
        <v/>
      </c>
      <c r="N137" s="1">
        <f t="shared" si="15"/>
        <v>0</v>
      </c>
    </row>
    <row r="138" spans="1:14" x14ac:dyDescent="0.35">
      <c r="A138" s="1" t="s">
        <v>30</v>
      </c>
      <c r="B138" t="s">
        <v>31</v>
      </c>
      <c r="C138" s="23" t="s">
        <v>147</v>
      </c>
      <c r="D138" t="s">
        <v>48</v>
      </c>
      <c r="E138" t="s">
        <v>153</v>
      </c>
      <c r="F138" t="s">
        <v>110</v>
      </c>
      <c r="G138" t="s">
        <v>153</v>
      </c>
      <c r="H138" t="s">
        <v>110</v>
      </c>
      <c r="I138" s="1">
        <v>3</v>
      </c>
      <c r="J138" s="1" t="str">
        <f t="shared" si="10"/>
        <v>same applicant</v>
      </c>
      <c r="K138" s="1" t="str">
        <f t="shared" si="11"/>
        <v>different year</v>
      </c>
      <c r="L138" s="1">
        <f t="shared" si="13"/>
        <v>3</v>
      </c>
      <c r="M138" s="1" t="str">
        <f t="shared" ref="M138:M201" si="16">IF(AND(J138="new applicant", K138="different year"), "new", "")</f>
        <v/>
      </c>
      <c r="N138" s="1">
        <f t="shared" si="15"/>
        <v>3</v>
      </c>
    </row>
    <row r="139" spans="1:14" x14ac:dyDescent="0.35">
      <c r="A139" s="1" t="s">
        <v>30</v>
      </c>
      <c r="B139" t="s">
        <v>31</v>
      </c>
      <c r="C139" s="23" t="s">
        <v>147</v>
      </c>
      <c r="D139" t="s">
        <v>49</v>
      </c>
      <c r="E139" t="s">
        <v>153</v>
      </c>
      <c r="F139" t="s">
        <v>111</v>
      </c>
      <c r="G139" t="s">
        <v>153</v>
      </c>
      <c r="H139" t="s">
        <v>111</v>
      </c>
      <c r="I139" s="1">
        <v>3</v>
      </c>
      <c r="J139" s="1" t="str">
        <f t="shared" ref="J139:J202" si="17">IF(C139=C138, "same applicant", "new applicant")</f>
        <v>same applicant</v>
      </c>
      <c r="K139" s="1" t="str">
        <f t="shared" si="11"/>
        <v>different year</v>
      </c>
      <c r="L139" s="1">
        <f t="shared" si="13"/>
        <v>3</v>
      </c>
      <c r="M139" s="1" t="str">
        <f t="shared" si="16"/>
        <v/>
      </c>
      <c r="N139" s="1">
        <f t="shared" si="15"/>
        <v>3</v>
      </c>
    </row>
    <row r="140" spans="1:14" x14ac:dyDescent="0.35">
      <c r="A140" s="1" t="s">
        <v>30</v>
      </c>
      <c r="B140" t="s">
        <v>31</v>
      </c>
      <c r="C140" s="23" t="s">
        <v>148</v>
      </c>
      <c r="I140" s="1">
        <v>0</v>
      </c>
      <c r="J140" s="1" t="str">
        <f t="shared" si="17"/>
        <v>new applicant</v>
      </c>
      <c r="K140" s="1" t="str">
        <f t="shared" ref="K140:K203" si="18">IF(D140=D139, "same year", "different year")</f>
        <v>different year</v>
      </c>
      <c r="L140" s="1" t="str">
        <f t="shared" si="13"/>
        <v>nope</v>
      </c>
      <c r="M140" s="1" t="str">
        <f t="shared" si="16"/>
        <v>new</v>
      </c>
      <c r="N140" s="1">
        <f>I140</f>
        <v>0</v>
      </c>
    </row>
    <row r="141" spans="1:14" x14ac:dyDescent="0.35">
      <c r="A141" s="1" t="s">
        <v>30</v>
      </c>
      <c r="B141" t="s">
        <v>31</v>
      </c>
      <c r="C141" s="23" t="s">
        <v>148</v>
      </c>
      <c r="I141" s="1">
        <v>0</v>
      </c>
      <c r="J141" s="1" t="str">
        <f t="shared" si="17"/>
        <v>same applicant</v>
      </c>
      <c r="K141" s="1" t="str">
        <f t="shared" si="18"/>
        <v>same year</v>
      </c>
      <c r="L141" s="1" t="str">
        <f t="shared" si="13"/>
        <v>nope</v>
      </c>
      <c r="M141" s="1" t="str">
        <f t="shared" si="16"/>
        <v/>
      </c>
      <c r="N141" s="1"/>
    </row>
    <row r="142" spans="1:14" x14ac:dyDescent="0.35">
      <c r="A142" s="1" t="s">
        <v>30</v>
      </c>
      <c r="B142" t="s">
        <v>31</v>
      </c>
      <c r="C142" s="23" t="s">
        <v>148</v>
      </c>
      <c r="I142" s="1">
        <v>0</v>
      </c>
      <c r="J142" s="1" t="str">
        <f t="shared" si="17"/>
        <v>same applicant</v>
      </c>
      <c r="K142" s="1" t="str">
        <f t="shared" si="18"/>
        <v>same year</v>
      </c>
      <c r="L142" s="1" t="str">
        <f t="shared" si="13"/>
        <v>nope</v>
      </c>
      <c r="M142" s="1" t="str">
        <f t="shared" si="16"/>
        <v/>
      </c>
      <c r="N142" s="1"/>
    </row>
    <row r="143" spans="1:14" x14ac:dyDescent="0.35">
      <c r="A143" s="1" t="s">
        <v>30</v>
      </c>
      <c r="B143" t="s">
        <v>31</v>
      </c>
      <c r="C143" s="23" t="s">
        <v>148</v>
      </c>
      <c r="I143" s="1">
        <v>0</v>
      </c>
      <c r="J143" s="1" t="str">
        <f t="shared" si="17"/>
        <v>same applicant</v>
      </c>
      <c r="K143" s="1" t="str">
        <f t="shared" si="18"/>
        <v>same year</v>
      </c>
      <c r="L143" s="1" t="str">
        <f t="shared" si="13"/>
        <v>nope</v>
      </c>
      <c r="M143" s="1" t="str">
        <f t="shared" si="16"/>
        <v/>
      </c>
      <c r="N143" s="1"/>
    </row>
    <row r="144" spans="1:14" x14ac:dyDescent="0.35">
      <c r="A144" s="1" t="s">
        <v>30</v>
      </c>
      <c r="B144" t="s">
        <v>31</v>
      </c>
      <c r="C144" s="23" t="s">
        <v>148</v>
      </c>
      <c r="I144" s="1">
        <v>0</v>
      </c>
      <c r="J144" s="1" t="str">
        <f t="shared" si="17"/>
        <v>same applicant</v>
      </c>
      <c r="K144" s="1" t="str">
        <f t="shared" si="18"/>
        <v>same year</v>
      </c>
      <c r="L144" s="1" t="str">
        <f t="shared" si="13"/>
        <v>nope</v>
      </c>
      <c r="M144" s="1" t="str">
        <f t="shared" si="16"/>
        <v/>
      </c>
      <c r="N144" s="1"/>
    </row>
    <row r="145" spans="1:14" x14ac:dyDescent="0.35">
      <c r="A145" s="1" t="s">
        <v>30</v>
      </c>
      <c r="B145" t="s">
        <v>31</v>
      </c>
      <c r="C145" s="23" t="s">
        <v>148</v>
      </c>
      <c r="I145" s="1">
        <v>0</v>
      </c>
      <c r="J145" s="1" t="str">
        <f t="shared" si="17"/>
        <v>same applicant</v>
      </c>
      <c r="K145" s="1" t="str">
        <f t="shared" si="18"/>
        <v>same year</v>
      </c>
      <c r="L145" s="1" t="str">
        <f t="shared" si="13"/>
        <v>nope</v>
      </c>
      <c r="M145" s="1" t="str">
        <f t="shared" si="16"/>
        <v/>
      </c>
      <c r="N145" s="1"/>
    </row>
    <row r="146" spans="1:14" x14ac:dyDescent="0.35">
      <c r="A146" s="1" t="s">
        <v>30</v>
      </c>
      <c r="B146" t="s">
        <v>31</v>
      </c>
      <c r="C146" s="23" t="s">
        <v>148</v>
      </c>
      <c r="I146" s="1">
        <v>0</v>
      </c>
      <c r="J146" s="1" t="str">
        <f t="shared" si="17"/>
        <v>same applicant</v>
      </c>
      <c r="K146" s="1" t="str">
        <f t="shared" si="18"/>
        <v>same year</v>
      </c>
      <c r="L146" s="1" t="str">
        <f t="shared" si="13"/>
        <v>nope</v>
      </c>
      <c r="M146" s="1" t="str">
        <f t="shared" si="16"/>
        <v/>
      </c>
      <c r="N146" s="1"/>
    </row>
    <row r="147" spans="1:14" x14ac:dyDescent="0.35">
      <c r="A147" s="1" t="s">
        <v>30</v>
      </c>
      <c r="B147" t="s">
        <v>31</v>
      </c>
      <c r="C147" s="23" t="s">
        <v>148</v>
      </c>
      <c r="I147" s="1">
        <v>0</v>
      </c>
      <c r="J147" s="1" t="str">
        <f t="shared" si="17"/>
        <v>same applicant</v>
      </c>
      <c r="K147" s="1" t="str">
        <f t="shared" si="18"/>
        <v>same year</v>
      </c>
      <c r="L147" s="1" t="str">
        <f t="shared" si="13"/>
        <v>nope</v>
      </c>
      <c r="M147" s="1" t="str">
        <f t="shared" si="16"/>
        <v/>
      </c>
      <c r="N147" s="1"/>
    </row>
    <row r="148" spans="1:14" x14ac:dyDescent="0.35">
      <c r="A148" s="1" t="s">
        <v>30</v>
      </c>
      <c r="B148" t="s">
        <v>31</v>
      </c>
      <c r="C148" s="23" t="s">
        <v>148</v>
      </c>
      <c r="I148" s="1">
        <v>0</v>
      </c>
      <c r="J148" s="1" t="str">
        <f t="shared" si="17"/>
        <v>same applicant</v>
      </c>
      <c r="K148" s="1" t="str">
        <f t="shared" si="18"/>
        <v>same year</v>
      </c>
      <c r="L148" s="1" t="str">
        <f t="shared" si="13"/>
        <v>nope</v>
      </c>
      <c r="M148" s="1" t="str">
        <f t="shared" si="16"/>
        <v/>
      </c>
      <c r="N148" s="1"/>
    </row>
    <row r="149" spans="1:14" x14ac:dyDescent="0.35">
      <c r="A149" s="1" t="s">
        <v>30</v>
      </c>
      <c r="B149" t="s">
        <v>31</v>
      </c>
      <c r="C149" s="23" t="s">
        <v>148</v>
      </c>
      <c r="I149" s="1">
        <v>0</v>
      </c>
      <c r="J149" s="1" t="str">
        <f t="shared" si="17"/>
        <v>same applicant</v>
      </c>
      <c r="K149" s="1" t="str">
        <f t="shared" si="18"/>
        <v>same year</v>
      </c>
      <c r="L149" s="1" t="str">
        <f t="shared" si="13"/>
        <v>nope</v>
      </c>
      <c r="M149" s="1" t="str">
        <f t="shared" si="16"/>
        <v/>
      </c>
      <c r="N149" s="1"/>
    </row>
    <row r="150" spans="1:14" x14ac:dyDescent="0.35">
      <c r="A150" s="1" t="s">
        <v>30</v>
      </c>
      <c r="B150" t="s">
        <v>31</v>
      </c>
      <c r="C150" s="23" t="s">
        <v>148</v>
      </c>
      <c r="I150" s="1">
        <v>0</v>
      </c>
      <c r="J150" s="1" t="str">
        <f t="shared" si="17"/>
        <v>same applicant</v>
      </c>
      <c r="K150" s="1" t="str">
        <f t="shared" si="18"/>
        <v>same year</v>
      </c>
      <c r="L150" s="1" t="str">
        <f t="shared" si="13"/>
        <v>nope</v>
      </c>
      <c r="M150" s="1" t="str">
        <f t="shared" si="16"/>
        <v/>
      </c>
      <c r="N150" s="1"/>
    </row>
    <row r="151" spans="1:14" x14ac:dyDescent="0.35">
      <c r="A151" s="1" t="s">
        <v>30</v>
      </c>
      <c r="B151" t="s">
        <v>31</v>
      </c>
      <c r="C151" s="23" t="s">
        <v>148</v>
      </c>
      <c r="I151" s="1">
        <v>0</v>
      </c>
      <c r="J151" s="1" t="str">
        <f t="shared" si="17"/>
        <v>same applicant</v>
      </c>
      <c r="K151" s="1" t="str">
        <f t="shared" si="18"/>
        <v>same year</v>
      </c>
      <c r="L151" s="1" t="str">
        <f t="shared" si="13"/>
        <v>nope</v>
      </c>
      <c r="M151" s="1" t="str">
        <f t="shared" si="16"/>
        <v/>
      </c>
      <c r="N151" s="1"/>
    </row>
    <row r="152" spans="1:14" x14ac:dyDescent="0.35">
      <c r="A152" s="1" t="s">
        <v>30</v>
      </c>
      <c r="B152" t="s">
        <v>31</v>
      </c>
      <c r="C152" s="23" t="s">
        <v>148</v>
      </c>
      <c r="I152" s="1">
        <v>0</v>
      </c>
      <c r="J152" s="1" t="str">
        <f t="shared" si="17"/>
        <v>same applicant</v>
      </c>
      <c r="K152" s="1" t="str">
        <f t="shared" si="18"/>
        <v>same year</v>
      </c>
      <c r="L152" s="1" t="str">
        <f t="shared" si="13"/>
        <v>nope</v>
      </c>
      <c r="M152" s="1" t="str">
        <f t="shared" si="16"/>
        <v/>
      </c>
      <c r="N152" s="1"/>
    </row>
    <row r="153" spans="1:14" x14ac:dyDescent="0.35">
      <c r="A153" s="1" t="s">
        <v>30</v>
      </c>
      <c r="B153" t="s">
        <v>31</v>
      </c>
      <c r="C153" s="23" t="s">
        <v>148</v>
      </c>
      <c r="I153" s="1">
        <v>0</v>
      </c>
      <c r="J153" s="1" t="str">
        <f t="shared" si="17"/>
        <v>same applicant</v>
      </c>
      <c r="K153" s="1" t="str">
        <f t="shared" si="18"/>
        <v>same year</v>
      </c>
      <c r="L153" s="1" t="str">
        <f t="shared" si="13"/>
        <v>nope</v>
      </c>
      <c r="M153" s="1" t="str">
        <f t="shared" si="16"/>
        <v/>
      </c>
      <c r="N153" s="1"/>
    </row>
    <row r="154" spans="1:14" x14ac:dyDescent="0.35">
      <c r="A154" s="1" t="s">
        <v>30</v>
      </c>
      <c r="B154" t="s">
        <v>31</v>
      </c>
      <c r="C154" s="23" t="s">
        <v>148</v>
      </c>
      <c r="I154" s="1">
        <v>0</v>
      </c>
      <c r="J154" s="1" t="str">
        <f t="shared" si="17"/>
        <v>same applicant</v>
      </c>
      <c r="K154" s="1" t="str">
        <f t="shared" si="18"/>
        <v>same year</v>
      </c>
      <c r="L154" s="1" t="str">
        <f t="shared" si="13"/>
        <v>nope</v>
      </c>
      <c r="M154" s="1" t="str">
        <f t="shared" si="16"/>
        <v/>
      </c>
      <c r="N154" s="1"/>
    </row>
    <row r="155" spans="1:14" x14ac:dyDescent="0.35">
      <c r="A155" s="1" t="s">
        <v>30</v>
      </c>
      <c r="B155" t="s">
        <v>31</v>
      </c>
      <c r="C155" s="23" t="s">
        <v>139</v>
      </c>
      <c r="D155" t="s">
        <v>32</v>
      </c>
      <c r="E155" t="s">
        <v>112</v>
      </c>
      <c r="F155" t="s">
        <v>33</v>
      </c>
      <c r="G155" t="s">
        <v>33</v>
      </c>
      <c r="H155" t="s">
        <v>33</v>
      </c>
      <c r="I155" s="1">
        <v>0</v>
      </c>
      <c r="J155" s="1" t="str">
        <f t="shared" si="17"/>
        <v>new applicant</v>
      </c>
      <c r="K155" s="1" t="str">
        <f t="shared" si="18"/>
        <v>different year</v>
      </c>
      <c r="L155" s="1" t="str">
        <f t="shared" si="13"/>
        <v>nope</v>
      </c>
      <c r="M155" s="1" t="str">
        <f t="shared" si="16"/>
        <v>new</v>
      </c>
      <c r="N155" s="1">
        <f>I155</f>
        <v>0</v>
      </c>
    </row>
    <row r="156" spans="1:14" x14ac:dyDescent="0.35">
      <c r="A156" s="1" t="s">
        <v>30</v>
      </c>
      <c r="B156" t="s">
        <v>31</v>
      </c>
      <c r="C156" s="23" t="s">
        <v>139</v>
      </c>
      <c r="D156" t="s">
        <v>36</v>
      </c>
      <c r="E156" t="s">
        <v>51</v>
      </c>
      <c r="F156" t="s">
        <v>33</v>
      </c>
      <c r="G156" t="s">
        <v>33</v>
      </c>
      <c r="H156" t="s">
        <v>33</v>
      </c>
      <c r="I156" s="1">
        <v>0</v>
      </c>
      <c r="J156" s="1" t="str">
        <f t="shared" si="17"/>
        <v>same applicant</v>
      </c>
      <c r="K156" s="1" t="str">
        <f t="shared" si="18"/>
        <v>different year</v>
      </c>
      <c r="L156" s="1">
        <f t="shared" si="13"/>
        <v>0</v>
      </c>
      <c r="M156" s="1" t="str">
        <f t="shared" si="16"/>
        <v/>
      </c>
      <c r="N156" s="1">
        <f t="shared" ref="N156:N169" si="19">L156</f>
        <v>0</v>
      </c>
    </row>
    <row r="157" spans="1:14" x14ac:dyDescent="0.35">
      <c r="A157" s="1" t="s">
        <v>30</v>
      </c>
      <c r="B157" t="s">
        <v>31</v>
      </c>
      <c r="C157" s="23" t="s">
        <v>139</v>
      </c>
      <c r="D157" t="s">
        <v>37</v>
      </c>
      <c r="E157" t="s">
        <v>51</v>
      </c>
      <c r="F157" t="s">
        <v>33</v>
      </c>
      <c r="G157" t="s">
        <v>33</v>
      </c>
      <c r="H157" t="s">
        <v>33</v>
      </c>
      <c r="I157" s="1">
        <v>0</v>
      </c>
      <c r="J157" s="1" t="str">
        <f t="shared" si="17"/>
        <v>same applicant</v>
      </c>
      <c r="K157" s="1" t="str">
        <f t="shared" si="18"/>
        <v>different year</v>
      </c>
      <c r="L157" s="1">
        <f t="shared" si="13"/>
        <v>0</v>
      </c>
      <c r="M157" s="1" t="str">
        <f t="shared" si="16"/>
        <v/>
      </c>
      <c r="N157" s="1">
        <f t="shared" si="19"/>
        <v>0</v>
      </c>
    </row>
    <row r="158" spans="1:14" x14ac:dyDescent="0.35">
      <c r="A158" s="1" t="s">
        <v>30</v>
      </c>
      <c r="B158" t="s">
        <v>31</v>
      </c>
      <c r="C158" s="23" t="s">
        <v>139</v>
      </c>
      <c r="D158" t="s">
        <v>38</v>
      </c>
      <c r="E158" t="s">
        <v>51</v>
      </c>
      <c r="F158" t="s">
        <v>33</v>
      </c>
      <c r="G158" t="s">
        <v>33</v>
      </c>
      <c r="H158" t="s">
        <v>33</v>
      </c>
      <c r="I158" s="1">
        <v>0</v>
      </c>
      <c r="J158" s="1" t="str">
        <f t="shared" si="17"/>
        <v>same applicant</v>
      </c>
      <c r="K158" s="1" t="str">
        <f t="shared" si="18"/>
        <v>different year</v>
      </c>
      <c r="L158" s="1">
        <f t="shared" si="13"/>
        <v>0</v>
      </c>
      <c r="M158" s="1" t="str">
        <f t="shared" si="16"/>
        <v/>
      </c>
      <c r="N158" s="1">
        <f t="shared" si="19"/>
        <v>0</v>
      </c>
    </row>
    <row r="159" spans="1:14" x14ac:dyDescent="0.35">
      <c r="A159" s="1" t="s">
        <v>30</v>
      </c>
      <c r="B159" t="s">
        <v>31</v>
      </c>
      <c r="C159" s="23" t="s">
        <v>139</v>
      </c>
      <c r="D159" t="s">
        <v>39</v>
      </c>
      <c r="E159" t="s">
        <v>51</v>
      </c>
      <c r="F159" t="s">
        <v>33</v>
      </c>
      <c r="G159" t="s">
        <v>33</v>
      </c>
      <c r="H159" t="s">
        <v>33</v>
      </c>
      <c r="I159" s="1">
        <v>0</v>
      </c>
      <c r="J159" s="1" t="str">
        <f t="shared" si="17"/>
        <v>same applicant</v>
      </c>
      <c r="K159" s="1" t="str">
        <f t="shared" si="18"/>
        <v>different year</v>
      </c>
      <c r="L159" s="1">
        <f t="shared" si="13"/>
        <v>0</v>
      </c>
      <c r="M159" s="1" t="str">
        <f t="shared" si="16"/>
        <v/>
      </c>
      <c r="N159" s="1">
        <f t="shared" si="19"/>
        <v>0</v>
      </c>
    </row>
    <row r="160" spans="1:14" x14ac:dyDescent="0.35">
      <c r="A160" s="1" t="s">
        <v>30</v>
      </c>
      <c r="B160" t="s">
        <v>31</v>
      </c>
      <c r="C160" s="23" t="s">
        <v>139</v>
      </c>
      <c r="D160" t="s">
        <v>40</v>
      </c>
      <c r="E160" t="s">
        <v>51</v>
      </c>
      <c r="F160" t="s">
        <v>33</v>
      </c>
      <c r="G160" t="s">
        <v>33</v>
      </c>
      <c r="H160" t="s">
        <v>33</v>
      </c>
      <c r="I160" s="1">
        <v>0</v>
      </c>
      <c r="J160" s="1" t="str">
        <f t="shared" si="17"/>
        <v>same applicant</v>
      </c>
      <c r="K160" s="1" t="str">
        <f t="shared" si="18"/>
        <v>different year</v>
      </c>
      <c r="L160" s="1">
        <f t="shared" si="13"/>
        <v>0</v>
      </c>
      <c r="M160" s="1" t="str">
        <f t="shared" si="16"/>
        <v/>
      </c>
      <c r="N160" s="1">
        <f t="shared" si="19"/>
        <v>0</v>
      </c>
    </row>
    <row r="161" spans="1:14" x14ac:dyDescent="0.35">
      <c r="A161" s="1" t="s">
        <v>30</v>
      </c>
      <c r="B161" t="s">
        <v>31</v>
      </c>
      <c r="C161" s="23" t="s">
        <v>139</v>
      </c>
      <c r="D161" t="s">
        <v>41</v>
      </c>
      <c r="E161" t="s">
        <v>51</v>
      </c>
      <c r="F161" t="s">
        <v>33</v>
      </c>
      <c r="G161" t="s">
        <v>33</v>
      </c>
      <c r="H161" t="s">
        <v>33</v>
      </c>
      <c r="I161" s="1">
        <v>0</v>
      </c>
      <c r="J161" s="1" t="str">
        <f t="shared" si="17"/>
        <v>same applicant</v>
      </c>
      <c r="K161" s="1" t="str">
        <f t="shared" si="18"/>
        <v>different year</v>
      </c>
      <c r="L161" s="1">
        <f t="shared" si="13"/>
        <v>0</v>
      </c>
      <c r="M161" s="1" t="str">
        <f t="shared" si="16"/>
        <v/>
      </c>
      <c r="N161" s="1">
        <f t="shared" si="19"/>
        <v>0</v>
      </c>
    </row>
    <row r="162" spans="1:14" x14ac:dyDescent="0.35">
      <c r="A162" s="1" t="s">
        <v>30</v>
      </c>
      <c r="B162" t="s">
        <v>31</v>
      </c>
      <c r="C162" s="23" t="s">
        <v>139</v>
      </c>
      <c r="D162" t="s">
        <v>42</v>
      </c>
      <c r="E162" t="s">
        <v>51</v>
      </c>
      <c r="F162" t="s">
        <v>33</v>
      </c>
      <c r="G162" t="s">
        <v>33</v>
      </c>
      <c r="H162" t="s">
        <v>33</v>
      </c>
      <c r="I162" s="1">
        <v>0</v>
      </c>
      <c r="J162" s="1" t="str">
        <f t="shared" si="17"/>
        <v>same applicant</v>
      </c>
      <c r="K162" s="1" t="str">
        <f t="shared" si="18"/>
        <v>different year</v>
      </c>
      <c r="L162" s="1">
        <f t="shared" si="13"/>
        <v>0</v>
      </c>
      <c r="M162" s="1" t="str">
        <f t="shared" si="16"/>
        <v/>
      </c>
      <c r="N162" s="1">
        <f t="shared" si="19"/>
        <v>0</v>
      </c>
    </row>
    <row r="163" spans="1:14" x14ac:dyDescent="0.35">
      <c r="A163" s="1" t="s">
        <v>30</v>
      </c>
      <c r="B163" t="s">
        <v>31</v>
      </c>
      <c r="C163" s="23" t="s">
        <v>139</v>
      </c>
      <c r="D163" t="s">
        <v>43</v>
      </c>
      <c r="E163" t="s">
        <v>51</v>
      </c>
      <c r="F163" t="s">
        <v>33</v>
      </c>
      <c r="G163" t="s">
        <v>33</v>
      </c>
      <c r="H163" t="s">
        <v>33</v>
      </c>
      <c r="I163" s="1">
        <v>0</v>
      </c>
      <c r="J163" s="1" t="str">
        <f t="shared" si="17"/>
        <v>same applicant</v>
      </c>
      <c r="K163" s="1" t="str">
        <f t="shared" si="18"/>
        <v>different year</v>
      </c>
      <c r="L163" s="1">
        <f t="shared" si="13"/>
        <v>0</v>
      </c>
      <c r="M163" s="1" t="str">
        <f t="shared" si="16"/>
        <v/>
      </c>
      <c r="N163" s="1">
        <f t="shared" si="19"/>
        <v>0</v>
      </c>
    </row>
    <row r="164" spans="1:14" x14ac:dyDescent="0.35">
      <c r="A164" s="1" t="s">
        <v>30</v>
      </c>
      <c r="B164" t="s">
        <v>31</v>
      </c>
      <c r="C164" s="23" t="s">
        <v>139</v>
      </c>
      <c r="D164" t="s">
        <v>44</v>
      </c>
      <c r="E164" t="s">
        <v>51</v>
      </c>
      <c r="F164" t="s">
        <v>33</v>
      </c>
      <c r="G164" t="s">
        <v>33</v>
      </c>
      <c r="H164" t="s">
        <v>33</v>
      </c>
      <c r="I164" s="1">
        <v>0</v>
      </c>
      <c r="J164" s="1" t="str">
        <f t="shared" si="17"/>
        <v>same applicant</v>
      </c>
      <c r="K164" s="1" t="str">
        <f t="shared" si="18"/>
        <v>different year</v>
      </c>
      <c r="L164" s="1">
        <f t="shared" si="13"/>
        <v>0</v>
      </c>
      <c r="M164" s="1" t="str">
        <f t="shared" si="16"/>
        <v/>
      </c>
      <c r="N164" s="1">
        <f t="shared" si="19"/>
        <v>0</v>
      </c>
    </row>
    <row r="165" spans="1:14" x14ac:dyDescent="0.35">
      <c r="A165" s="1" t="s">
        <v>30</v>
      </c>
      <c r="B165" t="s">
        <v>31</v>
      </c>
      <c r="C165" s="23" t="s">
        <v>139</v>
      </c>
      <c r="D165" t="s">
        <v>45</v>
      </c>
      <c r="E165" t="s">
        <v>51</v>
      </c>
      <c r="F165" t="s">
        <v>33</v>
      </c>
      <c r="G165" t="s">
        <v>33</v>
      </c>
      <c r="H165" t="s">
        <v>33</v>
      </c>
      <c r="I165" s="1">
        <v>0</v>
      </c>
      <c r="J165" s="1" t="str">
        <f t="shared" si="17"/>
        <v>same applicant</v>
      </c>
      <c r="K165" s="1" t="str">
        <f t="shared" si="18"/>
        <v>different year</v>
      </c>
      <c r="L165" s="1">
        <f t="shared" si="13"/>
        <v>0</v>
      </c>
      <c r="M165" s="1" t="str">
        <f t="shared" si="16"/>
        <v/>
      </c>
      <c r="N165" s="1">
        <f t="shared" si="19"/>
        <v>0</v>
      </c>
    </row>
    <row r="166" spans="1:14" x14ac:dyDescent="0.35">
      <c r="A166" s="1" t="s">
        <v>30</v>
      </c>
      <c r="B166" t="s">
        <v>31</v>
      </c>
      <c r="C166" s="23" t="s">
        <v>139</v>
      </c>
      <c r="D166" t="s">
        <v>46</v>
      </c>
      <c r="E166" t="s">
        <v>51</v>
      </c>
      <c r="F166" t="s">
        <v>33</v>
      </c>
      <c r="G166" t="s">
        <v>33</v>
      </c>
      <c r="H166" t="s">
        <v>33</v>
      </c>
      <c r="I166" s="1">
        <v>0</v>
      </c>
      <c r="J166" s="1" t="str">
        <f t="shared" si="17"/>
        <v>same applicant</v>
      </c>
      <c r="K166" s="1" t="str">
        <f t="shared" si="18"/>
        <v>different year</v>
      </c>
      <c r="L166" s="1">
        <f t="shared" si="13"/>
        <v>0</v>
      </c>
      <c r="M166" s="1" t="str">
        <f t="shared" si="16"/>
        <v/>
      </c>
      <c r="N166" s="1">
        <f t="shared" si="19"/>
        <v>0</v>
      </c>
    </row>
    <row r="167" spans="1:14" x14ac:dyDescent="0.35">
      <c r="A167" s="1" t="s">
        <v>30</v>
      </c>
      <c r="B167" t="s">
        <v>31</v>
      </c>
      <c r="C167" s="23" t="s">
        <v>139</v>
      </c>
      <c r="D167" t="s">
        <v>47</v>
      </c>
      <c r="E167" t="s">
        <v>51</v>
      </c>
      <c r="F167" t="s">
        <v>33</v>
      </c>
      <c r="G167" t="s">
        <v>33</v>
      </c>
      <c r="H167" t="s">
        <v>33</v>
      </c>
      <c r="I167" s="1">
        <v>0</v>
      </c>
      <c r="J167" s="1" t="str">
        <f t="shared" si="17"/>
        <v>same applicant</v>
      </c>
      <c r="K167" s="1" t="str">
        <f t="shared" si="18"/>
        <v>different year</v>
      </c>
      <c r="L167" s="1">
        <f t="shared" si="13"/>
        <v>0</v>
      </c>
      <c r="M167" s="1" t="str">
        <f t="shared" si="16"/>
        <v/>
      </c>
      <c r="N167" s="1">
        <f t="shared" si="19"/>
        <v>0</v>
      </c>
    </row>
    <row r="168" spans="1:14" x14ac:dyDescent="0.35">
      <c r="A168" s="1" t="s">
        <v>30</v>
      </c>
      <c r="B168" t="s">
        <v>31</v>
      </c>
      <c r="C168" s="23" t="s">
        <v>139</v>
      </c>
      <c r="D168" t="s">
        <v>48</v>
      </c>
      <c r="E168" t="s">
        <v>51</v>
      </c>
      <c r="F168" t="s">
        <v>33</v>
      </c>
      <c r="G168" t="s">
        <v>33</v>
      </c>
      <c r="H168" t="s">
        <v>33</v>
      </c>
      <c r="I168" s="1">
        <v>0</v>
      </c>
      <c r="J168" s="1" t="str">
        <f t="shared" si="17"/>
        <v>same applicant</v>
      </c>
      <c r="K168" s="1" t="str">
        <f t="shared" si="18"/>
        <v>different year</v>
      </c>
      <c r="L168" s="1">
        <f t="shared" si="13"/>
        <v>0</v>
      </c>
      <c r="M168" s="1" t="str">
        <f t="shared" si="16"/>
        <v/>
      </c>
      <c r="N168" s="1">
        <f t="shared" si="19"/>
        <v>0</v>
      </c>
    </row>
    <row r="169" spans="1:14" x14ac:dyDescent="0.35">
      <c r="A169" s="1" t="s">
        <v>30</v>
      </c>
      <c r="B169" t="s">
        <v>31</v>
      </c>
      <c r="C169" s="23" t="s">
        <v>139</v>
      </c>
      <c r="D169" t="s">
        <v>49</v>
      </c>
      <c r="E169" t="s">
        <v>51</v>
      </c>
      <c r="F169" t="s">
        <v>33</v>
      </c>
      <c r="G169" t="s">
        <v>33</v>
      </c>
      <c r="H169" t="s">
        <v>33</v>
      </c>
      <c r="I169" s="1">
        <v>0</v>
      </c>
      <c r="J169" s="1" t="str">
        <f t="shared" si="17"/>
        <v>same applicant</v>
      </c>
      <c r="K169" s="1" t="str">
        <f t="shared" si="18"/>
        <v>different year</v>
      </c>
      <c r="L169" s="1">
        <f t="shared" si="13"/>
        <v>0</v>
      </c>
      <c r="M169" s="1" t="str">
        <f t="shared" si="16"/>
        <v/>
      </c>
      <c r="N169" s="1">
        <f t="shared" si="19"/>
        <v>0</v>
      </c>
    </row>
    <row r="170" spans="1:14" x14ac:dyDescent="0.35">
      <c r="A170" s="1" t="s">
        <v>30</v>
      </c>
      <c r="B170" t="s">
        <v>31</v>
      </c>
      <c r="C170" s="23" t="s">
        <v>142</v>
      </c>
      <c r="D170" t="s">
        <v>39</v>
      </c>
      <c r="E170" t="s">
        <v>153</v>
      </c>
      <c r="F170" t="s">
        <v>113</v>
      </c>
      <c r="G170" t="s">
        <v>153</v>
      </c>
      <c r="H170" t="s">
        <v>113</v>
      </c>
      <c r="I170" s="1">
        <v>2</v>
      </c>
      <c r="J170" s="1" t="str">
        <f t="shared" si="17"/>
        <v>new applicant</v>
      </c>
      <c r="K170" s="1" t="str">
        <f t="shared" si="18"/>
        <v>different year</v>
      </c>
      <c r="L170" s="1" t="str">
        <f t="shared" ref="L170:L233" si="20">IF(AND(J170="same applicant", K170="different year"), I170, "nope")</f>
        <v>nope</v>
      </c>
      <c r="M170" s="1" t="str">
        <f t="shared" si="16"/>
        <v>new</v>
      </c>
      <c r="N170" s="1">
        <f>I170</f>
        <v>2</v>
      </c>
    </row>
    <row r="171" spans="1:14" x14ac:dyDescent="0.35">
      <c r="A171" s="1" t="s">
        <v>30</v>
      </c>
      <c r="B171" t="s">
        <v>31</v>
      </c>
      <c r="C171" s="23" t="s">
        <v>142</v>
      </c>
      <c r="D171" t="s">
        <v>40</v>
      </c>
      <c r="E171" t="s">
        <v>153</v>
      </c>
      <c r="F171" t="s">
        <v>114</v>
      </c>
      <c r="G171" t="s">
        <v>153</v>
      </c>
      <c r="H171" t="s">
        <v>114</v>
      </c>
      <c r="I171" s="1">
        <v>2</v>
      </c>
      <c r="J171" s="1" t="str">
        <f t="shared" si="17"/>
        <v>same applicant</v>
      </c>
      <c r="K171" s="1" t="str">
        <f t="shared" si="18"/>
        <v>different year</v>
      </c>
      <c r="L171" s="1">
        <f t="shared" si="20"/>
        <v>2</v>
      </c>
      <c r="M171" s="1" t="str">
        <f t="shared" si="16"/>
        <v/>
      </c>
      <c r="N171" s="1">
        <f t="shared" ref="N171:N182" si="21">L171</f>
        <v>2</v>
      </c>
    </row>
    <row r="172" spans="1:14" x14ac:dyDescent="0.35">
      <c r="A172" s="1" t="s">
        <v>30</v>
      </c>
      <c r="B172" t="s">
        <v>31</v>
      </c>
      <c r="C172" s="23" t="s">
        <v>142</v>
      </c>
      <c r="D172" t="s">
        <v>41</v>
      </c>
      <c r="E172" t="s">
        <v>153</v>
      </c>
      <c r="F172" t="s">
        <v>115</v>
      </c>
      <c r="G172" t="s">
        <v>153</v>
      </c>
      <c r="H172" t="s">
        <v>115</v>
      </c>
      <c r="I172" s="1">
        <v>2</v>
      </c>
      <c r="J172" s="1" t="str">
        <f t="shared" si="17"/>
        <v>same applicant</v>
      </c>
      <c r="K172" s="1" t="str">
        <f t="shared" si="18"/>
        <v>different year</v>
      </c>
      <c r="L172" s="1">
        <f t="shared" si="20"/>
        <v>2</v>
      </c>
      <c r="M172" s="1" t="str">
        <f t="shared" si="16"/>
        <v/>
      </c>
      <c r="N172" s="1">
        <f t="shared" si="21"/>
        <v>2</v>
      </c>
    </row>
    <row r="173" spans="1:14" x14ac:dyDescent="0.35">
      <c r="A173" s="1" t="s">
        <v>30</v>
      </c>
      <c r="B173" t="s">
        <v>31</v>
      </c>
      <c r="C173" s="23" t="s">
        <v>142</v>
      </c>
      <c r="D173" t="s">
        <v>42</v>
      </c>
      <c r="E173" t="s">
        <v>153</v>
      </c>
      <c r="F173" t="s">
        <v>116</v>
      </c>
      <c r="G173" t="s">
        <v>153</v>
      </c>
      <c r="H173" t="s">
        <v>116</v>
      </c>
      <c r="I173" s="1">
        <v>2</v>
      </c>
      <c r="J173" s="1" t="str">
        <f t="shared" si="17"/>
        <v>same applicant</v>
      </c>
      <c r="K173" s="1" t="str">
        <f t="shared" si="18"/>
        <v>different year</v>
      </c>
      <c r="L173" s="1">
        <f t="shared" si="20"/>
        <v>2</v>
      </c>
      <c r="M173" s="1" t="str">
        <f t="shared" si="16"/>
        <v/>
      </c>
      <c r="N173" s="1">
        <f t="shared" si="21"/>
        <v>2</v>
      </c>
    </row>
    <row r="174" spans="1:14" x14ac:dyDescent="0.35">
      <c r="A174" s="1" t="s">
        <v>30</v>
      </c>
      <c r="B174" t="s">
        <v>31</v>
      </c>
      <c r="C174" s="23" t="s">
        <v>142</v>
      </c>
      <c r="D174" t="s">
        <v>43</v>
      </c>
      <c r="E174" t="s">
        <v>153</v>
      </c>
      <c r="F174" t="s">
        <v>117</v>
      </c>
      <c r="G174" t="s">
        <v>153</v>
      </c>
      <c r="H174" t="s">
        <v>117</v>
      </c>
      <c r="I174" s="1">
        <v>2</v>
      </c>
      <c r="J174" s="1" t="str">
        <f t="shared" si="17"/>
        <v>same applicant</v>
      </c>
      <c r="K174" s="1" t="str">
        <f t="shared" si="18"/>
        <v>different year</v>
      </c>
      <c r="L174" s="1">
        <f t="shared" si="20"/>
        <v>2</v>
      </c>
      <c r="M174" s="1" t="str">
        <f t="shared" si="16"/>
        <v/>
      </c>
      <c r="N174" s="1">
        <f t="shared" si="21"/>
        <v>2</v>
      </c>
    </row>
    <row r="175" spans="1:14" x14ac:dyDescent="0.35">
      <c r="A175" s="1" t="s">
        <v>30</v>
      </c>
      <c r="B175" t="s">
        <v>31</v>
      </c>
      <c r="C175" s="23" t="s">
        <v>142</v>
      </c>
      <c r="D175" t="s">
        <v>44</v>
      </c>
      <c r="E175" t="s">
        <v>153</v>
      </c>
      <c r="F175" t="s">
        <v>118</v>
      </c>
      <c r="G175" t="s">
        <v>153</v>
      </c>
      <c r="H175" t="s">
        <v>118</v>
      </c>
      <c r="I175" s="1">
        <v>2</v>
      </c>
      <c r="J175" s="1" t="str">
        <f t="shared" si="17"/>
        <v>same applicant</v>
      </c>
      <c r="K175" s="1" t="str">
        <f t="shared" si="18"/>
        <v>different year</v>
      </c>
      <c r="L175" s="1">
        <f t="shared" si="20"/>
        <v>2</v>
      </c>
      <c r="M175" s="1" t="str">
        <f t="shared" si="16"/>
        <v/>
      </c>
      <c r="N175" s="1">
        <f t="shared" si="21"/>
        <v>2</v>
      </c>
    </row>
    <row r="176" spans="1:14" x14ac:dyDescent="0.35">
      <c r="A176" s="1" t="s">
        <v>30</v>
      </c>
      <c r="B176" t="s">
        <v>31</v>
      </c>
      <c r="C176" s="23" t="s">
        <v>142</v>
      </c>
      <c r="D176" t="s">
        <v>45</v>
      </c>
      <c r="E176" t="s">
        <v>153</v>
      </c>
      <c r="F176" t="s">
        <v>119</v>
      </c>
      <c r="G176" t="s">
        <v>153</v>
      </c>
      <c r="H176" t="s">
        <v>119</v>
      </c>
      <c r="I176" s="1">
        <v>2</v>
      </c>
      <c r="J176" s="1" t="str">
        <f t="shared" si="17"/>
        <v>same applicant</v>
      </c>
      <c r="K176" s="1" t="str">
        <f t="shared" si="18"/>
        <v>different year</v>
      </c>
      <c r="L176" s="1">
        <f t="shared" si="20"/>
        <v>2</v>
      </c>
      <c r="M176" s="1" t="str">
        <f t="shared" si="16"/>
        <v/>
      </c>
      <c r="N176" s="1">
        <f t="shared" si="21"/>
        <v>2</v>
      </c>
    </row>
    <row r="177" spans="1:14" x14ac:dyDescent="0.35">
      <c r="A177" s="1" t="s">
        <v>30</v>
      </c>
      <c r="B177" t="s">
        <v>31</v>
      </c>
      <c r="C177" s="23" t="s">
        <v>142</v>
      </c>
      <c r="D177" t="s">
        <v>46</v>
      </c>
      <c r="E177" t="s">
        <v>153</v>
      </c>
      <c r="F177" t="s">
        <v>120</v>
      </c>
      <c r="G177" t="s">
        <v>153</v>
      </c>
      <c r="H177" t="s">
        <v>120</v>
      </c>
      <c r="I177" s="1">
        <v>2</v>
      </c>
      <c r="J177" s="1" t="str">
        <f t="shared" si="17"/>
        <v>same applicant</v>
      </c>
      <c r="K177" s="1" t="str">
        <f t="shared" si="18"/>
        <v>different year</v>
      </c>
      <c r="L177" s="1">
        <f t="shared" si="20"/>
        <v>2</v>
      </c>
      <c r="M177" s="1" t="str">
        <f t="shared" si="16"/>
        <v/>
      </c>
      <c r="N177" s="1">
        <f t="shared" si="21"/>
        <v>2</v>
      </c>
    </row>
    <row r="178" spans="1:14" x14ac:dyDescent="0.35">
      <c r="A178" s="1" t="s">
        <v>30</v>
      </c>
      <c r="B178" t="s">
        <v>31</v>
      </c>
      <c r="C178" s="23" t="s">
        <v>142</v>
      </c>
      <c r="D178" t="s">
        <v>47</v>
      </c>
      <c r="E178" t="s">
        <v>153</v>
      </c>
      <c r="F178" t="s">
        <v>121</v>
      </c>
      <c r="G178" t="s">
        <v>153</v>
      </c>
      <c r="H178" t="s">
        <v>121</v>
      </c>
      <c r="I178" s="1">
        <v>2</v>
      </c>
      <c r="J178" s="1" t="str">
        <f t="shared" si="17"/>
        <v>same applicant</v>
      </c>
      <c r="K178" s="1" t="str">
        <f t="shared" si="18"/>
        <v>different year</v>
      </c>
      <c r="L178" s="1">
        <f t="shared" si="20"/>
        <v>2</v>
      </c>
      <c r="M178" s="1" t="str">
        <f t="shared" si="16"/>
        <v/>
      </c>
      <c r="N178" s="1">
        <f t="shared" si="21"/>
        <v>2</v>
      </c>
    </row>
    <row r="179" spans="1:14" x14ac:dyDescent="0.35">
      <c r="A179" s="1" t="s">
        <v>30</v>
      </c>
      <c r="B179" t="s">
        <v>31</v>
      </c>
      <c r="C179" s="23" t="s">
        <v>142</v>
      </c>
      <c r="D179" t="s">
        <v>48</v>
      </c>
      <c r="E179" t="s">
        <v>153</v>
      </c>
      <c r="F179" t="s">
        <v>122</v>
      </c>
      <c r="G179" t="s">
        <v>153</v>
      </c>
      <c r="H179" t="s">
        <v>122</v>
      </c>
      <c r="I179" s="1">
        <v>2</v>
      </c>
      <c r="J179" s="1" t="str">
        <f t="shared" si="17"/>
        <v>same applicant</v>
      </c>
      <c r="K179" s="1" t="str">
        <f t="shared" si="18"/>
        <v>different year</v>
      </c>
      <c r="L179" s="1">
        <f t="shared" si="20"/>
        <v>2</v>
      </c>
      <c r="M179" s="1" t="str">
        <f t="shared" si="16"/>
        <v/>
      </c>
      <c r="N179" s="1">
        <f t="shared" si="21"/>
        <v>2</v>
      </c>
    </row>
    <row r="180" spans="1:14" x14ac:dyDescent="0.35">
      <c r="A180" s="1" t="s">
        <v>30</v>
      </c>
      <c r="B180" t="s">
        <v>31</v>
      </c>
      <c r="C180" s="23" t="s">
        <v>142</v>
      </c>
      <c r="D180" t="s">
        <v>49</v>
      </c>
      <c r="E180" t="s">
        <v>153</v>
      </c>
      <c r="F180" t="s">
        <v>123</v>
      </c>
      <c r="G180" t="s">
        <v>153</v>
      </c>
      <c r="H180" t="s">
        <v>123</v>
      </c>
      <c r="I180" s="1">
        <v>2</v>
      </c>
      <c r="J180" s="1" t="str">
        <f t="shared" si="17"/>
        <v>same applicant</v>
      </c>
      <c r="K180" s="1" t="str">
        <f t="shared" si="18"/>
        <v>different year</v>
      </c>
      <c r="L180" s="1">
        <f t="shared" si="20"/>
        <v>2</v>
      </c>
      <c r="M180" s="1" t="str">
        <f t="shared" si="16"/>
        <v/>
      </c>
      <c r="N180" s="1">
        <f t="shared" si="21"/>
        <v>2</v>
      </c>
    </row>
    <row r="181" spans="1:14" x14ac:dyDescent="0.35">
      <c r="A181" s="1" t="s">
        <v>30</v>
      </c>
      <c r="B181" t="s">
        <v>31</v>
      </c>
      <c r="C181" s="23" t="s">
        <v>142</v>
      </c>
      <c r="D181" t="s">
        <v>50</v>
      </c>
      <c r="E181" t="s">
        <v>153</v>
      </c>
      <c r="F181" t="s">
        <v>124</v>
      </c>
      <c r="G181" t="s">
        <v>153</v>
      </c>
      <c r="H181" t="s">
        <v>124</v>
      </c>
      <c r="I181" s="1">
        <v>2</v>
      </c>
      <c r="J181" s="1" t="str">
        <f t="shared" si="17"/>
        <v>same applicant</v>
      </c>
      <c r="K181" s="1" t="str">
        <f t="shared" si="18"/>
        <v>different year</v>
      </c>
      <c r="L181" s="1">
        <f t="shared" si="20"/>
        <v>2</v>
      </c>
      <c r="M181" s="1" t="str">
        <f t="shared" si="16"/>
        <v/>
      </c>
      <c r="N181" s="1">
        <f t="shared" si="21"/>
        <v>2</v>
      </c>
    </row>
    <row r="182" spans="1:14" x14ac:dyDescent="0.35">
      <c r="A182" s="1" t="s">
        <v>30</v>
      </c>
      <c r="B182" t="s">
        <v>31</v>
      </c>
      <c r="C182" s="23" t="s">
        <v>142</v>
      </c>
      <c r="E182" t="s">
        <v>51</v>
      </c>
      <c r="F182" t="s">
        <v>33</v>
      </c>
      <c r="G182" t="s">
        <v>51</v>
      </c>
      <c r="H182" t="s">
        <v>33</v>
      </c>
      <c r="I182" s="1">
        <v>0</v>
      </c>
      <c r="J182" s="1" t="str">
        <f t="shared" si="17"/>
        <v>same applicant</v>
      </c>
      <c r="K182" s="1" t="str">
        <f t="shared" si="18"/>
        <v>different year</v>
      </c>
      <c r="L182" s="1">
        <f t="shared" si="20"/>
        <v>0</v>
      </c>
      <c r="M182" s="1" t="str">
        <f t="shared" si="16"/>
        <v/>
      </c>
      <c r="N182" s="1">
        <f t="shared" si="21"/>
        <v>0</v>
      </c>
    </row>
    <row r="183" spans="1:14" x14ac:dyDescent="0.35">
      <c r="A183" s="1" t="s">
        <v>30</v>
      </c>
      <c r="B183" t="s">
        <v>31</v>
      </c>
      <c r="C183" s="23" t="s">
        <v>142</v>
      </c>
      <c r="E183" t="s">
        <v>51</v>
      </c>
      <c r="F183" t="s">
        <v>33</v>
      </c>
      <c r="G183" t="s">
        <v>51</v>
      </c>
      <c r="H183" t="s">
        <v>33</v>
      </c>
      <c r="I183" s="1">
        <v>0</v>
      </c>
      <c r="J183" s="1" t="str">
        <f t="shared" si="17"/>
        <v>same applicant</v>
      </c>
      <c r="K183" s="1" t="str">
        <f t="shared" si="18"/>
        <v>same year</v>
      </c>
      <c r="L183" s="1" t="str">
        <f t="shared" si="20"/>
        <v>nope</v>
      </c>
      <c r="M183" s="1" t="str">
        <f t="shared" si="16"/>
        <v/>
      </c>
      <c r="N183" s="1"/>
    </row>
    <row r="184" spans="1:14" x14ac:dyDescent="0.35">
      <c r="A184" s="1" t="s">
        <v>30</v>
      </c>
      <c r="B184" t="s">
        <v>31</v>
      </c>
      <c r="C184" s="23" t="s">
        <v>142</v>
      </c>
      <c r="E184" t="s">
        <v>51</v>
      </c>
      <c r="F184" t="s">
        <v>33</v>
      </c>
      <c r="G184" t="s">
        <v>51</v>
      </c>
      <c r="H184" t="s">
        <v>33</v>
      </c>
      <c r="I184" s="1">
        <v>0</v>
      </c>
      <c r="J184" s="1" t="str">
        <f t="shared" si="17"/>
        <v>same applicant</v>
      </c>
      <c r="K184" s="1" t="str">
        <f t="shared" si="18"/>
        <v>same year</v>
      </c>
      <c r="L184" s="1" t="str">
        <f t="shared" si="20"/>
        <v>nope</v>
      </c>
      <c r="M184" s="1" t="str">
        <f t="shared" si="16"/>
        <v/>
      </c>
      <c r="N184" s="1"/>
    </row>
    <row r="185" spans="1:14" x14ac:dyDescent="0.35">
      <c r="A185" s="1" t="s">
        <v>30</v>
      </c>
      <c r="B185" t="s">
        <v>31</v>
      </c>
      <c r="C185" s="23" t="s">
        <v>143</v>
      </c>
      <c r="D185" t="s">
        <v>32</v>
      </c>
      <c r="E185" t="s">
        <v>33</v>
      </c>
      <c r="F185" t="s">
        <v>33</v>
      </c>
      <c r="G185" t="s">
        <v>33</v>
      </c>
      <c r="H185" t="s">
        <v>33</v>
      </c>
      <c r="I185" s="1">
        <v>0</v>
      </c>
      <c r="J185" s="1" t="str">
        <f t="shared" si="17"/>
        <v>new applicant</v>
      </c>
      <c r="K185" s="1" t="str">
        <f t="shared" si="18"/>
        <v>different year</v>
      </c>
      <c r="L185" s="1" t="str">
        <f t="shared" si="20"/>
        <v>nope</v>
      </c>
      <c r="M185" s="1" t="str">
        <f t="shared" si="16"/>
        <v>new</v>
      </c>
      <c r="N185" s="1">
        <f>I185</f>
        <v>0</v>
      </c>
    </row>
    <row r="186" spans="1:14" x14ac:dyDescent="0.35">
      <c r="A186" s="1" t="s">
        <v>30</v>
      </c>
      <c r="B186" t="s">
        <v>31</v>
      </c>
      <c r="C186" s="23" t="s">
        <v>143</v>
      </c>
      <c r="D186" t="s">
        <v>36</v>
      </c>
      <c r="E186" t="s">
        <v>33</v>
      </c>
      <c r="F186" t="s">
        <v>33</v>
      </c>
      <c r="G186" t="s">
        <v>33</v>
      </c>
      <c r="H186" t="s">
        <v>33</v>
      </c>
      <c r="I186" s="1">
        <v>0</v>
      </c>
      <c r="J186" s="1" t="str">
        <f t="shared" si="17"/>
        <v>same applicant</v>
      </c>
      <c r="K186" s="1" t="str">
        <f t="shared" si="18"/>
        <v>different year</v>
      </c>
      <c r="L186" s="1">
        <f t="shared" si="20"/>
        <v>0</v>
      </c>
      <c r="M186" s="1" t="str">
        <f t="shared" si="16"/>
        <v/>
      </c>
      <c r="N186" s="1">
        <f t="shared" ref="N186:N199" si="22">L186</f>
        <v>0</v>
      </c>
    </row>
    <row r="187" spans="1:14" x14ac:dyDescent="0.35">
      <c r="A187" s="1" t="s">
        <v>30</v>
      </c>
      <c r="B187" t="s">
        <v>31</v>
      </c>
      <c r="C187" s="23" t="s">
        <v>143</v>
      </c>
      <c r="D187" t="s">
        <v>37</v>
      </c>
      <c r="E187" t="s">
        <v>33</v>
      </c>
      <c r="F187" t="s">
        <v>33</v>
      </c>
      <c r="G187" t="s">
        <v>33</v>
      </c>
      <c r="H187" t="s">
        <v>33</v>
      </c>
      <c r="I187" s="1">
        <v>0</v>
      </c>
      <c r="J187" s="1" t="str">
        <f t="shared" si="17"/>
        <v>same applicant</v>
      </c>
      <c r="K187" s="1" t="str">
        <f t="shared" si="18"/>
        <v>different year</v>
      </c>
      <c r="L187" s="1">
        <f t="shared" si="20"/>
        <v>0</v>
      </c>
      <c r="M187" s="1" t="str">
        <f t="shared" si="16"/>
        <v/>
      </c>
      <c r="N187" s="1">
        <f t="shared" si="22"/>
        <v>0</v>
      </c>
    </row>
    <row r="188" spans="1:14" x14ac:dyDescent="0.35">
      <c r="A188" s="1" t="s">
        <v>30</v>
      </c>
      <c r="B188" t="s">
        <v>31</v>
      </c>
      <c r="C188" s="23" t="s">
        <v>143</v>
      </c>
      <c r="D188" t="s">
        <v>38</v>
      </c>
      <c r="E188" t="s">
        <v>33</v>
      </c>
      <c r="F188" t="s">
        <v>33</v>
      </c>
      <c r="G188" t="s">
        <v>33</v>
      </c>
      <c r="H188" t="s">
        <v>33</v>
      </c>
      <c r="I188" s="1">
        <v>0</v>
      </c>
      <c r="J188" s="1" t="str">
        <f t="shared" si="17"/>
        <v>same applicant</v>
      </c>
      <c r="K188" s="1" t="str">
        <f t="shared" si="18"/>
        <v>different year</v>
      </c>
      <c r="L188" s="1">
        <f t="shared" si="20"/>
        <v>0</v>
      </c>
      <c r="M188" s="1" t="str">
        <f t="shared" si="16"/>
        <v/>
      </c>
      <c r="N188" s="1">
        <f t="shared" si="22"/>
        <v>0</v>
      </c>
    </row>
    <row r="189" spans="1:14" x14ac:dyDescent="0.35">
      <c r="A189" s="1" t="s">
        <v>30</v>
      </c>
      <c r="B189" t="s">
        <v>31</v>
      </c>
      <c r="C189" s="23" t="s">
        <v>143</v>
      </c>
      <c r="D189" t="s">
        <v>39</v>
      </c>
      <c r="E189" t="s">
        <v>33</v>
      </c>
      <c r="F189" t="s">
        <v>33</v>
      </c>
      <c r="G189" t="s">
        <v>33</v>
      </c>
      <c r="H189" t="s">
        <v>33</v>
      </c>
      <c r="I189" s="1">
        <v>0</v>
      </c>
      <c r="J189" s="1" t="str">
        <f t="shared" si="17"/>
        <v>same applicant</v>
      </c>
      <c r="K189" s="1" t="str">
        <f t="shared" si="18"/>
        <v>different year</v>
      </c>
      <c r="L189" s="1">
        <f t="shared" si="20"/>
        <v>0</v>
      </c>
      <c r="M189" s="1" t="str">
        <f t="shared" si="16"/>
        <v/>
      </c>
      <c r="N189" s="1">
        <f t="shared" si="22"/>
        <v>0</v>
      </c>
    </row>
    <row r="190" spans="1:14" x14ac:dyDescent="0.35">
      <c r="A190" s="1" t="s">
        <v>30</v>
      </c>
      <c r="B190" t="s">
        <v>31</v>
      </c>
      <c r="C190" s="23" t="s">
        <v>143</v>
      </c>
      <c r="D190" t="s">
        <v>40</v>
      </c>
      <c r="E190" t="s">
        <v>33</v>
      </c>
      <c r="F190" t="s">
        <v>33</v>
      </c>
      <c r="G190" t="s">
        <v>33</v>
      </c>
      <c r="H190" t="s">
        <v>33</v>
      </c>
      <c r="I190" s="1">
        <v>0</v>
      </c>
      <c r="J190" s="1" t="str">
        <f t="shared" si="17"/>
        <v>same applicant</v>
      </c>
      <c r="K190" s="1" t="str">
        <f t="shared" si="18"/>
        <v>different year</v>
      </c>
      <c r="L190" s="1">
        <f t="shared" si="20"/>
        <v>0</v>
      </c>
      <c r="M190" s="1" t="str">
        <f t="shared" si="16"/>
        <v/>
      </c>
      <c r="N190" s="1">
        <f t="shared" si="22"/>
        <v>0</v>
      </c>
    </row>
    <row r="191" spans="1:14" x14ac:dyDescent="0.35">
      <c r="A191" s="1" t="s">
        <v>30</v>
      </c>
      <c r="B191" t="s">
        <v>31</v>
      </c>
      <c r="C191" s="23" t="s">
        <v>143</v>
      </c>
      <c r="D191" t="s">
        <v>41</v>
      </c>
      <c r="E191" t="s">
        <v>33</v>
      </c>
      <c r="F191" t="s">
        <v>33</v>
      </c>
      <c r="G191" t="s">
        <v>33</v>
      </c>
      <c r="H191" t="s">
        <v>33</v>
      </c>
      <c r="I191" s="1">
        <v>0</v>
      </c>
      <c r="J191" s="1" t="str">
        <f t="shared" si="17"/>
        <v>same applicant</v>
      </c>
      <c r="K191" s="1" t="str">
        <f t="shared" si="18"/>
        <v>different year</v>
      </c>
      <c r="L191" s="1">
        <f t="shared" si="20"/>
        <v>0</v>
      </c>
      <c r="M191" s="1" t="str">
        <f t="shared" si="16"/>
        <v/>
      </c>
      <c r="N191" s="1">
        <f t="shared" si="22"/>
        <v>0</v>
      </c>
    </row>
    <row r="192" spans="1:14" x14ac:dyDescent="0.35">
      <c r="A192" s="1" t="s">
        <v>30</v>
      </c>
      <c r="B192" t="s">
        <v>31</v>
      </c>
      <c r="C192" s="23" t="s">
        <v>143</v>
      </c>
      <c r="D192" t="s">
        <v>42</v>
      </c>
      <c r="E192" t="s">
        <v>33</v>
      </c>
      <c r="F192" t="s">
        <v>33</v>
      </c>
      <c r="G192" t="s">
        <v>33</v>
      </c>
      <c r="H192" t="s">
        <v>33</v>
      </c>
      <c r="I192" s="1">
        <v>0</v>
      </c>
      <c r="J192" s="1" t="str">
        <f t="shared" si="17"/>
        <v>same applicant</v>
      </c>
      <c r="K192" s="1" t="str">
        <f t="shared" si="18"/>
        <v>different year</v>
      </c>
      <c r="L192" s="1">
        <f t="shared" si="20"/>
        <v>0</v>
      </c>
      <c r="M192" s="1" t="str">
        <f t="shared" si="16"/>
        <v/>
      </c>
      <c r="N192" s="1">
        <f t="shared" si="22"/>
        <v>0</v>
      </c>
    </row>
    <row r="193" spans="1:14" x14ac:dyDescent="0.35">
      <c r="A193" s="1" t="s">
        <v>30</v>
      </c>
      <c r="B193" t="s">
        <v>31</v>
      </c>
      <c r="C193" s="23" t="s">
        <v>143</v>
      </c>
      <c r="D193" t="s">
        <v>43</v>
      </c>
      <c r="E193" t="s">
        <v>33</v>
      </c>
      <c r="F193" t="s">
        <v>33</v>
      </c>
      <c r="G193" t="s">
        <v>33</v>
      </c>
      <c r="H193" t="s">
        <v>33</v>
      </c>
      <c r="I193" s="1">
        <v>0</v>
      </c>
      <c r="J193" s="1" t="str">
        <f t="shared" si="17"/>
        <v>same applicant</v>
      </c>
      <c r="K193" s="1" t="str">
        <f t="shared" si="18"/>
        <v>different year</v>
      </c>
      <c r="L193" s="1">
        <f t="shared" si="20"/>
        <v>0</v>
      </c>
      <c r="M193" s="1" t="str">
        <f t="shared" si="16"/>
        <v/>
      </c>
      <c r="N193" s="1">
        <f t="shared" si="22"/>
        <v>0</v>
      </c>
    </row>
    <row r="194" spans="1:14" x14ac:dyDescent="0.35">
      <c r="A194" s="1" t="s">
        <v>30</v>
      </c>
      <c r="B194" t="s">
        <v>31</v>
      </c>
      <c r="C194" s="23" t="s">
        <v>143</v>
      </c>
      <c r="D194" t="s">
        <v>44</v>
      </c>
      <c r="E194" t="s">
        <v>33</v>
      </c>
      <c r="F194" t="s">
        <v>33</v>
      </c>
      <c r="G194" t="s">
        <v>33</v>
      </c>
      <c r="H194" t="s">
        <v>33</v>
      </c>
      <c r="I194" s="1">
        <v>0</v>
      </c>
      <c r="J194" s="1" t="str">
        <f t="shared" si="17"/>
        <v>same applicant</v>
      </c>
      <c r="K194" s="1" t="str">
        <f t="shared" si="18"/>
        <v>different year</v>
      </c>
      <c r="L194" s="1">
        <f t="shared" si="20"/>
        <v>0</v>
      </c>
      <c r="M194" s="1" t="str">
        <f t="shared" si="16"/>
        <v/>
      </c>
      <c r="N194" s="1">
        <f t="shared" si="22"/>
        <v>0</v>
      </c>
    </row>
    <row r="195" spans="1:14" x14ac:dyDescent="0.35">
      <c r="A195" s="1" t="s">
        <v>30</v>
      </c>
      <c r="B195" t="s">
        <v>31</v>
      </c>
      <c r="C195" s="23" t="s">
        <v>143</v>
      </c>
      <c r="D195" t="s">
        <v>45</v>
      </c>
      <c r="E195" t="s">
        <v>33</v>
      </c>
      <c r="F195" t="s">
        <v>33</v>
      </c>
      <c r="G195" t="s">
        <v>33</v>
      </c>
      <c r="H195" t="s">
        <v>33</v>
      </c>
      <c r="I195" s="1">
        <v>0</v>
      </c>
      <c r="J195" s="1" t="str">
        <f t="shared" si="17"/>
        <v>same applicant</v>
      </c>
      <c r="K195" s="1" t="str">
        <f t="shared" si="18"/>
        <v>different year</v>
      </c>
      <c r="L195" s="1">
        <f t="shared" si="20"/>
        <v>0</v>
      </c>
      <c r="M195" s="1" t="str">
        <f t="shared" si="16"/>
        <v/>
      </c>
      <c r="N195" s="1">
        <f t="shared" si="22"/>
        <v>0</v>
      </c>
    </row>
    <row r="196" spans="1:14" x14ac:dyDescent="0.35">
      <c r="A196" s="1" t="s">
        <v>30</v>
      </c>
      <c r="B196" t="s">
        <v>31</v>
      </c>
      <c r="C196" s="23" t="s">
        <v>143</v>
      </c>
      <c r="D196" t="s">
        <v>46</v>
      </c>
      <c r="E196" t="s">
        <v>33</v>
      </c>
      <c r="F196" t="s">
        <v>33</v>
      </c>
      <c r="G196" t="s">
        <v>33</v>
      </c>
      <c r="H196" t="s">
        <v>33</v>
      </c>
      <c r="I196" s="1">
        <v>0</v>
      </c>
      <c r="J196" s="1" t="str">
        <f t="shared" si="17"/>
        <v>same applicant</v>
      </c>
      <c r="K196" s="1" t="str">
        <f t="shared" si="18"/>
        <v>different year</v>
      </c>
      <c r="L196" s="1">
        <f t="shared" si="20"/>
        <v>0</v>
      </c>
      <c r="M196" s="1" t="str">
        <f t="shared" si="16"/>
        <v/>
      </c>
      <c r="N196" s="1">
        <f t="shared" si="22"/>
        <v>0</v>
      </c>
    </row>
    <row r="197" spans="1:14" x14ac:dyDescent="0.35">
      <c r="A197" s="1" t="s">
        <v>30</v>
      </c>
      <c r="B197" t="s">
        <v>31</v>
      </c>
      <c r="C197" s="23" t="s">
        <v>143</v>
      </c>
      <c r="D197" t="s">
        <v>47</v>
      </c>
      <c r="E197" t="s">
        <v>153</v>
      </c>
      <c r="F197" t="s">
        <v>125</v>
      </c>
      <c r="G197" t="s">
        <v>153</v>
      </c>
      <c r="H197" t="s">
        <v>125</v>
      </c>
      <c r="I197" s="1">
        <v>1</v>
      </c>
      <c r="J197" s="1" t="str">
        <f t="shared" si="17"/>
        <v>same applicant</v>
      </c>
      <c r="K197" s="1" t="str">
        <f t="shared" si="18"/>
        <v>different year</v>
      </c>
      <c r="L197" s="1">
        <f t="shared" si="20"/>
        <v>1</v>
      </c>
      <c r="M197" s="1" t="str">
        <f t="shared" si="16"/>
        <v/>
      </c>
      <c r="N197" s="1">
        <f t="shared" si="22"/>
        <v>1</v>
      </c>
    </row>
    <row r="198" spans="1:14" x14ac:dyDescent="0.35">
      <c r="A198" s="1" t="s">
        <v>30</v>
      </c>
      <c r="B198" t="s">
        <v>31</v>
      </c>
      <c r="C198" s="23" t="s">
        <v>143</v>
      </c>
      <c r="D198" t="s">
        <v>48</v>
      </c>
      <c r="E198" t="s">
        <v>33</v>
      </c>
      <c r="F198" t="s">
        <v>33</v>
      </c>
      <c r="G198" t="s">
        <v>33</v>
      </c>
      <c r="H198" t="s">
        <v>33</v>
      </c>
      <c r="I198" s="1">
        <v>0</v>
      </c>
      <c r="J198" s="1" t="str">
        <f t="shared" si="17"/>
        <v>same applicant</v>
      </c>
      <c r="K198" s="1" t="str">
        <f t="shared" si="18"/>
        <v>different year</v>
      </c>
      <c r="L198" s="1">
        <f t="shared" si="20"/>
        <v>0</v>
      </c>
      <c r="M198" s="1" t="str">
        <f t="shared" si="16"/>
        <v/>
      </c>
      <c r="N198" s="1">
        <f t="shared" si="22"/>
        <v>0</v>
      </c>
    </row>
    <row r="199" spans="1:14" x14ac:dyDescent="0.35">
      <c r="A199" s="1" t="s">
        <v>30</v>
      </c>
      <c r="B199" t="s">
        <v>31</v>
      </c>
      <c r="C199" s="23" t="s">
        <v>143</v>
      </c>
      <c r="D199" t="s">
        <v>49</v>
      </c>
      <c r="E199" t="s">
        <v>153</v>
      </c>
      <c r="F199" t="s">
        <v>125</v>
      </c>
      <c r="G199" t="s">
        <v>153</v>
      </c>
      <c r="H199" t="s">
        <v>125</v>
      </c>
      <c r="I199" s="1">
        <v>1</v>
      </c>
      <c r="J199" s="1" t="str">
        <f t="shared" si="17"/>
        <v>same applicant</v>
      </c>
      <c r="K199" s="1" t="str">
        <f t="shared" si="18"/>
        <v>different year</v>
      </c>
      <c r="L199" s="1">
        <f t="shared" si="20"/>
        <v>1</v>
      </c>
      <c r="M199" s="1" t="str">
        <f t="shared" si="16"/>
        <v/>
      </c>
      <c r="N199" s="1">
        <f t="shared" si="22"/>
        <v>1</v>
      </c>
    </row>
    <row r="200" spans="1:14" x14ac:dyDescent="0.35">
      <c r="A200" s="1" t="s">
        <v>30</v>
      </c>
      <c r="B200" t="s">
        <v>31</v>
      </c>
      <c r="C200" s="23" t="s">
        <v>149</v>
      </c>
      <c r="D200" t="s">
        <v>32</v>
      </c>
      <c r="E200" t="s">
        <v>33</v>
      </c>
      <c r="F200" t="s">
        <v>33</v>
      </c>
      <c r="G200" t="s">
        <v>33</v>
      </c>
      <c r="H200" t="s">
        <v>33</v>
      </c>
      <c r="I200" s="1">
        <v>0</v>
      </c>
      <c r="J200" s="1" t="str">
        <f t="shared" si="17"/>
        <v>new applicant</v>
      </c>
      <c r="K200" s="1" t="str">
        <f t="shared" si="18"/>
        <v>different year</v>
      </c>
      <c r="L200" s="1" t="str">
        <f t="shared" si="20"/>
        <v>nope</v>
      </c>
      <c r="M200" s="1" t="str">
        <f t="shared" si="16"/>
        <v>new</v>
      </c>
      <c r="N200" s="1">
        <f>I200</f>
        <v>0</v>
      </c>
    </row>
    <row r="201" spans="1:14" x14ac:dyDescent="0.35">
      <c r="A201" s="1" t="s">
        <v>30</v>
      </c>
      <c r="B201" t="s">
        <v>31</v>
      </c>
      <c r="C201" s="23" t="s">
        <v>149</v>
      </c>
      <c r="D201" t="s">
        <v>36</v>
      </c>
      <c r="E201" t="s">
        <v>33</v>
      </c>
      <c r="F201" t="s">
        <v>33</v>
      </c>
      <c r="G201" t="s">
        <v>33</v>
      </c>
      <c r="H201" t="s">
        <v>33</v>
      </c>
      <c r="I201" s="1">
        <v>0</v>
      </c>
      <c r="J201" s="1" t="str">
        <f t="shared" si="17"/>
        <v>same applicant</v>
      </c>
      <c r="K201" s="1" t="str">
        <f t="shared" si="18"/>
        <v>different year</v>
      </c>
      <c r="L201" s="1">
        <f t="shared" si="20"/>
        <v>0</v>
      </c>
      <c r="M201" s="1" t="str">
        <f t="shared" si="16"/>
        <v/>
      </c>
      <c r="N201" s="1">
        <f t="shared" ref="N201:N214" si="23">L201</f>
        <v>0</v>
      </c>
    </row>
    <row r="202" spans="1:14" x14ac:dyDescent="0.35">
      <c r="A202" s="1" t="s">
        <v>30</v>
      </c>
      <c r="B202" t="s">
        <v>31</v>
      </c>
      <c r="C202" s="23" t="s">
        <v>149</v>
      </c>
      <c r="D202" t="s">
        <v>37</v>
      </c>
      <c r="E202" t="s">
        <v>33</v>
      </c>
      <c r="F202" t="s">
        <v>33</v>
      </c>
      <c r="G202" t="s">
        <v>33</v>
      </c>
      <c r="H202" t="s">
        <v>33</v>
      </c>
      <c r="I202" s="1">
        <v>0</v>
      </c>
      <c r="J202" s="1" t="str">
        <f t="shared" si="17"/>
        <v>same applicant</v>
      </c>
      <c r="K202" s="1" t="str">
        <f t="shared" si="18"/>
        <v>different year</v>
      </c>
      <c r="L202" s="1">
        <f t="shared" si="20"/>
        <v>0</v>
      </c>
      <c r="M202" s="1" t="str">
        <f t="shared" ref="M202:M259" si="24">IF(AND(J202="new applicant", K202="different year"), "new", "")</f>
        <v/>
      </c>
      <c r="N202" s="1">
        <f t="shared" si="23"/>
        <v>0</v>
      </c>
    </row>
    <row r="203" spans="1:14" x14ac:dyDescent="0.35">
      <c r="A203" s="1" t="s">
        <v>30</v>
      </c>
      <c r="B203" t="s">
        <v>31</v>
      </c>
      <c r="C203" s="23" t="s">
        <v>149</v>
      </c>
      <c r="D203" t="s">
        <v>38</v>
      </c>
      <c r="E203" t="s">
        <v>33</v>
      </c>
      <c r="F203" t="s">
        <v>33</v>
      </c>
      <c r="G203" t="s">
        <v>33</v>
      </c>
      <c r="H203" t="s">
        <v>33</v>
      </c>
      <c r="I203" s="1">
        <v>0</v>
      </c>
      <c r="J203" s="1" t="str">
        <f t="shared" ref="J203:J259" si="25">IF(C203=C202, "same applicant", "new applicant")</f>
        <v>same applicant</v>
      </c>
      <c r="K203" s="1" t="str">
        <f t="shared" si="18"/>
        <v>different year</v>
      </c>
      <c r="L203" s="1">
        <f t="shared" si="20"/>
        <v>0</v>
      </c>
      <c r="M203" s="1" t="str">
        <f t="shared" si="24"/>
        <v/>
      </c>
      <c r="N203" s="1">
        <f t="shared" si="23"/>
        <v>0</v>
      </c>
    </row>
    <row r="204" spans="1:14" x14ac:dyDescent="0.35">
      <c r="A204" s="1" t="s">
        <v>30</v>
      </c>
      <c r="B204" t="s">
        <v>31</v>
      </c>
      <c r="C204" s="23" t="s">
        <v>149</v>
      </c>
      <c r="D204" t="s">
        <v>39</v>
      </c>
      <c r="E204" t="s">
        <v>33</v>
      </c>
      <c r="F204" t="s">
        <v>33</v>
      </c>
      <c r="G204" t="s">
        <v>33</v>
      </c>
      <c r="H204" t="s">
        <v>33</v>
      </c>
      <c r="I204" s="1">
        <v>0</v>
      </c>
      <c r="J204" s="1" t="str">
        <f t="shared" si="25"/>
        <v>same applicant</v>
      </c>
      <c r="K204" s="1" t="str">
        <f t="shared" ref="K204:K259" si="26">IF(D204=D203, "same year", "different year")</f>
        <v>different year</v>
      </c>
      <c r="L204" s="1">
        <f t="shared" si="20"/>
        <v>0</v>
      </c>
      <c r="M204" s="1" t="str">
        <f t="shared" si="24"/>
        <v/>
      </c>
      <c r="N204" s="1">
        <f t="shared" si="23"/>
        <v>0</v>
      </c>
    </row>
    <row r="205" spans="1:14" x14ac:dyDescent="0.35">
      <c r="A205" s="1" t="s">
        <v>30</v>
      </c>
      <c r="B205" t="s">
        <v>31</v>
      </c>
      <c r="C205" s="23" t="s">
        <v>149</v>
      </c>
      <c r="D205" t="s">
        <v>40</v>
      </c>
      <c r="E205" t="s">
        <v>33</v>
      </c>
      <c r="F205" t="s">
        <v>33</v>
      </c>
      <c r="G205" t="s">
        <v>33</v>
      </c>
      <c r="H205" t="s">
        <v>33</v>
      </c>
      <c r="I205" s="1">
        <v>0</v>
      </c>
      <c r="J205" s="1" t="str">
        <f t="shared" si="25"/>
        <v>same applicant</v>
      </c>
      <c r="K205" s="1" t="str">
        <f t="shared" si="26"/>
        <v>different year</v>
      </c>
      <c r="L205" s="1">
        <f t="shared" si="20"/>
        <v>0</v>
      </c>
      <c r="M205" s="1" t="str">
        <f t="shared" si="24"/>
        <v/>
      </c>
      <c r="N205" s="1">
        <f t="shared" si="23"/>
        <v>0</v>
      </c>
    </row>
    <row r="206" spans="1:14" x14ac:dyDescent="0.35">
      <c r="A206" s="1" t="s">
        <v>30</v>
      </c>
      <c r="B206" t="s">
        <v>31</v>
      </c>
      <c r="C206" s="23" t="s">
        <v>149</v>
      </c>
      <c r="D206" t="s">
        <v>41</v>
      </c>
      <c r="E206" t="s">
        <v>33</v>
      </c>
      <c r="F206" t="s">
        <v>33</v>
      </c>
      <c r="G206" t="s">
        <v>33</v>
      </c>
      <c r="H206" t="s">
        <v>33</v>
      </c>
      <c r="I206" s="1">
        <v>0</v>
      </c>
      <c r="J206" s="1" t="str">
        <f t="shared" si="25"/>
        <v>same applicant</v>
      </c>
      <c r="K206" s="1" t="str">
        <f t="shared" si="26"/>
        <v>different year</v>
      </c>
      <c r="L206" s="1">
        <f t="shared" si="20"/>
        <v>0</v>
      </c>
      <c r="M206" s="1" t="str">
        <f t="shared" si="24"/>
        <v/>
      </c>
      <c r="N206" s="1">
        <f t="shared" si="23"/>
        <v>0</v>
      </c>
    </row>
    <row r="207" spans="1:14" x14ac:dyDescent="0.35">
      <c r="A207" s="1" t="s">
        <v>30</v>
      </c>
      <c r="B207" t="s">
        <v>31</v>
      </c>
      <c r="C207" s="23" t="s">
        <v>149</v>
      </c>
      <c r="D207" t="s">
        <v>42</v>
      </c>
      <c r="E207" t="s">
        <v>33</v>
      </c>
      <c r="F207" t="s">
        <v>33</v>
      </c>
      <c r="G207" t="s">
        <v>33</v>
      </c>
      <c r="H207" t="s">
        <v>33</v>
      </c>
      <c r="I207" s="1">
        <v>0</v>
      </c>
      <c r="J207" s="1" t="str">
        <f t="shared" si="25"/>
        <v>same applicant</v>
      </c>
      <c r="K207" s="1" t="str">
        <f t="shared" si="26"/>
        <v>different year</v>
      </c>
      <c r="L207" s="1">
        <f t="shared" si="20"/>
        <v>0</v>
      </c>
      <c r="M207" s="1" t="str">
        <f t="shared" si="24"/>
        <v/>
      </c>
      <c r="N207" s="1">
        <f t="shared" si="23"/>
        <v>0</v>
      </c>
    </row>
    <row r="208" spans="1:14" x14ac:dyDescent="0.35">
      <c r="A208" s="1" t="s">
        <v>30</v>
      </c>
      <c r="B208" t="s">
        <v>31</v>
      </c>
      <c r="C208" s="23" t="s">
        <v>149</v>
      </c>
      <c r="D208" t="s">
        <v>43</v>
      </c>
      <c r="E208" t="s">
        <v>33</v>
      </c>
      <c r="F208" t="s">
        <v>33</v>
      </c>
      <c r="G208" t="s">
        <v>33</v>
      </c>
      <c r="H208" t="s">
        <v>33</v>
      </c>
      <c r="I208" s="1">
        <v>0</v>
      </c>
      <c r="J208" s="1" t="str">
        <f t="shared" si="25"/>
        <v>same applicant</v>
      </c>
      <c r="K208" s="1" t="str">
        <f t="shared" si="26"/>
        <v>different year</v>
      </c>
      <c r="L208" s="1">
        <f t="shared" si="20"/>
        <v>0</v>
      </c>
      <c r="M208" s="1" t="str">
        <f t="shared" si="24"/>
        <v/>
      </c>
      <c r="N208" s="1">
        <f t="shared" si="23"/>
        <v>0</v>
      </c>
    </row>
    <row r="209" spans="1:14" x14ac:dyDescent="0.35">
      <c r="A209" s="1" t="s">
        <v>30</v>
      </c>
      <c r="B209" t="s">
        <v>31</v>
      </c>
      <c r="C209" s="23" t="s">
        <v>149</v>
      </c>
      <c r="D209" t="s">
        <v>44</v>
      </c>
      <c r="E209" t="s">
        <v>33</v>
      </c>
      <c r="F209" t="s">
        <v>33</v>
      </c>
      <c r="G209" t="s">
        <v>33</v>
      </c>
      <c r="H209" t="s">
        <v>33</v>
      </c>
      <c r="I209" s="1">
        <v>0</v>
      </c>
      <c r="J209" s="1" t="str">
        <f t="shared" si="25"/>
        <v>same applicant</v>
      </c>
      <c r="K209" s="1" t="str">
        <f t="shared" si="26"/>
        <v>different year</v>
      </c>
      <c r="L209" s="1">
        <f t="shared" si="20"/>
        <v>0</v>
      </c>
      <c r="M209" s="1" t="str">
        <f t="shared" si="24"/>
        <v/>
      </c>
      <c r="N209" s="1">
        <f t="shared" si="23"/>
        <v>0</v>
      </c>
    </row>
    <row r="210" spans="1:14" x14ac:dyDescent="0.35">
      <c r="A210" s="1" t="s">
        <v>30</v>
      </c>
      <c r="B210" t="s">
        <v>31</v>
      </c>
      <c r="C210" s="23" t="s">
        <v>149</v>
      </c>
      <c r="D210" t="s">
        <v>45</v>
      </c>
      <c r="E210" t="s">
        <v>33</v>
      </c>
      <c r="F210" t="s">
        <v>33</v>
      </c>
      <c r="G210" t="s">
        <v>33</v>
      </c>
      <c r="H210" t="s">
        <v>33</v>
      </c>
      <c r="I210" s="1">
        <v>0</v>
      </c>
      <c r="J210" s="1" t="str">
        <f t="shared" si="25"/>
        <v>same applicant</v>
      </c>
      <c r="K210" s="1" t="str">
        <f t="shared" si="26"/>
        <v>different year</v>
      </c>
      <c r="L210" s="1">
        <f t="shared" si="20"/>
        <v>0</v>
      </c>
      <c r="M210" s="1" t="str">
        <f t="shared" si="24"/>
        <v/>
      </c>
      <c r="N210" s="1">
        <f t="shared" si="23"/>
        <v>0</v>
      </c>
    </row>
    <row r="211" spans="1:14" x14ac:dyDescent="0.35">
      <c r="A211" s="1" t="s">
        <v>30</v>
      </c>
      <c r="B211" t="s">
        <v>31</v>
      </c>
      <c r="C211" s="23" t="s">
        <v>149</v>
      </c>
      <c r="D211" t="s">
        <v>46</v>
      </c>
      <c r="E211" t="s">
        <v>33</v>
      </c>
      <c r="F211" t="s">
        <v>33</v>
      </c>
      <c r="G211" t="s">
        <v>33</v>
      </c>
      <c r="H211" t="s">
        <v>33</v>
      </c>
      <c r="I211" s="1">
        <v>0</v>
      </c>
      <c r="J211" s="1" t="str">
        <f t="shared" si="25"/>
        <v>same applicant</v>
      </c>
      <c r="K211" s="1" t="str">
        <f t="shared" si="26"/>
        <v>different year</v>
      </c>
      <c r="L211" s="1">
        <f t="shared" si="20"/>
        <v>0</v>
      </c>
      <c r="M211" s="1" t="str">
        <f t="shared" si="24"/>
        <v/>
      </c>
      <c r="N211" s="1">
        <f t="shared" si="23"/>
        <v>0</v>
      </c>
    </row>
    <row r="212" spans="1:14" x14ac:dyDescent="0.35">
      <c r="A212" s="1" t="s">
        <v>30</v>
      </c>
      <c r="B212" t="s">
        <v>31</v>
      </c>
      <c r="C212" s="23" t="s">
        <v>149</v>
      </c>
      <c r="D212" t="s">
        <v>47</v>
      </c>
      <c r="E212" t="s">
        <v>33</v>
      </c>
      <c r="F212" t="s">
        <v>33</v>
      </c>
      <c r="G212" t="s">
        <v>33</v>
      </c>
      <c r="H212" t="s">
        <v>33</v>
      </c>
      <c r="I212" s="1">
        <v>0</v>
      </c>
      <c r="J212" s="1" t="str">
        <f t="shared" si="25"/>
        <v>same applicant</v>
      </c>
      <c r="K212" s="1" t="str">
        <f t="shared" si="26"/>
        <v>different year</v>
      </c>
      <c r="L212" s="1">
        <f t="shared" si="20"/>
        <v>0</v>
      </c>
      <c r="M212" s="1" t="str">
        <f t="shared" si="24"/>
        <v/>
      </c>
      <c r="N212" s="1">
        <f t="shared" si="23"/>
        <v>0</v>
      </c>
    </row>
    <row r="213" spans="1:14" x14ac:dyDescent="0.35">
      <c r="A213" s="1" t="s">
        <v>30</v>
      </c>
      <c r="B213" t="s">
        <v>31</v>
      </c>
      <c r="C213" s="23" t="s">
        <v>149</v>
      </c>
      <c r="D213" t="s">
        <v>48</v>
      </c>
      <c r="E213" t="s">
        <v>33</v>
      </c>
      <c r="F213" t="s">
        <v>33</v>
      </c>
      <c r="G213" t="s">
        <v>33</v>
      </c>
      <c r="H213" t="s">
        <v>33</v>
      </c>
      <c r="I213" s="1">
        <v>0</v>
      </c>
      <c r="J213" s="1" t="str">
        <f t="shared" si="25"/>
        <v>same applicant</v>
      </c>
      <c r="K213" s="1" t="str">
        <f t="shared" si="26"/>
        <v>different year</v>
      </c>
      <c r="L213" s="1">
        <f t="shared" si="20"/>
        <v>0</v>
      </c>
      <c r="M213" s="1" t="str">
        <f t="shared" si="24"/>
        <v/>
      </c>
      <c r="N213" s="1">
        <f t="shared" si="23"/>
        <v>0</v>
      </c>
    </row>
    <row r="214" spans="1:14" x14ac:dyDescent="0.35">
      <c r="A214" s="1" t="s">
        <v>30</v>
      </c>
      <c r="B214" t="s">
        <v>31</v>
      </c>
      <c r="C214" s="23" t="s">
        <v>149</v>
      </c>
      <c r="D214" t="s">
        <v>49</v>
      </c>
      <c r="E214" t="s">
        <v>33</v>
      </c>
      <c r="F214" t="s">
        <v>33</v>
      </c>
      <c r="G214" t="s">
        <v>33</v>
      </c>
      <c r="H214" t="s">
        <v>33</v>
      </c>
      <c r="I214" s="1">
        <v>0</v>
      </c>
      <c r="J214" s="1" t="str">
        <f t="shared" si="25"/>
        <v>same applicant</v>
      </c>
      <c r="K214" s="1" t="str">
        <f t="shared" si="26"/>
        <v>different year</v>
      </c>
      <c r="L214" s="1">
        <f t="shared" si="20"/>
        <v>0</v>
      </c>
      <c r="M214" s="1" t="str">
        <f t="shared" si="24"/>
        <v/>
      </c>
      <c r="N214" s="1">
        <f t="shared" si="23"/>
        <v>0</v>
      </c>
    </row>
    <row r="215" spans="1:14" x14ac:dyDescent="0.35">
      <c r="A215" s="1" t="s">
        <v>30</v>
      </c>
      <c r="B215" t="s">
        <v>31</v>
      </c>
      <c r="C215" s="23" t="s">
        <v>144</v>
      </c>
      <c r="I215" s="1">
        <v>0</v>
      </c>
      <c r="J215" s="1" t="str">
        <f t="shared" si="25"/>
        <v>new applicant</v>
      </c>
      <c r="K215" s="1" t="str">
        <f t="shared" si="26"/>
        <v>different year</v>
      </c>
      <c r="L215" s="1" t="str">
        <f t="shared" si="20"/>
        <v>nope</v>
      </c>
      <c r="M215" s="1" t="str">
        <f t="shared" si="24"/>
        <v>new</v>
      </c>
      <c r="N215" s="1">
        <f>I215</f>
        <v>0</v>
      </c>
    </row>
    <row r="216" spans="1:14" x14ac:dyDescent="0.35">
      <c r="A216" s="1" t="s">
        <v>30</v>
      </c>
      <c r="B216" t="s">
        <v>31</v>
      </c>
      <c r="C216" s="23" t="s">
        <v>144</v>
      </c>
      <c r="I216" s="1">
        <v>0</v>
      </c>
      <c r="J216" s="1" t="str">
        <f t="shared" si="25"/>
        <v>same applicant</v>
      </c>
      <c r="K216" s="1" t="str">
        <f t="shared" si="26"/>
        <v>same year</v>
      </c>
      <c r="L216" s="1" t="str">
        <f t="shared" si="20"/>
        <v>nope</v>
      </c>
      <c r="M216" s="1" t="str">
        <f t="shared" si="24"/>
        <v/>
      </c>
      <c r="N216" s="1"/>
    </row>
    <row r="217" spans="1:14" x14ac:dyDescent="0.35">
      <c r="A217" s="1" t="s">
        <v>30</v>
      </c>
      <c r="B217" t="s">
        <v>31</v>
      </c>
      <c r="C217" s="23" t="s">
        <v>144</v>
      </c>
      <c r="I217" s="1">
        <v>0</v>
      </c>
      <c r="J217" s="1" t="str">
        <f t="shared" si="25"/>
        <v>same applicant</v>
      </c>
      <c r="K217" s="1" t="str">
        <f t="shared" si="26"/>
        <v>same year</v>
      </c>
      <c r="L217" s="1" t="str">
        <f t="shared" si="20"/>
        <v>nope</v>
      </c>
      <c r="M217" s="1" t="str">
        <f t="shared" si="24"/>
        <v/>
      </c>
      <c r="N217" s="1"/>
    </row>
    <row r="218" spans="1:14" x14ac:dyDescent="0.35">
      <c r="A218" s="1" t="s">
        <v>30</v>
      </c>
      <c r="B218" t="s">
        <v>31</v>
      </c>
      <c r="C218" s="23" t="s">
        <v>144</v>
      </c>
      <c r="I218" s="1">
        <v>0</v>
      </c>
      <c r="J218" s="1" t="str">
        <f t="shared" si="25"/>
        <v>same applicant</v>
      </c>
      <c r="K218" s="1" t="str">
        <f t="shared" si="26"/>
        <v>same year</v>
      </c>
      <c r="L218" s="1" t="str">
        <f t="shared" si="20"/>
        <v>nope</v>
      </c>
      <c r="M218" s="1" t="str">
        <f t="shared" si="24"/>
        <v/>
      </c>
      <c r="N218" s="1"/>
    </row>
    <row r="219" spans="1:14" x14ac:dyDescent="0.35">
      <c r="A219" s="1" t="s">
        <v>30</v>
      </c>
      <c r="B219" t="s">
        <v>31</v>
      </c>
      <c r="C219" s="23" t="s">
        <v>144</v>
      </c>
      <c r="I219" s="1">
        <v>0</v>
      </c>
      <c r="J219" s="1" t="str">
        <f t="shared" si="25"/>
        <v>same applicant</v>
      </c>
      <c r="K219" s="1" t="str">
        <f t="shared" si="26"/>
        <v>same year</v>
      </c>
      <c r="L219" s="1" t="str">
        <f t="shared" si="20"/>
        <v>nope</v>
      </c>
      <c r="M219" s="1" t="str">
        <f t="shared" si="24"/>
        <v/>
      </c>
      <c r="N219" s="1"/>
    </row>
    <row r="220" spans="1:14" x14ac:dyDescent="0.35">
      <c r="A220" s="1" t="s">
        <v>30</v>
      </c>
      <c r="B220" t="s">
        <v>31</v>
      </c>
      <c r="C220" s="23" t="s">
        <v>144</v>
      </c>
      <c r="I220" s="1">
        <v>0</v>
      </c>
      <c r="J220" s="1" t="str">
        <f t="shared" si="25"/>
        <v>same applicant</v>
      </c>
      <c r="K220" s="1" t="str">
        <f t="shared" si="26"/>
        <v>same year</v>
      </c>
      <c r="L220" s="1" t="str">
        <f t="shared" si="20"/>
        <v>nope</v>
      </c>
      <c r="M220" s="1" t="str">
        <f t="shared" si="24"/>
        <v/>
      </c>
      <c r="N220" s="1"/>
    </row>
    <row r="221" spans="1:14" x14ac:dyDescent="0.35">
      <c r="A221" s="1" t="s">
        <v>30</v>
      </c>
      <c r="B221" t="s">
        <v>31</v>
      </c>
      <c r="C221" s="23" t="s">
        <v>144</v>
      </c>
      <c r="I221" s="1">
        <v>0</v>
      </c>
      <c r="J221" s="1" t="str">
        <f t="shared" si="25"/>
        <v>same applicant</v>
      </c>
      <c r="K221" s="1" t="str">
        <f t="shared" si="26"/>
        <v>same year</v>
      </c>
      <c r="L221" s="1" t="str">
        <f t="shared" si="20"/>
        <v>nope</v>
      </c>
      <c r="M221" s="1" t="str">
        <f t="shared" si="24"/>
        <v/>
      </c>
      <c r="N221" s="1"/>
    </row>
    <row r="222" spans="1:14" x14ac:dyDescent="0.35">
      <c r="A222" s="1" t="s">
        <v>30</v>
      </c>
      <c r="B222" t="s">
        <v>31</v>
      </c>
      <c r="C222" s="23" t="s">
        <v>144</v>
      </c>
      <c r="I222" s="1">
        <v>0</v>
      </c>
      <c r="J222" s="1" t="str">
        <f t="shared" si="25"/>
        <v>same applicant</v>
      </c>
      <c r="K222" s="1" t="str">
        <f t="shared" si="26"/>
        <v>same year</v>
      </c>
      <c r="L222" s="1" t="str">
        <f t="shared" si="20"/>
        <v>nope</v>
      </c>
      <c r="M222" s="1" t="str">
        <f t="shared" si="24"/>
        <v/>
      </c>
      <c r="N222" s="1"/>
    </row>
    <row r="223" spans="1:14" x14ac:dyDescent="0.35">
      <c r="A223" s="1" t="s">
        <v>30</v>
      </c>
      <c r="B223" t="s">
        <v>31</v>
      </c>
      <c r="C223" s="23" t="s">
        <v>144</v>
      </c>
      <c r="I223" s="1">
        <v>0</v>
      </c>
      <c r="J223" s="1" t="str">
        <f t="shared" si="25"/>
        <v>same applicant</v>
      </c>
      <c r="K223" s="1" t="str">
        <f t="shared" si="26"/>
        <v>same year</v>
      </c>
      <c r="L223" s="1" t="str">
        <f t="shared" si="20"/>
        <v>nope</v>
      </c>
      <c r="M223" s="1" t="str">
        <f t="shared" si="24"/>
        <v/>
      </c>
      <c r="N223" s="1"/>
    </row>
    <row r="224" spans="1:14" x14ac:dyDescent="0.35">
      <c r="A224" s="1" t="s">
        <v>30</v>
      </c>
      <c r="B224" t="s">
        <v>31</v>
      </c>
      <c r="C224" s="23" t="s">
        <v>144</v>
      </c>
      <c r="I224" s="1">
        <v>0</v>
      </c>
      <c r="J224" s="1" t="str">
        <f t="shared" si="25"/>
        <v>same applicant</v>
      </c>
      <c r="K224" s="1" t="str">
        <f t="shared" si="26"/>
        <v>same year</v>
      </c>
      <c r="L224" s="1" t="str">
        <f t="shared" si="20"/>
        <v>nope</v>
      </c>
      <c r="M224" s="1" t="str">
        <f t="shared" si="24"/>
        <v/>
      </c>
      <c r="N224" s="1"/>
    </row>
    <row r="225" spans="1:14" x14ac:dyDescent="0.35">
      <c r="A225" s="1" t="s">
        <v>30</v>
      </c>
      <c r="B225" t="s">
        <v>31</v>
      </c>
      <c r="C225" s="23" t="s">
        <v>144</v>
      </c>
      <c r="I225" s="1">
        <v>0</v>
      </c>
      <c r="J225" s="1" t="str">
        <f t="shared" si="25"/>
        <v>same applicant</v>
      </c>
      <c r="K225" s="1" t="str">
        <f t="shared" si="26"/>
        <v>same year</v>
      </c>
      <c r="L225" s="1" t="str">
        <f t="shared" si="20"/>
        <v>nope</v>
      </c>
      <c r="M225" s="1" t="str">
        <f t="shared" si="24"/>
        <v/>
      </c>
      <c r="N225" s="1"/>
    </row>
    <row r="226" spans="1:14" x14ac:dyDescent="0.35">
      <c r="A226" s="1" t="s">
        <v>30</v>
      </c>
      <c r="B226" t="s">
        <v>31</v>
      </c>
      <c r="C226" s="23" t="s">
        <v>144</v>
      </c>
      <c r="I226" s="1">
        <v>0</v>
      </c>
      <c r="J226" s="1" t="str">
        <f t="shared" si="25"/>
        <v>same applicant</v>
      </c>
      <c r="K226" s="1" t="str">
        <f t="shared" si="26"/>
        <v>same year</v>
      </c>
      <c r="L226" s="1" t="str">
        <f t="shared" si="20"/>
        <v>nope</v>
      </c>
      <c r="M226" s="1" t="str">
        <f t="shared" si="24"/>
        <v/>
      </c>
      <c r="N226" s="1"/>
    </row>
    <row r="227" spans="1:14" x14ac:dyDescent="0.35">
      <c r="A227" s="1" t="s">
        <v>30</v>
      </c>
      <c r="B227" t="s">
        <v>31</v>
      </c>
      <c r="C227" s="23" t="s">
        <v>144</v>
      </c>
      <c r="I227" s="1">
        <v>0</v>
      </c>
      <c r="J227" s="1" t="str">
        <f t="shared" si="25"/>
        <v>same applicant</v>
      </c>
      <c r="K227" s="1" t="str">
        <f t="shared" si="26"/>
        <v>same year</v>
      </c>
      <c r="L227" s="1" t="str">
        <f t="shared" si="20"/>
        <v>nope</v>
      </c>
      <c r="M227" s="1" t="str">
        <f t="shared" si="24"/>
        <v/>
      </c>
      <c r="N227" s="1"/>
    </row>
    <row r="228" spans="1:14" x14ac:dyDescent="0.35">
      <c r="A228" s="1" t="s">
        <v>30</v>
      </c>
      <c r="B228" t="s">
        <v>31</v>
      </c>
      <c r="C228" s="23" t="s">
        <v>144</v>
      </c>
      <c r="I228" s="1">
        <v>0</v>
      </c>
      <c r="J228" s="1" t="str">
        <f t="shared" si="25"/>
        <v>same applicant</v>
      </c>
      <c r="K228" s="1" t="str">
        <f t="shared" si="26"/>
        <v>same year</v>
      </c>
      <c r="L228" s="1" t="str">
        <f t="shared" si="20"/>
        <v>nope</v>
      </c>
      <c r="M228" s="1" t="str">
        <f t="shared" si="24"/>
        <v/>
      </c>
      <c r="N228" s="1"/>
    </row>
    <row r="229" spans="1:14" x14ac:dyDescent="0.35">
      <c r="A229" s="1" t="s">
        <v>30</v>
      </c>
      <c r="B229" t="s">
        <v>31</v>
      </c>
      <c r="C229" s="23" t="s">
        <v>144</v>
      </c>
      <c r="I229" s="1">
        <v>0</v>
      </c>
      <c r="J229" s="1" t="str">
        <f t="shared" si="25"/>
        <v>same applicant</v>
      </c>
      <c r="K229" s="1" t="str">
        <f t="shared" si="26"/>
        <v>same year</v>
      </c>
      <c r="L229" s="1" t="str">
        <f t="shared" si="20"/>
        <v>nope</v>
      </c>
      <c r="M229" s="1" t="str">
        <f t="shared" si="24"/>
        <v/>
      </c>
      <c r="N229" s="1"/>
    </row>
    <row r="230" spans="1:14" x14ac:dyDescent="0.35">
      <c r="A230" s="1" t="s">
        <v>30</v>
      </c>
      <c r="B230" t="s">
        <v>31</v>
      </c>
      <c r="C230" s="23" t="s">
        <v>150</v>
      </c>
      <c r="I230" s="1">
        <v>0</v>
      </c>
      <c r="J230" s="1" t="str">
        <f t="shared" si="25"/>
        <v>new applicant</v>
      </c>
      <c r="K230" s="1" t="str">
        <f t="shared" si="26"/>
        <v>same year</v>
      </c>
      <c r="L230" s="1" t="str">
        <f t="shared" si="20"/>
        <v>nope</v>
      </c>
      <c r="M230" s="1" t="str">
        <f t="shared" si="24"/>
        <v/>
      </c>
      <c r="N230" s="1"/>
    </row>
    <row r="231" spans="1:14" x14ac:dyDescent="0.35">
      <c r="A231" s="1" t="s">
        <v>30</v>
      </c>
      <c r="B231" t="s">
        <v>31</v>
      </c>
      <c r="C231" s="23" t="s">
        <v>150</v>
      </c>
      <c r="I231" s="1">
        <v>0</v>
      </c>
      <c r="J231" s="1" t="str">
        <f t="shared" si="25"/>
        <v>same applicant</v>
      </c>
      <c r="K231" s="1" t="str">
        <f t="shared" si="26"/>
        <v>same year</v>
      </c>
      <c r="L231" s="1" t="str">
        <f t="shared" si="20"/>
        <v>nope</v>
      </c>
      <c r="M231" s="1" t="str">
        <f t="shared" si="24"/>
        <v/>
      </c>
      <c r="N231" s="1"/>
    </row>
    <row r="232" spans="1:14" x14ac:dyDescent="0.35">
      <c r="A232" s="1" t="s">
        <v>30</v>
      </c>
      <c r="B232" t="s">
        <v>31</v>
      </c>
      <c r="C232" s="23" t="s">
        <v>150</v>
      </c>
      <c r="I232" s="1">
        <v>0</v>
      </c>
      <c r="J232" s="1" t="str">
        <f t="shared" si="25"/>
        <v>same applicant</v>
      </c>
      <c r="K232" s="1" t="str">
        <f t="shared" si="26"/>
        <v>same year</v>
      </c>
      <c r="L232" s="1" t="str">
        <f t="shared" si="20"/>
        <v>nope</v>
      </c>
      <c r="M232" s="1" t="str">
        <f t="shared" si="24"/>
        <v/>
      </c>
      <c r="N232" s="1"/>
    </row>
    <row r="233" spans="1:14" x14ac:dyDescent="0.35">
      <c r="A233" s="1" t="s">
        <v>30</v>
      </c>
      <c r="B233" t="s">
        <v>31</v>
      </c>
      <c r="C233" s="23" t="s">
        <v>150</v>
      </c>
      <c r="I233" s="1">
        <v>0</v>
      </c>
      <c r="J233" s="1" t="str">
        <f t="shared" si="25"/>
        <v>same applicant</v>
      </c>
      <c r="K233" s="1" t="str">
        <f t="shared" si="26"/>
        <v>same year</v>
      </c>
      <c r="L233" s="1" t="str">
        <f t="shared" si="20"/>
        <v>nope</v>
      </c>
      <c r="M233" s="1" t="str">
        <f t="shared" si="24"/>
        <v/>
      </c>
      <c r="N233" s="1"/>
    </row>
    <row r="234" spans="1:14" x14ac:dyDescent="0.35">
      <c r="A234" s="1" t="s">
        <v>30</v>
      </c>
      <c r="B234" t="s">
        <v>31</v>
      </c>
      <c r="C234" s="23" t="s">
        <v>150</v>
      </c>
      <c r="I234" s="1">
        <v>0</v>
      </c>
      <c r="J234" s="1" t="str">
        <f t="shared" si="25"/>
        <v>same applicant</v>
      </c>
      <c r="K234" s="1" t="str">
        <f t="shared" si="26"/>
        <v>same year</v>
      </c>
      <c r="L234" s="1" t="str">
        <f t="shared" ref="L234:L259" si="27">IF(AND(J234="same applicant", K234="different year"), I234, "nope")</f>
        <v>nope</v>
      </c>
      <c r="M234" s="1" t="str">
        <f t="shared" si="24"/>
        <v/>
      </c>
      <c r="N234" s="1"/>
    </row>
    <row r="235" spans="1:14" x14ac:dyDescent="0.35">
      <c r="A235" s="1" t="s">
        <v>30</v>
      </c>
      <c r="B235" t="s">
        <v>31</v>
      </c>
      <c r="C235" s="23" t="s">
        <v>150</v>
      </c>
      <c r="I235" s="1">
        <v>0</v>
      </c>
      <c r="J235" s="1" t="str">
        <f t="shared" si="25"/>
        <v>same applicant</v>
      </c>
      <c r="K235" s="1" t="str">
        <f t="shared" si="26"/>
        <v>same year</v>
      </c>
      <c r="L235" s="1" t="str">
        <f t="shared" si="27"/>
        <v>nope</v>
      </c>
      <c r="M235" s="1" t="str">
        <f t="shared" si="24"/>
        <v/>
      </c>
      <c r="N235" s="1"/>
    </row>
    <row r="236" spans="1:14" x14ac:dyDescent="0.35">
      <c r="A236" s="1" t="s">
        <v>30</v>
      </c>
      <c r="B236" t="s">
        <v>31</v>
      </c>
      <c r="C236" s="23" t="s">
        <v>150</v>
      </c>
      <c r="I236" s="1">
        <v>0</v>
      </c>
      <c r="J236" s="1" t="str">
        <f t="shared" si="25"/>
        <v>same applicant</v>
      </c>
      <c r="K236" s="1" t="str">
        <f t="shared" si="26"/>
        <v>same year</v>
      </c>
      <c r="L236" s="1" t="str">
        <f t="shared" si="27"/>
        <v>nope</v>
      </c>
      <c r="M236" s="1" t="str">
        <f t="shared" si="24"/>
        <v/>
      </c>
      <c r="N236" s="1"/>
    </row>
    <row r="237" spans="1:14" x14ac:dyDescent="0.35">
      <c r="A237" s="1" t="s">
        <v>30</v>
      </c>
      <c r="B237" t="s">
        <v>31</v>
      </c>
      <c r="C237" s="23" t="s">
        <v>150</v>
      </c>
      <c r="I237" s="1">
        <v>0</v>
      </c>
      <c r="J237" s="1" t="str">
        <f t="shared" si="25"/>
        <v>same applicant</v>
      </c>
      <c r="K237" s="1" t="str">
        <f t="shared" si="26"/>
        <v>same year</v>
      </c>
      <c r="L237" s="1" t="str">
        <f t="shared" si="27"/>
        <v>nope</v>
      </c>
      <c r="M237" s="1" t="str">
        <f t="shared" si="24"/>
        <v/>
      </c>
      <c r="N237" s="1"/>
    </row>
    <row r="238" spans="1:14" x14ac:dyDescent="0.35">
      <c r="A238" s="1" t="s">
        <v>30</v>
      </c>
      <c r="B238" t="s">
        <v>31</v>
      </c>
      <c r="C238" s="23" t="s">
        <v>150</v>
      </c>
      <c r="I238" s="1">
        <v>0</v>
      </c>
      <c r="J238" s="1" t="str">
        <f t="shared" si="25"/>
        <v>same applicant</v>
      </c>
      <c r="K238" s="1" t="str">
        <f t="shared" si="26"/>
        <v>same year</v>
      </c>
      <c r="L238" s="1" t="str">
        <f t="shared" si="27"/>
        <v>nope</v>
      </c>
      <c r="M238" s="1" t="str">
        <f t="shared" si="24"/>
        <v/>
      </c>
      <c r="N238" s="1"/>
    </row>
    <row r="239" spans="1:14" x14ac:dyDescent="0.35">
      <c r="A239" s="1" t="s">
        <v>30</v>
      </c>
      <c r="B239" t="s">
        <v>31</v>
      </c>
      <c r="C239" s="23" t="s">
        <v>150</v>
      </c>
      <c r="I239" s="1">
        <v>0</v>
      </c>
      <c r="J239" s="1" t="str">
        <f t="shared" si="25"/>
        <v>same applicant</v>
      </c>
      <c r="K239" s="1" t="str">
        <f t="shared" si="26"/>
        <v>same year</v>
      </c>
      <c r="L239" s="1" t="str">
        <f t="shared" si="27"/>
        <v>nope</v>
      </c>
      <c r="M239" s="1" t="str">
        <f t="shared" si="24"/>
        <v/>
      </c>
      <c r="N239" s="1"/>
    </row>
    <row r="240" spans="1:14" x14ac:dyDescent="0.35">
      <c r="A240" s="1" t="s">
        <v>30</v>
      </c>
      <c r="B240" t="s">
        <v>31</v>
      </c>
      <c r="C240" s="23" t="s">
        <v>150</v>
      </c>
      <c r="I240" s="1">
        <v>0</v>
      </c>
      <c r="J240" s="1" t="str">
        <f t="shared" si="25"/>
        <v>same applicant</v>
      </c>
      <c r="K240" s="1" t="str">
        <f t="shared" si="26"/>
        <v>same year</v>
      </c>
      <c r="L240" s="1" t="str">
        <f t="shared" si="27"/>
        <v>nope</v>
      </c>
      <c r="M240" s="1" t="str">
        <f t="shared" si="24"/>
        <v/>
      </c>
      <c r="N240" s="1"/>
    </row>
    <row r="241" spans="1:14" x14ac:dyDescent="0.35">
      <c r="A241" s="1" t="s">
        <v>30</v>
      </c>
      <c r="B241" t="s">
        <v>31</v>
      </c>
      <c r="C241" s="23" t="s">
        <v>150</v>
      </c>
      <c r="I241" s="1">
        <v>0</v>
      </c>
      <c r="J241" s="1" t="str">
        <f t="shared" si="25"/>
        <v>same applicant</v>
      </c>
      <c r="K241" s="1" t="str">
        <f t="shared" si="26"/>
        <v>same year</v>
      </c>
      <c r="L241" s="1" t="str">
        <f t="shared" si="27"/>
        <v>nope</v>
      </c>
      <c r="M241" s="1" t="str">
        <f t="shared" si="24"/>
        <v/>
      </c>
      <c r="N241" s="1"/>
    </row>
    <row r="242" spans="1:14" x14ac:dyDescent="0.35">
      <c r="A242" s="1" t="s">
        <v>30</v>
      </c>
      <c r="B242" t="s">
        <v>31</v>
      </c>
      <c r="C242" s="23" t="s">
        <v>150</v>
      </c>
      <c r="I242" s="1">
        <v>0</v>
      </c>
      <c r="J242" s="1" t="str">
        <f t="shared" si="25"/>
        <v>same applicant</v>
      </c>
      <c r="K242" s="1" t="str">
        <f t="shared" si="26"/>
        <v>same year</v>
      </c>
      <c r="L242" s="1" t="str">
        <f t="shared" si="27"/>
        <v>nope</v>
      </c>
      <c r="M242" s="1" t="str">
        <f t="shared" si="24"/>
        <v/>
      </c>
      <c r="N242" s="1"/>
    </row>
    <row r="243" spans="1:14" x14ac:dyDescent="0.35">
      <c r="A243" s="1" t="s">
        <v>30</v>
      </c>
      <c r="B243" t="s">
        <v>31</v>
      </c>
      <c r="C243" s="23" t="s">
        <v>150</v>
      </c>
      <c r="I243" s="1">
        <v>0</v>
      </c>
      <c r="J243" s="1" t="str">
        <f t="shared" si="25"/>
        <v>same applicant</v>
      </c>
      <c r="K243" s="1" t="str">
        <f t="shared" si="26"/>
        <v>same year</v>
      </c>
      <c r="L243" s="1" t="str">
        <f t="shared" si="27"/>
        <v>nope</v>
      </c>
      <c r="M243" s="1" t="str">
        <f t="shared" si="24"/>
        <v/>
      </c>
      <c r="N243" s="1"/>
    </row>
    <row r="244" spans="1:14" x14ac:dyDescent="0.35">
      <c r="A244" s="1" t="s">
        <v>30</v>
      </c>
      <c r="B244" t="s">
        <v>31</v>
      </c>
      <c r="C244" s="23" t="s">
        <v>150</v>
      </c>
      <c r="I244" s="1">
        <v>0</v>
      </c>
      <c r="J244" s="1" t="str">
        <f t="shared" si="25"/>
        <v>same applicant</v>
      </c>
      <c r="K244" s="1" t="str">
        <f t="shared" si="26"/>
        <v>same year</v>
      </c>
      <c r="L244" s="1" t="str">
        <f t="shared" si="27"/>
        <v>nope</v>
      </c>
      <c r="M244" s="1" t="str">
        <f t="shared" si="24"/>
        <v/>
      </c>
      <c r="N244" s="1"/>
    </row>
    <row r="245" spans="1:14" x14ac:dyDescent="0.35">
      <c r="A245" s="1" t="s">
        <v>30</v>
      </c>
      <c r="B245" t="s">
        <v>31</v>
      </c>
      <c r="C245" s="23" t="s">
        <v>151</v>
      </c>
      <c r="D245" t="s">
        <v>33</v>
      </c>
      <c r="I245" s="1">
        <v>0</v>
      </c>
      <c r="J245" s="1" t="str">
        <f t="shared" si="25"/>
        <v>new applicant</v>
      </c>
      <c r="K245" s="1" t="str">
        <f t="shared" si="26"/>
        <v>different year</v>
      </c>
      <c r="L245" s="1" t="str">
        <f t="shared" si="27"/>
        <v>nope</v>
      </c>
      <c r="M245" s="1" t="str">
        <f t="shared" si="24"/>
        <v>new</v>
      </c>
      <c r="N245" s="1">
        <f>I245</f>
        <v>0</v>
      </c>
    </row>
    <row r="246" spans="1:14" x14ac:dyDescent="0.35">
      <c r="A246" s="1" t="s">
        <v>30</v>
      </c>
      <c r="B246" t="s">
        <v>31</v>
      </c>
      <c r="C246" s="23" t="s">
        <v>151</v>
      </c>
      <c r="D246" t="s">
        <v>33</v>
      </c>
      <c r="I246" s="1">
        <v>0</v>
      </c>
      <c r="J246" s="1" t="str">
        <f t="shared" si="25"/>
        <v>same applicant</v>
      </c>
      <c r="K246" s="1" t="str">
        <f t="shared" si="26"/>
        <v>same year</v>
      </c>
      <c r="L246" s="1" t="str">
        <f t="shared" si="27"/>
        <v>nope</v>
      </c>
      <c r="M246" s="1" t="str">
        <f t="shared" si="24"/>
        <v/>
      </c>
      <c r="N246" s="1"/>
    </row>
    <row r="247" spans="1:14" x14ac:dyDescent="0.35">
      <c r="A247" s="1" t="s">
        <v>30</v>
      </c>
      <c r="B247" t="s">
        <v>31</v>
      </c>
      <c r="C247" s="23" t="s">
        <v>151</v>
      </c>
      <c r="D247" t="s">
        <v>33</v>
      </c>
      <c r="I247" s="1">
        <v>0</v>
      </c>
      <c r="J247" s="1" t="str">
        <f t="shared" si="25"/>
        <v>same applicant</v>
      </c>
      <c r="K247" s="1" t="str">
        <f t="shared" si="26"/>
        <v>same year</v>
      </c>
      <c r="L247" s="1" t="str">
        <f t="shared" si="27"/>
        <v>nope</v>
      </c>
      <c r="M247" s="1" t="str">
        <f t="shared" si="24"/>
        <v/>
      </c>
      <c r="N247" s="1"/>
    </row>
    <row r="248" spans="1:14" x14ac:dyDescent="0.35">
      <c r="A248" s="1" t="s">
        <v>30</v>
      </c>
      <c r="B248" t="s">
        <v>31</v>
      </c>
      <c r="C248" s="23" t="s">
        <v>151</v>
      </c>
      <c r="D248" t="s">
        <v>33</v>
      </c>
      <c r="I248" s="1">
        <v>0</v>
      </c>
      <c r="J248" s="1" t="str">
        <f t="shared" si="25"/>
        <v>same applicant</v>
      </c>
      <c r="K248" s="1" t="str">
        <f t="shared" si="26"/>
        <v>same year</v>
      </c>
      <c r="L248" s="1" t="str">
        <f t="shared" si="27"/>
        <v>nope</v>
      </c>
      <c r="M248" s="1" t="str">
        <f t="shared" si="24"/>
        <v/>
      </c>
      <c r="N248" s="1"/>
    </row>
    <row r="249" spans="1:14" x14ac:dyDescent="0.35">
      <c r="A249" s="1" t="s">
        <v>30</v>
      </c>
      <c r="B249" t="s">
        <v>31</v>
      </c>
      <c r="C249" s="23" t="s">
        <v>151</v>
      </c>
      <c r="D249" t="s">
        <v>33</v>
      </c>
      <c r="I249" s="1">
        <v>0</v>
      </c>
      <c r="J249" s="1" t="str">
        <f t="shared" si="25"/>
        <v>same applicant</v>
      </c>
      <c r="K249" s="1" t="str">
        <f t="shared" si="26"/>
        <v>same year</v>
      </c>
      <c r="L249" s="1" t="str">
        <f t="shared" si="27"/>
        <v>nope</v>
      </c>
      <c r="M249" s="1" t="str">
        <f t="shared" si="24"/>
        <v/>
      </c>
      <c r="N249" s="1"/>
    </row>
    <row r="250" spans="1:14" x14ac:dyDescent="0.35">
      <c r="A250" s="1" t="s">
        <v>30</v>
      </c>
      <c r="B250" t="s">
        <v>31</v>
      </c>
      <c r="C250" s="23" t="s">
        <v>151</v>
      </c>
      <c r="D250" t="s">
        <v>33</v>
      </c>
      <c r="I250" s="1">
        <v>0</v>
      </c>
      <c r="J250" s="1" t="str">
        <f t="shared" si="25"/>
        <v>same applicant</v>
      </c>
      <c r="K250" s="1" t="str">
        <f t="shared" si="26"/>
        <v>same year</v>
      </c>
      <c r="L250" s="1" t="str">
        <f t="shared" si="27"/>
        <v>nope</v>
      </c>
      <c r="M250" s="1" t="str">
        <f t="shared" si="24"/>
        <v/>
      </c>
      <c r="N250" s="1"/>
    </row>
    <row r="251" spans="1:14" x14ac:dyDescent="0.35">
      <c r="A251" s="1" t="s">
        <v>30</v>
      </c>
      <c r="B251" t="s">
        <v>31</v>
      </c>
      <c r="C251" s="23" t="s">
        <v>151</v>
      </c>
      <c r="D251" t="s">
        <v>33</v>
      </c>
      <c r="I251" s="1">
        <v>0</v>
      </c>
      <c r="J251" s="1" t="str">
        <f t="shared" si="25"/>
        <v>same applicant</v>
      </c>
      <c r="K251" s="1" t="str">
        <f t="shared" si="26"/>
        <v>same year</v>
      </c>
      <c r="L251" s="1" t="str">
        <f t="shared" si="27"/>
        <v>nope</v>
      </c>
      <c r="M251" s="1" t="str">
        <f t="shared" si="24"/>
        <v/>
      </c>
      <c r="N251" s="1"/>
    </row>
    <row r="252" spans="1:14" x14ac:dyDescent="0.35">
      <c r="A252" s="1" t="s">
        <v>30</v>
      </c>
      <c r="B252" t="s">
        <v>31</v>
      </c>
      <c r="C252" s="23" t="s">
        <v>151</v>
      </c>
      <c r="D252" t="s">
        <v>33</v>
      </c>
      <c r="I252" s="1">
        <v>0</v>
      </c>
      <c r="J252" s="1" t="str">
        <f t="shared" si="25"/>
        <v>same applicant</v>
      </c>
      <c r="K252" s="1" t="str">
        <f t="shared" si="26"/>
        <v>same year</v>
      </c>
      <c r="L252" s="1" t="str">
        <f t="shared" si="27"/>
        <v>nope</v>
      </c>
      <c r="M252" s="1" t="str">
        <f t="shared" si="24"/>
        <v/>
      </c>
      <c r="N252" s="1"/>
    </row>
    <row r="253" spans="1:14" x14ac:dyDescent="0.35">
      <c r="A253" s="1" t="s">
        <v>30</v>
      </c>
      <c r="B253" t="s">
        <v>31</v>
      </c>
      <c r="C253" s="23" t="s">
        <v>151</v>
      </c>
      <c r="D253" t="s">
        <v>33</v>
      </c>
      <c r="I253" s="1">
        <v>0</v>
      </c>
      <c r="J253" s="1" t="str">
        <f t="shared" si="25"/>
        <v>same applicant</v>
      </c>
      <c r="K253" s="1" t="str">
        <f t="shared" si="26"/>
        <v>same year</v>
      </c>
      <c r="L253" s="1" t="str">
        <f t="shared" si="27"/>
        <v>nope</v>
      </c>
      <c r="M253" s="1" t="str">
        <f t="shared" si="24"/>
        <v/>
      </c>
      <c r="N253" s="1"/>
    </row>
    <row r="254" spans="1:14" x14ac:dyDescent="0.35">
      <c r="A254" s="1" t="s">
        <v>30</v>
      </c>
      <c r="B254" t="s">
        <v>31</v>
      </c>
      <c r="C254" s="23" t="s">
        <v>151</v>
      </c>
      <c r="D254" t="s">
        <v>33</v>
      </c>
      <c r="I254" s="1">
        <v>0</v>
      </c>
      <c r="J254" s="1" t="str">
        <f t="shared" si="25"/>
        <v>same applicant</v>
      </c>
      <c r="K254" s="1" t="str">
        <f t="shared" si="26"/>
        <v>same year</v>
      </c>
      <c r="L254" s="1" t="str">
        <f t="shared" si="27"/>
        <v>nope</v>
      </c>
      <c r="M254" s="1" t="str">
        <f t="shared" si="24"/>
        <v/>
      </c>
      <c r="N254" s="1"/>
    </row>
    <row r="255" spans="1:14" x14ac:dyDescent="0.35">
      <c r="A255" s="1" t="s">
        <v>30</v>
      </c>
      <c r="B255" t="s">
        <v>31</v>
      </c>
      <c r="C255" s="23" t="s">
        <v>151</v>
      </c>
      <c r="D255" t="s">
        <v>33</v>
      </c>
      <c r="I255" s="1">
        <v>0</v>
      </c>
      <c r="J255" s="1" t="str">
        <f t="shared" si="25"/>
        <v>same applicant</v>
      </c>
      <c r="K255" s="1" t="str">
        <f t="shared" si="26"/>
        <v>same year</v>
      </c>
      <c r="L255" s="1" t="str">
        <f t="shared" si="27"/>
        <v>nope</v>
      </c>
      <c r="M255" s="1" t="str">
        <f t="shared" si="24"/>
        <v/>
      </c>
      <c r="N255" s="1"/>
    </row>
    <row r="256" spans="1:14" x14ac:dyDescent="0.35">
      <c r="A256" s="1" t="s">
        <v>30</v>
      </c>
      <c r="B256" t="s">
        <v>31</v>
      </c>
      <c r="C256" s="23" t="s">
        <v>151</v>
      </c>
      <c r="D256" t="s">
        <v>33</v>
      </c>
      <c r="I256" s="1">
        <v>0</v>
      </c>
      <c r="J256" s="1" t="str">
        <f t="shared" si="25"/>
        <v>same applicant</v>
      </c>
      <c r="K256" s="1" t="str">
        <f t="shared" si="26"/>
        <v>same year</v>
      </c>
      <c r="L256" s="1" t="str">
        <f t="shared" si="27"/>
        <v>nope</v>
      </c>
      <c r="M256" s="1" t="str">
        <f t="shared" si="24"/>
        <v/>
      </c>
      <c r="N256" s="1"/>
    </row>
    <row r="257" spans="1:14" x14ac:dyDescent="0.35">
      <c r="A257" s="1" t="s">
        <v>30</v>
      </c>
      <c r="B257" t="s">
        <v>31</v>
      </c>
      <c r="C257" s="23" t="s">
        <v>151</v>
      </c>
      <c r="D257" t="s">
        <v>33</v>
      </c>
      <c r="I257" s="1">
        <v>0</v>
      </c>
      <c r="J257" s="1" t="str">
        <f t="shared" si="25"/>
        <v>same applicant</v>
      </c>
      <c r="K257" s="1" t="str">
        <f t="shared" si="26"/>
        <v>same year</v>
      </c>
      <c r="L257" s="1" t="str">
        <f t="shared" si="27"/>
        <v>nope</v>
      </c>
      <c r="M257" s="1" t="str">
        <f t="shared" si="24"/>
        <v/>
      </c>
      <c r="N257" s="1"/>
    </row>
    <row r="258" spans="1:14" x14ac:dyDescent="0.35">
      <c r="A258" s="1" t="s">
        <v>30</v>
      </c>
      <c r="B258" t="s">
        <v>31</v>
      </c>
      <c r="C258" s="23" t="s">
        <v>151</v>
      </c>
      <c r="D258" t="s">
        <v>33</v>
      </c>
      <c r="I258" s="1">
        <v>0</v>
      </c>
      <c r="J258" s="1" t="str">
        <f t="shared" si="25"/>
        <v>same applicant</v>
      </c>
      <c r="K258" s="1" t="str">
        <f t="shared" si="26"/>
        <v>same year</v>
      </c>
      <c r="L258" s="1" t="str">
        <f t="shared" si="27"/>
        <v>nope</v>
      </c>
      <c r="M258" s="1" t="str">
        <f t="shared" si="24"/>
        <v/>
      </c>
      <c r="N258" s="1"/>
    </row>
    <row r="259" spans="1:14" x14ac:dyDescent="0.35">
      <c r="A259" s="1" t="s">
        <v>30</v>
      </c>
      <c r="B259" t="s">
        <v>31</v>
      </c>
      <c r="C259" s="23" t="s">
        <v>151</v>
      </c>
      <c r="D259" t="s">
        <v>33</v>
      </c>
      <c r="I259" s="1">
        <v>0</v>
      </c>
      <c r="J259" s="1" t="str">
        <f t="shared" si="25"/>
        <v>same applicant</v>
      </c>
      <c r="K259" s="1" t="str">
        <f t="shared" si="26"/>
        <v>same year</v>
      </c>
      <c r="L259" s="1" t="str">
        <f t="shared" si="27"/>
        <v>nope</v>
      </c>
      <c r="M259" s="1" t="str">
        <f t="shared" si="24"/>
        <v/>
      </c>
      <c r="N259" s="1"/>
    </row>
  </sheetData>
  <sheetProtection algorithmName="SHA-512" hashValue="YVhb7mFbGoX0XEomV71YRPjWSKlj/UUO4FJBbqcRLFmNSkR6j9l/V0yFXgPbq6Xh9+TnYuNCs6cPQa5yF2Et/Q==" saltValue="L+/olzAfxGx6HqxibWPQyQ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D13" sqref="D13"/>
    </sheetView>
  </sheetViews>
  <sheetFormatPr defaultRowHeight="14.5" x14ac:dyDescent="0.35"/>
  <cols>
    <col min="1" max="1" width="16.54296875" bestFit="1" customWidth="1"/>
    <col min="2" max="2" width="6.453125" bestFit="1" customWidth="1"/>
  </cols>
  <sheetData>
    <row r="1" spans="1:2" x14ac:dyDescent="0.35">
      <c r="A1" s="12" t="s">
        <v>3</v>
      </c>
      <c r="B1" t="s">
        <v>154</v>
      </c>
    </row>
    <row r="3" spans="1:2" x14ac:dyDescent="0.35">
      <c r="A3" t="s">
        <v>5</v>
      </c>
    </row>
    <row r="4" spans="1:2" x14ac:dyDescent="0.35">
      <c r="A4" s="13">
        <v>164</v>
      </c>
    </row>
  </sheetData>
  <sheetProtection algorithmName="SHA-512" hashValue="pHoTfdHgH+YIddtwF3oudkOyISkrrB5NWPgJKrKtGmtR3XfA37843YYYTsZRtMrwisudvu0YJYGnOhqT2MCN/w==" saltValue="46N5HZHXfjHKUEiJRFphZ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9"/>
  <sheetViews>
    <sheetView zoomScaleNormal="100" workbookViewId="0">
      <selection activeCell="K4" sqref="K4:L6"/>
    </sheetView>
  </sheetViews>
  <sheetFormatPr defaultRowHeight="14.5" x14ac:dyDescent="0.35"/>
  <cols>
    <col min="1" max="1" width="19.7265625" customWidth="1"/>
    <col min="2" max="2" width="17.36328125" customWidth="1"/>
    <col min="3" max="3" width="7.36328125" customWidth="1"/>
    <col min="4" max="4" width="13.90625" bestFit="1" customWidth="1"/>
    <col min="5" max="5" width="18.26953125" bestFit="1" customWidth="1"/>
    <col min="6" max="6" width="15" bestFit="1" customWidth="1"/>
    <col min="7" max="7" width="23" bestFit="1" customWidth="1"/>
    <col min="8" max="8" width="11.81640625" bestFit="1" customWidth="1"/>
    <col min="9" max="9" width="7.90625" bestFit="1" customWidth="1"/>
    <col min="10" max="10" width="15.7265625" bestFit="1" customWidth="1"/>
    <col min="11" max="11" width="26.81640625" bestFit="1" customWidth="1"/>
    <col min="12" max="14" width="7.36328125" customWidth="1"/>
  </cols>
  <sheetData>
    <row r="1" spans="1:15" x14ac:dyDescent="0.35">
      <c r="A1" s="17" t="s">
        <v>126</v>
      </c>
    </row>
    <row r="3" spans="1:15" x14ac:dyDescent="0.35">
      <c r="K3" s="10" t="s">
        <v>1</v>
      </c>
      <c r="L3" s="9" t="s">
        <v>11</v>
      </c>
    </row>
    <row r="4" spans="1:15" x14ac:dyDescent="0.35">
      <c r="K4" s="1" t="s">
        <v>12</v>
      </c>
      <c r="L4" s="8">
        <v>3</v>
      </c>
    </row>
    <row r="5" spans="1:15" x14ac:dyDescent="0.35">
      <c r="K5" s="1" t="s">
        <v>127</v>
      </c>
      <c r="L5" s="8">
        <v>1</v>
      </c>
    </row>
    <row r="6" spans="1:15" x14ac:dyDescent="0.35">
      <c r="K6" s="1" t="s">
        <v>13</v>
      </c>
      <c r="L6" s="8">
        <v>2</v>
      </c>
    </row>
    <row r="7" spans="1:15" x14ac:dyDescent="0.35">
      <c r="L7" s="7" t="s">
        <v>128</v>
      </c>
      <c r="N7" s="7"/>
    </row>
    <row r="8" spans="1:15" x14ac:dyDescent="0.35">
      <c r="B8" s="6" t="s">
        <v>129</v>
      </c>
      <c r="M8" s="5" t="s">
        <v>16</v>
      </c>
    </row>
    <row r="9" spans="1:15" ht="44.25" customHeight="1" x14ac:dyDescent="0.35">
      <c r="A9" s="11" t="s">
        <v>17</v>
      </c>
      <c r="B9" s="11" t="s">
        <v>18</v>
      </c>
      <c r="C9" s="11" t="s">
        <v>19</v>
      </c>
      <c r="D9" s="11" t="s">
        <v>20</v>
      </c>
      <c r="E9" s="11" t="s">
        <v>21</v>
      </c>
      <c r="F9" s="11" t="s">
        <v>22</v>
      </c>
      <c r="G9" s="11" t="s">
        <v>23</v>
      </c>
      <c r="H9" s="14" t="s">
        <v>130</v>
      </c>
      <c r="I9" s="14" t="s">
        <v>131</v>
      </c>
      <c r="J9" s="4" t="s">
        <v>25</v>
      </c>
      <c r="K9" s="4" t="s">
        <v>26</v>
      </c>
      <c r="L9" s="14" t="s">
        <v>27</v>
      </c>
      <c r="M9" s="4" t="s">
        <v>28</v>
      </c>
      <c r="N9" s="14" t="s">
        <v>29</v>
      </c>
      <c r="O9" s="4" t="s">
        <v>132</v>
      </c>
    </row>
    <row r="10" spans="1:15" x14ac:dyDescent="0.35">
      <c r="A10" t="s">
        <v>31</v>
      </c>
      <c r="B10" s="23" t="s">
        <v>145</v>
      </c>
      <c r="C10" t="s">
        <v>32</v>
      </c>
      <c r="D10" t="s">
        <v>152</v>
      </c>
      <c r="E10" t="s">
        <v>33</v>
      </c>
      <c r="F10" t="s">
        <v>152</v>
      </c>
      <c r="G10" t="s">
        <v>33</v>
      </c>
      <c r="H10" t="s">
        <v>152</v>
      </c>
      <c r="I10" s="1">
        <v>3</v>
      </c>
      <c r="J10" s="2" t="s">
        <v>34</v>
      </c>
      <c r="K10" s="2" t="s">
        <v>35</v>
      </c>
      <c r="L10" s="1">
        <f t="shared" ref="L10:L40" si="0">IF(AND(J10="same applicant", K10="different year"), I10, "nope")</f>
        <v>3</v>
      </c>
      <c r="M10" s="1" t="str">
        <f t="shared" ref="M10:M73" si="1">IF(AND(J10="new applicant", K10="different year"), "new", "")</f>
        <v/>
      </c>
      <c r="N10" s="1">
        <f>I10</f>
        <v>3</v>
      </c>
      <c r="O10" s="1"/>
    </row>
    <row r="11" spans="1:15" x14ac:dyDescent="0.35">
      <c r="A11" t="s">
        <v>31</v>
      </c>
      <c r="B11" s="23" t="s">
        <v>145</v>
      </c>
      <c r="C11" t="s">
        <v>36</v>
      </c>
      <c r="D11" t="s">
        <v>152</v>
      </c>
      <c r="E11" t="s">
        <v>33</v>
      </c>
      <c r="F11" t="s">
        <v>152</v>
      </c>
      <c r="G11" t="s">
        <v>33</v>
      </c>
      <c r="H11" t="s">
        <v>152</v>
      </c>
      <c r="I11" s="1">
        <v>3</v>
      </c>
      <c r="J11" s="1" t="str">
        <f t="shared" ref="J11:J74" si="2">IF(B11=B10, "same applicant", "new applicant")</f>
        <v>same applicant</v>
      </c>
      <c r="K11" s="1" t="str">
        <f>IF(C11=C10, "same year", "different year")</f>
        <v>different year</v>
      </c>
      <c r="L11" s="1">
        <f>IF(AND(J11="same applicant", K11="different year"), I11, "nope")</f>
        <v>3</v>
      </c>
      <c r="M11" s="1" t="str">
        <f t="shared" si="1"/>
        <v/>
      </c>
      <c r="N11" s="1">
        <f t="shared" ref="N11:N25" si="3">I11</f>
        <v>3</v>
      </c>
      <c r="O11" s="1"/>
    </row>
    <row r="12" spans="1:15" x14ac:dyDescent="0.35">
      <c r="A12" t="s">
        <v>31</v>
      </c>
      <c r="B12" s="23" t="s">
        <v>145</v>
      </c>
      <c r="C12" t="s">
        <v>37</v>
      </c>
      <c r="D12" t="s">
        <v>152</v>
      </c>
      <c r="E12" t="s">
        <v>33</v>
      </c>
      <c r="F12" t="s">
        <v>152</v>
      </c>
      <c r="G12" t="s">
        <v>33</v>
      </c>
      <c r="H12" t="s">
        <v>152</v>
      </c>
      <c r="I12" s="1">
        <v>3</v>
      </c>
      <c r="J12" s="1" t="str">
        <f t="shared" si="2"/>
        <v>same applicant</v>
      </c>
      <c r="K12" s="1" t="str">
        <f t="shared" ref="K12:K74" si="4">IF(C12=C11, "same year", "different year")</f>
        <v>different year</v>
      </c>
      <c r="L12" s="1">
        <f t="shared" si="0"/>
        <v>3</v>
      </c>
      <c r="M12" s="1" t="str">
        <f t="shared" si="1"/>
        <v/>
      </c>
      <c r="N12" s="1">
        <f t="shared" si="3"/>
        <v>3</v>
      </c>
      <c r="O12" s="1"/>
    </row>
    <row r="13" spans="1:15" x14ac:dyDescent="0.35">
      <c r="A13" t="s">
        <v>31</v>
      </c>
      <c r="B13" s="23" t="s">
        <v>145</v>
      </c>
      <c r="C13" t="s">
        <v>38</v>
      </c>
      <c r="D13" t="s">
        <v>152</v>
      </c>
      <c r="E13" t="s">
        <v>33</v>
      </c>
      <c r="F13" t="s">
        <v>152</v>
      </c>
      <c r="G13" t="s">
        <v>33</v>
      </c>
      <c r="H13" t="s">
        <v>152</v>
      </c>
      <c r="I13" s="1">
        <v>3</v>
      </c>
      <c r="J13" s="1" t="str">
        <f t="shared" si="2"/>
        <v>same applicant</v>
      </c>
      <c r="K13" s="1" t="str">
        <f t="shared" si="4"/>
        <v>different year</v>
      </c>
      <c r="L13" s="1">
        <f t="shared" si="0"/>
        <v>3</v>
      </c>
      <c r="M13" s="1" t="str">
        <f t="shared" si="1"/>
        <v/>
      </c>
      <c r="N13" s="1">
        <f t="shared" si="3"/>
        <v>3</v>
      </c>
      <c r="O13" s="1"/>
    </row>
    <row r="14" spans="1:15" x14ac:dyDescent="0.35">
      <c r="A14" t="s">
        <v>31</v>
      </c>
      <c r="B14" s="23" t="s">
        <v>145</v>
      </c>
      <c r="C14" t="s">
        <v>39</v>
      </c>
      <c r="D14" t="s">
        <v>152</v>
      </c>
      <c r="E14" t="s">
        <v>33</v>
      </c>
      <c r="F14" t="s">
        <v>152</v>
      </c>
      <c r="G14" t="s">
        <v>33</v>
      </c>
      <c r="H14" t="s">
        <v>152</v>
      </c>
      <c r="I14" s="1">
        <v>3</v>
      </c>
      <c r="J14" s="1" t="str">
        <f t="shared" si="2"/>
        <v>same applicant</v>
      </c>
      <c r="K14" s="1" t="str">
        <f t="shared" si="4"/>
        <v>different year</v>
      </c>
      <c r="L14" s="1">
        <f t="shared" si="0"/>
        <v>3</v>
      </c>
      <c r="M14" s="1" t="str">
        <f t="shared" si="1"/>
        <v/>
      </c>
      <c r="N14" s="1">
        <f t="shared" si="3"/>
        <v>3</v>
      </c>
      <c r="O14" s="1"/>
    </row>
    <row r="15" spans="1:15" x14ac:dyDescent="0.35">
      <c r="A15" t="s">
        <v>31</v>
      </c>
      <c r="B15" s="23" t="s">
        <v>145</v>
      </c>
      <c r="C15" t="s">
        <v>40</v>
      </c>
      <c r="D15" t="s">
        <v>152</v>
      </c>
      <c r="E15" t="s">
        <v>33</v>
      </c>
      <c r="F15" t="s">
        <v>152</v>
      </c>
      <c r="G15" t="s">
        <v>33</v>
      </c>
      <c r="H15" t="s">
        <v>152</v>
      </c>
      <c r="I15" s="1">
        <v>3</v>
      </c>
      <c r="J15" s="1" t="str">
        <f t="shared" si="2"/>
        <v>same applicant</v>
      </c>
      <c r="K15" s="1" t="str">
        <f t="shared" si="4"/>
        <v>different year</v>
      </c>
      <c r="L15" s="1">
        <f t="shared" si="0"/>
        <v>3</v>
      </c>
      <c r="M15" s="1" t="str">
        <f t="shared" si="1"/>
        <v/>
      </c>
      <c r="N15" s="1">
        <f t="shared" si="3"/>
        <v>3</v>
      </c>
      <c r="O15" s="1"/>
    </row>
    <row r="16" spans="1:15" x14ac:dyDescent="0.35">
      <c r="A16" t="s">
        <v>31</v>
      </c>
      <c r="B16" s="23" t="s">
        <v>145</v>
      </c>
      <c r="C16" t="s">
        <v>41</v>
      </c>
      <c r="D16" t="s">
        <v>152</v>
      </c>
      <c r="E16" t="s">
        <v>33</v>
      </c>
      <c r="F16" t="s">
        <v>152</v>
      </c>
      <c r="G16" t="s">
        <v>33</v>
      </c>
      <c r="H16" t="s">
        <v>152</v>
      </c>
      <c r="I16" s="1">
        <v>3</v>
      </c>
      <c r="J16" s="1" t="str">
        <f t="shared" si="2"/>
        <v>same applicant</v>
      </c>
      <c r="K16" s="1" t="str">
        <f t="shared" si="4"/>
        <v>different year</v>
      </c>
      <c r="L16" s="1">
        <f t="shared" si="0"/>
        <v>3</v>
      </c>
      <c r="M16" s="1" t="str">
        <f t="shared" si="1"/>
        <v/>
      </c>
      <c r="N16" s="1">
        <f t="shared" si="3"/>
        <v>3</v>
      </c>
      <c r="O16" s="1"/>
    </row>
    <row r="17" spans="1:15" x14ac:dyDescent="0.35">
      <c r="A17" t="s">
        <v>31</v>
      </c>
      <c r="B17" s="23" t="s">
        <v>145</v>
      </c>
      <c r="C17" t="s">
        <v>42</v>
      </c>
      <c r="D17" t="s">
        <v>152</v>
      </c>
      <c r="E17" t="s">
        <v>33</v>
      </c>
      <c r="F17" t="s">
        <v>152</v>
      </c>
      <c r="G17" t="s">
        <v>33</v>
      </c>
      <c r="H17" t="s">
        <v>152</v>
      </c>
      <c r="I17" s="1">
        <v>3</v>
      </c>
      <c r="J17" s="1" t="str">
        <f t="shared" si="2"/>
        <v>same applicant</v>
      </c>
      <c r="K17" s="1" t="str">
        <f t="shared" si="4"/>
        <v>different year</v>
      </c>
      <c r="L17" s="1">
        <f t="shared" si="0"/>
        <v>3</v>
      </c>
      <c r="M17" s="1" t="str">
        <f t="shared" si="1"/>
        <v/>
      </c>
      <c r="N17" s="1">
        <f t="shared" si="3"/>
        <v>3</v>
      </c>
      <c r="O17" s="1"/>
    </row>
    <row r="18" spans="1:15" x14ac:dyDescent="0.35">
      <c r="A18" t="s">
        <v>31</v>
      </c>
      <c r="B18" s="23" t="s">
        <v>145</v>
      </c>
      <c r="C18" t="s">
        <v>43</v>
      </c>
      <c r="D18" t="s">
        <v>152</v>
      </c>
      <c r="E18" t="s">
        <v>33</v>
      </c>
      <c r="F18" t="s">
        <v>152</v>
      </c>
      <c r="G18" t="s">
        <v>33</v>
      </c>
      <c r="H18" t="s">
        <v>152</v>
      </c>
      <c r="I18" s="1">
        <v>3</v>
      </c>
      <c r="J18" s="1" t="str">
        <f t="shared" si="2"/>
        <v>same applicant</v>
      </c>
      <c r="K18" s="1" t="str">
        <f t="shared" si="4"/>
        <v>different year</v>
      </c>
      <c r="L18" s="1">
        <f t="shared" si="0"/>
        <v>3</v>
      </c>
      <c r="M18" s="1" t="str">
        <f t="shared" si="1"/>
        <v/>
      </c>
      <c r="N18" s="1">
        <f t="shared" si="3"/>
        <v>3</v>
      </c>
      <c r="O18" s="1"/>
    </row>
    <row r="19" spans="1:15" x14ac:dyDescent="0.35">
      <c r="A19" t="s">
        <v>31</v>
      </c>
      <c r="B19" s="23" t="s">
        <v>145</v>
      </c>
      <c r="C19" t="s">
        <v>44</v>
      </c>
      <c r="D19" t="s">
        <v>152</v>
      </c>
      <c r="E19" t="s">
        <v>33</v>
      </c>
      <c r="F19" t="s">
        <v>152</v>
      </c>
      <c r="G19" t="s">
        <v>33</v>
      </c>
      <c r="H19" t="s">
        <v>152</v>
      </c>
      <c r="I19" s="1">
        <v>3</v>
      </c>
      <c r="J19" s="1" t="str">
        <f t="shared" si="2"/>
        <v>same applicant</v>
      </c>
      <c r="K19" s="1" t="str">
        <f t="shared" si="4"/>
        <v>different year</v>
      </c>
      <c r="L19" s="1">
        <f t="shared" si="0"/>
        <v>3</v>
      </c>
      <c r="M19" s="1" t="str">
        <f t="shared" si="1"/>
        <v/>
      </c>
      <c r="N19" s="1">
        <f t="shared" si="3"/>
        <v>3</v>
      </c>
      <c r="O19" s="1"/>
    </row>
    <row r="20" spans="1:15" x14ac:dyDescent="0.35">
      <c r="A20" t="s">
        <v>31</v>
      </c>
      <c r="B20" s="23" t="s">
        <v>145</v>
      </c>
      <c r="C20" t="s">
        <v>45</v>
      </c>
      <c r="D20" t="s">
        <v>152</v>
      </c>
      <c r="E20" t="s">
        <v>33</v>
      </c>
      <c r="F20" t="s">
        <v>152</v>
      </c>
      <c r="G20" t="s">
        <v>33</v>
      </c>
      <c r="H20" t="s">
        <v>152</v>
      </c>
      <c r="I20" s="1">
        <v>3</v>
      </c>
      <c r="J20" s="1" t="str">
        <f t="shared" si="2"/>
        <v>same applicant</v>
      </c>
      <c r="K20" s="1" t="str">
        <f t="shared" si="4"/>
        <v>different year</v>
      </c>
      <c r="L20" s="1">
        <f t="shared" si="0"/>
        <v>3</v>
      </c>
      <c r="M20" s="1" t="str">
        <f t="shared" si="1"/>
        <v/>
      </c>
      <c r="N20" s="1">
        <f t="shared" si="3"/>
        <v>3</v>
      </c>
      <c r="O20" s="1"/>
    </row>
    <row r="21" spans="1:15" x14ac:dyDescent="0.35">
      <c r="A21" t="s">
        <v>31</v>
      </c>
      <c r="B21" s="23" t="s">
        <v>145</v>
      </c>
      <c r="C21" t="s">
        <v>46</v>
      </c>
      <c r="D21" t="s">
        <v>152</v>
      </c>
      <c r="E21" t="s">
        <v>33</v>
      </c>
      <c r="F21" t="s">
        <v>152</v>
      </c>
      <c r="G21" t="s">
        <v>33</v>
      </c>
      <c r="H21" t="s">
        <v>152</v>
      </c>
      <c r="I21" s="1">
        <v>3</v>
      </c>
      <c r="J21" s="1" t="str">
        <f t="shared" si="2"/>
        <v>same applicant</v>
      </c>
      <c r="K21" s="1" t="str">
        <f t="shared" si="4"/>
        <v>different year</v>
      </c>
      <c r="L21" s="1">
        <f t="shared" si="0"/>
        <v>3</v>
      </c>
      <c r="M21" s="1" t="str">
        <f t="shared" si="1"/>
        <v/>
      </c>
      <c r="N21" s="1">
        <f t="shared" si="3"/>
        <v>3</v>
      </c>
      <c r="O21" s="1"/>
    </row>
    <row r="22" spans="1:15" x14ac:dyDescent="0.35">
      <c r="A22" t="s">
        <v>31</v>
      </c>
      <c r="B22" s="23" t="s">
        <v>145</v>
      </c>
      <c r="C22" t="s">
        <v>47</v>
      </c>
      <c r="D22" t="s">
        <v>152</v>
      </c>
      <c r="E22" t="s">
        <v>33</v>
      </c>
      <c r="F22" t="s">
        <v>152</v>
      </c>
      <c r="G22" t="s">
        <v>33</v>
      </c>
      <c r="H22" t="s">
        <v>152</v>
      </c>
      <c r="I22" s="1">
        <v>3</v>
      </c>
      <c r="J22" s="1" t="str">
        <f t="shared" si="2"/>
        <v>same applicant</v>
      </c>
      <c r="K22" s="1" t="str">
        <f t="shared" si="4"/>
        <v>different year</v>
      </c>
      <c r="L22" s="1">
        <f t="shared" si="0"/>
        <v>3</v>
      </c>
      <c r="M22" s="1" t="str">
        <f t="shared" si="1"/>
        <v/>
      </c>
      <c r="N22" s="1">
        <f t="shared" si="3"/>
        <v>3</v>
      </c>
      <c r="O22" s="1"/>
    </row>
    <row r="23" spans="1:15" x14ac:dyDescent="0.35">
      <c r="A23" t="s">
        <v>31</v>
      </c>
      <c r="B23" s="23" t="s">
        <v>145</v>
      </c>
      <c r="C23" t="s">
        <v>48</v>
      </c>
      <c r="D23" t="s">
        <v>152</v>
      </c>
      <c r="E23" t="s">
        <v>33</v>
      </c>
      <c r="F23" t="s">
        <v>152</v>
      </c>
      <c r="G23" t="s">
        <v>33</v>
      </c>
      <c r="H23" t="s">
        <v>152</v>
      </c>
      <c r="I23" s="1">
        <v>3</v>
      </c>
      <c r="J23" s="1" t="str">
        <f t="shared" si="2"/>
        <v>same applicant</v>
      </c>
      <c r="K23" s="1" t="str">
        <f t="shared" si="4"/>
        <v>different year</v>
      </c>
      <c r="L23" s="1">
        <f t="shared" si="0"/>
        <v>3</v>
      </c>
      <c r="M23" s="1" t="str">
        <f t="shared" si="1"/>
        <v/>
      </c>
      <c r="N23" s="1">
        <f t="shared" si="3"/>
        <v>3</v>
      </c>
      <c r="O23" s="1"/>
    </row>
    <row r="24" spans="1:15" x14ac:dyDescent="0.35">
      <c r="A24" t="s">
        <v>31</v>
      </c>
      <c r="B24" s="23" t="s">
        <v>145</v>
      </c>
      <c r="C24" t="s">
        <v>49</v>
      </c>
      <c r="D24" t="s">
        <v>152</v>
      </c>
      <c r="E24" t="s">
        <v>33</v>
      </c>
      <c r="F24" t="s">
        <v>152</v>
      </c>
      <c r="G24" t="s">
        <v>33</v>
      </c>
      <c r="H24" t="s">
        <v>152</v>
      </c>
      <c r="I24" s="1">
        <v>3</v>
      </c>
      <c r="J24" s="1" t="str">
        <f t="shared" si="2"/>
        <v>same applicant</v>
      </c>
      <c r="K24" s="1" t="str">
        <f t="shared" si="4"/>
        <v>different year</v>
      </c>
      <c r="L24" s="1">
        <f t="shared" si="0"/>
        <v>3</v>
      </c>
      <c r="M24" s="1" t="str">
        <f t="shared" si="1"/>
        <v/>
      </c>
      <c r="N24" s="1">
        <f t="shared" si="3"/>
        <v>3</v>
      </c>
      <c r="O24" s="1"/>
    </row>
    <row r="25" spans="1:15" x14ac:dyDescent="0.35">
      <c r="A25" t="s">
        <v>31</v>
      </c>
      <c r="B25" s="23" t="s">
        <v>145</v>
      </c>
      <c r="C25" t="s">
        <v>50</v>
      </c>
      <c r="D25" t="s">
        <v>152</v>
      </c>
      <c r="E25" t="s">
        <v>33</v>
      </c>
      <c r="F25" t="s">
        <v>152</v>
      </c>
      <c r="G25" t="s">
        <v>33</v>
      </c>
      <c r="H25" t="s">
        <v>152</v>
      </c>
      <c r="I25" s="1">
        <v>3</v>
      </c>
      <c r="J25" s="1" t="str">
        <f t="shared" si="2"/>
        <v>same applicant</v>
      </c>
      <c r="K25" s="1" t="str">
        <f t="shared" si="4"/>
        <v>different year</v>
      </c>
      <c r="L25" s="1">
        <f t="shared" si="0"/>
        <v>3</v>
      </c>
      <c r="M25" s="1" t="str">
        <f t="shared" si="1"/>
        <v/>
      </c>
      <c r="N25" s="1">
        <f t="shared" si="3"/>
        <v>3</v>
      </c>
      <c r="O25" s="1"/>
    </row>
    <row r="26" spans="1:15" x14ac:dyDescent="0.35">
      <c r="A26" t="s">
        <v>31</v>
      </c>
      <c r="B26" s="23" t="s">
        <v>136</v>
      </c>
      <c r="C26" t="s">
        <v>32</v>
      </c>
      <c r="D26" t="s">
        <v>51</v>
      </c>
      <c r="F26" t="s">
        <v>51</v>
      </c>
      <c r="H26" s="1" t="s">
        <v>133</v>
      </c>
      <c r="I26" s="1">
        <v>0</v>
      </c>
      <c r="J26" s="1" t="str">
        <f t="shared" si="2"/>
        <v>new applicant</v>
      </c>
      <c r="K26" s="1" t="str">
        <f t="shared" si="4"/>
        <v>different year</v>
      </c>
      <c r="L26" s="1" t="str">
        <f t="shared" si="0"/>
        <v>nope</v>
      </c>
      <c r="M26" s="1" t="str">
        <f t="shared" si="1"/>
        <v>new</v>
      </c>
      <c r="N26" s="1">
        <f>I26</f>
        <v>0</v>
      </c>
      <c r="O26" s="1"/>
    </row>
    <row r="27" spans="1:15" x14ac:dyDescent="0.35">
      <c r="A27" t="s">
        <v>31</v>
      </c>
      <c r="B27" s="23" t="s">
        <v>136</v>
      </c>
      <c r="C27" t="s">
        <v>36</v>
      </c>
      <c r="D27" t="s">
        <v>51</v>
      </c>
      <c r="F27" t="s">
        <v>51</v>
      </c>
      <c r="H27" s="1" t="s">
        <v>133</v>
      </c>
      <c r="I27" s="1">
        <v>0</v>
      </c>
      <c r="J27" s="1" t="str">
        <f t="shared" si="2"/>
        <v>same applicant</v>
      </c>
      <c r="K27" s="1" t="str">
        <f t="shared" si="4"/>
        <v>different year</v>
      </c>
      <c r="L27" s="1">
        <f t="shared" si="0"/>
        <v>0</v>
      </c>
      <c r="M27" s="1" t="str">
        <f t="shared" si="1"/>
        <v/>
      </c>
      <c r="N27" s="1">
        <f t="shared" ref="N27:N41" si="5">I27</f>
        <v>0</v>
      </c>
      <c r="O27" s="1"/>
    </row>
    <row r="28" spans="1:15" x14ac:dyDescent="0.35">
      <c r="A28" t="s">
        <v>31</v>
      </c>
      <c r="B28" s="23" t="s">
        <v>136</v>
      </c>
      <c r="C28" t="s">
        <v>37</v>
      </c>
      <c r="D28" t="s">
        <v>51</v>
      </c>
      <c r="F28" t="s">
        <v>51</v>
      </c>
      <c r="H28" s="1" t="s">
        <v>133</v>
      </c>
      <c r="I28" s="1">
        <v>0</v>
      </c>
      <c r="J28" s="1" t="str">
        <f t="shared" si="2"/>
        <v>same applicant</v>
      </c>
      <c r="K28" s="1" t="str">
        <f t="shared" si="4"/>
        <v>different year</v>
      </c>
      <c r="L28" s="1">
        <f t="shared" si="0"/>
        <v>0</v>
      </c>
      <c r="M28" s="1" t="str">
        <f t="shared" si="1"/>
        <v/>
      </c>
      <c r="N28" s="1">
        <f t="shared" si="5"/>
        <v>0</v>
      </c>
      <c r="O28" s="1"/>
    </row>
    <row r="29" spans="1:15" x14ac:dyDescent="0.35">
      <c r="A29" t="s">
        <v>31</v>
      </c>
      <c r="B29" s="23" t="s">
        <v>136</v>
      </c>
      <c r="C29" t="s">
        <v>38</v>
      </c>
      <c r="D29" t="s">
        <v>51</v>
      </c>
      <c r="F29" t="s">
        <v>51</v>
      </c>
      <c r="H29" s="1" t="s">
        <v>133</v>
      </c>
      <c r="I29" s="1">
        <v>0</v>
      </c>
      <c r="J29" s="1" t="str">
        <f t="shared" si="2"/>
        <v>same applicant</v>
      </c>
      <c r="K29" s="1" t="str">
        <f t="shared" si="4"/>
        <v>different year</v>
      </c>
      <c r="L29" s="1">
        <f t="shared" si="0"/>
        <v>0</v>
      </c>
      <c r="M29" s="1" t="str">
        <f t="shared" si="1"/>
        <v/>
      </c>
      <c r="N29" s="1">
        <f t="shared" si="5"/>
        <v>0</v>
      </c>
      <c r="O29" s="1"/>
    </row>
    <row r="30" spans="1:15" x14ac:dyDescent="0.35">
      <c r="A30" t="s">
        <v>31</v>
      </c>
      <c r="B30" s="23" t="s">
        <v>136</v>
      </c>
      <c r="C30" t="s">
        <v>39</v>
      </c>
      <c r="D30" t="s">
        <v>51</v>
      </c>
      <c r="F30" t="s">
        <v>51</v>
      </c>
      <c r="H30" s="1" t="s">
        <v>133</v>
      </c>
      <c r="I30" s="1">
        <v>0</v>
      </c>
      <c r="J30" s="1" t="str">
        <f t="shared" si="2"/>
        <v>same applicant</v>
      </c>
      <c r="K30" s="1" t="str">
        <f t="shared" si="4"/>
        <v>different year</v>
      </c>
      <c r="L30" s="1">
        <f t="shared" si="0"/>
        <v>0</v>
      </c>
      <c r="M30" s="1" t="str">
        <f t="shared" si="1"/>
        <v/>
      </c>
      <c r="N30" s="1">
        <f t="shared" si="5"/>
        <v>0</v>
      </c>
      <c r="O30" s="1"/>
    </row>
    <row r="31" spans="1:15" x14ac:dyDescent="0.35">
      <c r="A31" t="s">
        <v>31</v>
      </c>
      <c r="B31" s="23" t="s">
        <v>136</v>
      </c>
      <c r="C31" t="s">
        <v>40</v>
      </c>
      <c r="D31" t="s">
        <v>51</v>
      </c>
      <c r="F31" t="s">
        <v>51</v>
      </c>
      <c r="H31" s="1" t="s">
        <v>133</v>
      </c>
      <c r="I31" s="1">
        <v>0</v>
      </c>
      <c r="J31" s="1" t="str">
        <f t="shared" si="2"/>
        <v>same applicant</v>
      </c>
      <c r="K31" s="1" t="str">
        <f t="shared" si="4"/>
        <v>different year</v>
      </c>
      <c r="L31" s="1">
        <f t="shared" si="0"/>
        <v>0</v>
      </c>
      <c r="M31" s="1" t="str">
        <f t="shared" si="1"/>
        <v/>
      </c>
      <c r="N31" s="1">
        <f t="shared" si="5"/>
        <v>0</v>
      </c>
      <c r="O31" s="1"/>
    </row>
    <row r="32" spans="1:15" x14ac:dyDescent="0.35">
      <c r="A32" t="s">
        <v>31</v>
      </c>
      <c r="B32" s="23" t="s">
        <v>136</v>
      </c>
      <c r="C32" t="s">
        <v>41</v>
      </c>
      <c r="D32" t="s">
        <v>51</v>
      </c>
      <c r="F32" t="s">
        <v>51</v>
      </c>
      <c r="H32" s="1" t="s">
        <v>133</v>
      </c>
      <c r="I32" s="1">
        <v>0</v>
      </c>
      <c r="J32" s="1" t="str">
        <f t="shared" si="2"/>
        <v>same applicant</v>
      </c>
      <c r="K32" s="1" t="str">
        <f t="shared" si="4"/>
        <v>different year</v>
      </c>
      <c r="L32" s="1">
        <f t="shared" si="0"/>
        <v>0</v>
      </c>
      <c r="M32" s="1" t="str">
        <f t="shared" si="1"/>
        <v/>
      </c>
      <c r="N32" s="1">
        <f t="shared" si="5"/>
        <v>0</v>
      </c>
      <c r="O32" s="1"/>
    </row>
    <row r="33" spans="1:15" x14ac:dyDescent="0.35">
      <c r="A33" t="s">
        <v>31</v>
      </c>
      <c r="B33" s="23" t="s">
        <v>136</v>
      </c>
      <c r="C33" t="s">
        <v>42</v>
      </c>
      <c r="D33" t="s">
        <v>51</v>
      </c>
      <c r="F33" t="s">
        <v>51</v>
      </c>
      <c r="H33" s="1" t="s">
        <v>133</v>
      </c>
      <c r="I33" s="1">
        <v>0</v>
      </c>
      <c r="J33" s="1" t="str">
        <f t="shared" si="2"/>
        <v>same applicant</v>
      </c>
      <c r="K33" s="1" t="str">
        <f t="shared" si="4"/>
        <v>different year</v>
      </c>
      <c r="L33" s="1">
        <f t="shared" si="0"/>
        <v>0</v>
      </c>
      <c r="M33" s="1" t="str">
        <f t="shared" si="1"/>
        <v/>
      </c>
      <c r="N33" s="1">
        <f t="shared" si="5"/>
        <v>0</v>
      </c>
      <c r="O33" s="1"/>
    </row>
    <row r="34" spans="1:15" x14ac:dyDescent="0.35">
      <c r="A34" t="s">
        <v>31</v>
      </c>
      <c r="B34" s="23" t="s">
        <v>136</v>
      </c>
      <c r="C34" t="s">
        <v>43</v>
      </c>
      <c r="D34" t="s">
        <v>51</v>
      </c>
      <c r="F34" t="s">
        <v>51</v>
      </c>
      <c r="H34" s="1" t="s">
        <v>133</v>
      </c>
      <c r="I34" s="1">
        <v>0</v>
      </c>
      <c r="J34" s="1" t="str">
        <f t="shared" si="2"/>
        <v>same applicant</v>
      </c>
      <c r="K34" s="1" t="str">
        <f t="shared" si="4"/>
        <v>different year</v>
      </c>
      <c r="L34" s="1">
        <f t="shared" si="0"/>
        <v>0</v>
      </c>
      <c r="M34" s="1" t="str">
        <f t="shared" si="1"/>
        <v/>
      </c>
      <c r="N34" s="1">
        <f t="shared" si="5"/>
        <v>0</v>
      </c>
      <c r="O34" s="1"/>
    </row>
    <row r="35" spans="1:15" x14ac:dyDescent="0.35">
      <c r="A35" t="s">
        <v>31</v>
      </c>
      <c r="B35" s="23" t="s">
        <v>136</v>
      </c>
      <c r="C35" t="s">
        <v>44</v>
      </c>
      <c r="D35" t="s">
        <v>51</v>
      </c>
      <c r="F35" t="s">
        <v>51</v>
      </c>
      <c r="H35" s="1" t="s">
        <v>133</v>
      </c>
      <c r="I35" s="1">
        <v>0</v>
      </c>
      <c r="J35" s="1" t="str">
        <f t="shared" si="2"/>
        <v>same applicant</v>
      </c>
      <c r="K35" s="1" t="str">
        <f t="shared" si="4"/>
        <v>different year</v>
      </c>
      <c r="L35" s="1">
        <f t="shared" si="0"/>
        <v>0</v>
      </c>
      <c r="M35" s="1" t="str">
        <f t="shared" si="1"/>
        <v/>
      </c>
      <c r="N35" s="1">
        <f t="shared" si="5"/>
        <v>0</v>
      </c>
      <c r="O35" s="1"/>
    </row>
    <row r="36" spans="1:15" x14ac:dyDescent="0.35">
      <c r="A36" t="s">
        <v>31</v>
      </c>
      <c r="B36" s="23" t="s">
        <v>136</v>
      </c>
      <c r="C36" t="s">
        <v>45</v>
      </c>
      <c r="D36" t="s">
        <v>51</v>
      </c>
      <c r="F36" t="s">
        <v>51</v>
      </c>
      <c r="H36" s="1" t="s">
        <v>133</v>
      </c>
      <c r="I36" s="1">
        <v>0</v>
      </c>
      <c r="J36" s="1" t="str">
        <f t="shared" si="2"/>
        <v>same applicant</v>
      </c>
      <c r="K36" s="1" t="str">
        <f t="shared" si="4"/>
        <v>different year</v>
      </c>
      <c r="L36" s="1">
        <f t="shared" si="0"/>
        <v>0</v>
      </c>
      <c r="M36" s="1" t="str">
        <f t="shared" si="1"/>
        <v/>
      </c>
      <c r="N36" s="1">
        <f t="shared" si="5"/>
        <v>0</v>
      </c>
      <c r="O36" s="1"/>
    </row>
    <row r="37" spans="1:15" x14ac:dyDescent="0.35">
      <c r="A37" t="s">
        <v>31</v>
      </c>
      <c r="B37" s="23" t="s">
        <v>136</v>
      </c>
      <c r="C37" t="s">
        <v>46</v>
      </c>
      <c r="D37" t="s">
        <v>51</v>
      </c>
      <c r="F37" t="s">
        <v>51</v>
      </c>
      <c r="H37" s="1" t="s">
        <v>133</v>
      </c>
      <c r="I37" s="1">
        <v>0</v>
      </c>
      <c r="J37" s="1" t="str">
        <f t="shared" si="2"/>
        <v>same applicant</v>
      </c>
      <c r="K37" s="1" t="str">
        <f t="shared" si="4"/>
        <v>different year</v>
      </c>
      <c r="L37" s="1">
        <f t="shared" si="0"/>
        <v>0</v>
      </c>
      <c r="M37" s="1" t="str">
        <f t="shared" si="1"/>
        <v/>
      </c>
      <c r="N37" s="1">
        <f t="shared" si="5"/>
        <v>0</v>
      </c>
      <c r="O37" s="1"/>
    </row>
    <row r="38" spans="1:15" x14ac:dyDescent="0.35">
      <c r="A38" t="s">
        <v>31</v>
      </c>
      <c r="B38" s="23" t="s">
        <v>136</v>
      </c>
      <c r="C38" t="s">
        <v>47</v>
      </c>
      <c r="D38" t="s">
        <v>51</v>
      </c>
      <c r="F38" t="s">
        <v>51</v>
      </c>
      <c r="H38" s="1" t="s">
        <v>133</v>
      </c>
      <c r="I38" s="1">
        <v>0</v>
      </c>
      <c r="J38" s="1" t="str">
        <f t="shared" si="2"/>
        <v>same applicant</v>
      </c>
      <c r="K38" s="1" t="str">
        <f t="shared" si="4"/>
        <v>different year</v>
      </c>
      <c r="L38" s="1">
        <f t="shared" si="0"/>
        <v>0</v>
      </c>
      <c r="M38" s="1" t="str">
        <f t="shared" si="1"/>
        <v/>
      </c>
      <c r="N38" s="1">
        <f t="shared" si="5"/>
        <v>0</v>
      </c>
      <c r="O38" s="1"/>
    </row>
    <row r="39" spans="1:15" x14ac:dyDescent="0.35">
      <c r="A39" t="s">
        <v>31</v>
      </c>
      <c r="B39" s="23" t="s">
        <v>136</v>
      </c>
      <c r="C39" t="s">
        <v>48</v>
      </c>
      <c r="D39" t="s">
        <v>152</v>
      </c>
      <c r="E39" t="s">
        <v>52</v>
      </c>
      <c r="F39" t="s">
        <v>152</v>
      </c>
      <c r="G39" t="s">
        <v>33</v>
      </c>
      <c r="H39" t="s">
        <v>152</v>
      </c>
      <c r="I39" s="1">
        <v>2</v>
      </c>
      <c r="J39" s="1" t="str">
        <f t="shared" si="2"/>
        <v>same applicant</v>
      </c>
      <c r="K39" s="1" t="str">
        <f t="shared" si="4"/>
        <v>different year</v>
      </c>
      <c r="L39" s="1">
        <f t="shared" si="0"/>
        <v>2</v>
      </c>
      <c r="M39" s="1" t="str">
        <f t="shared" si="1"/>
        <v/>
      </c>
      <c r="N39" s="1">
        <f t="shared" si="5"/>
        <v>2</v>
      </c>
      <c r="O39" s="1"/>
    </row>
    <row r="40" spans="1:15" x14ac:dyDescent="0.35">
      <c r="A40" t="s">
        <v>31</v>
      </c>
      <c r="B40" s="23" t="s">
        <v>136</v>
      </c>
      <c r="C40" t="s">
        <v>49</v>
      </c>
      <c r="D40" t="s">
        <v>152</v>
      </c>
      <c r="E40" t="s">
        <v>53</v>
      </c>
      <c r="F40" t="s">
        <v>152</v>
      </c>
      <c r="G40" t="s">
        <v>33</v>
      </c>
      <c r="H40" t="s">
        <v>152</v>
      </c>
      <c r="I40" s="1">
        <v>2</v>
      </c>
      <c r="J40" s="1" t="str">
        <f t="shared" si="2"/>
        <v>same applicant</v>
      </c>
      <c r="K40" s="1" t="str">
        <f t="shared" si="4"/>
        <v>different year</v>
      </c>
      <c r="L40" s="1">
        <f t="shared" si="0"/>
        <v>2</v>
      </c>
      <c r="M40" s="1" t="str">
        <f t="shared" si="1"/>
        <v/>
      </c>
      <c r="N40" s="1">
        <f t="shared" si="5"/>
        <v>2</v>
      </c>
      <c r="O40" s="1"/>
    </row>
    <row r="41" spans="1:15" s="3" customFormat="1" x14ac:dyDescent="0.35">
      <c r="A41" t="s">
        <v>31</v>
      </c>
      <c r="B41" s="23" t="s">
        <v>136</v>
      </c>
      <c r="C41" t="s">
        <v>50</v>
      </c>
      <c r="D41" t="s">
        <v>152</v>
      </c>
      <c r="E41" t="s">
        <v>54</v>
      </c>
      <c r="F41" t="s">
        <v>152</v>
      </c>
      <c r="G41" t="s">
        <v>33</v>
      </c>
      <c r="H41" t="s">
        <v>152</v>
      </c>
      <c r="I41" s="1">
        <v>2</v>
      </c>
      <c r="J41" s="2" t="str">
        <f t="shared" si="2"/>
        <v>same applicant</v>
      </c>
      <c r="K41" s="2" t="str">
        <f t="shared" si="4"/>
        <v>different year</v>
      </c>
      <c r="L41" s="2">
        <f>IF(AND(J41="same applicant",K41="different year"), I41,"nope")</f>
        <v>2</v>
      </c>
      <c r="M41" s="1" t="str">
        <f t="shared" si="1"/>
        <v/>
      </c>
      <c r="N41" s="1">
        <f t="shared" si="5"/>
        <v>2</v>
      </c>
      <c r="O41" s="2"/>
    </row>
    <row r="42" spans="1:15" s="3" customFormat="1" x14ac:dyDescent="0.35">
      <c r="A42" t="s">
        <v>31</v>
      </c>
      <c r="B42" s="23" t="s">
        <v>140</v>
      </c>
      <c r="C42" t="s">
        <v>32</v>
      </c>
      <c r="D42" t="s">
        <v>152</v>
      </c>
      <c r="E42" t="s">
        <v>55</v>
      </c>
      <c r="F42" t="s">
        <v>152</v>
      </c>
      <c r="G42" t="s">
        <v>55</v>
      </c>
      <c r="H42" t="s">
        <v>152</v>
      </c>
      <c r="I42" s="1">
        <v>2</v>
      </c>
      <c r="J42" s="2" t="str">
        <f t="shared" si="2"/>
        <v>new applicant</v>
      </c>
      <c r="K42" s="2" t="str">
        <f t="shared" si="4"/>
        <v>different year</v>
      </c>
      <c r="L42" s="2" t="str">
        <f t="shared" ref="L42:L105" si="6">IF(AND(J42="same applicant", K42="different year"), I42, "nope")</f>
        <v>nope</v>
      </c>
      <c r="M42" s="1" t="str">
        <f t="shared" si="1"/>
        <v>new</v>
      </c>
      <c r="N42" s="1">
        <f>I42</f>
        <v>2</v>
      </c>
      <c r="O42" s="2"/>
    </row>
    <row r="43" spans="1:15" s="3" customFormat="1" x14ac:dyDescent="0.35">
      <c r="A43" t="s">
        <v>31</v>
      </c>
      <c r="B43" s="23" t="s">
        <v>140</v>
      </c>
      <c r="C43" t="s">
        <v>36</v>
      </c>
      <c r="D43" t="s">
        <v>152</v>
      </c>
      <c r="E43" t="s">
        <v>56</v>
      </c>
      <c r="F43" t="s">
        <v>152</v>
      </c>
      <c r="G43" t="s">
        <v>56</v>
      </c>
      <c r="H43" t="s">
        <v>152</v>
      </c>
      <c r="I43" s="1">
        <v>2</v>
      </c>
      <c r="J43" s="2" t="str">
        <f t="shared" si="2"/>
        <v>same applicant</v>
      </c>
      <c r="K43" s="2" t="str">
        <f t="shared" si="4"/>
        <v>different year</v>
      </c>
      <c r="L43" s="2">
        <f t="shared" si="6"/>
        <v>2</v>
      </c>
      <c r="M43" s="1" t="str">
        <f t="shared" si="1"/>
        <v/>
      </c>
      <c r="N43" s="1">
        <f t="shared" ref="N43:N56" si="7">I43</f>
        <v>2</v>
      </c>
      <c r="O43" s="2"/>
    </row>
    <row r="44" spans="1:15" s="3" customFormat="1" x14ac:dyDescent="0.35">
      <c r="A44" t="s">
        <v>31</v>
      </c>
      <c r="B44" s="23" t="s">
        <v>140</v>
      </c>
      <c r="C44" t="s">
        <v>37</v>
      </c>
      <c r="D44" t="s">
        <v>152</v>
      </c>
      <c r="E44" t="s">
        <v>57</v>
      </c>
      <c r="F44" t="s">
        <v>152</v>
      </c>
      <c r="G44" t="s">
        <v>57</v>
      </c>
      <c r="H44" t="s">
        <v>152</v>
      </c>
      <c r="I44" s="1">
        <v>2</v>
      </c>
      <c r="J44" s="2" t="str">
        <f t="shared" si="2"/>
        <v>same applicant</v>
      </c>
      <c r="K44" s="2" t="str">
        <f t="shared" si="4"/>
        <v>different year</v>
      </c>
      <c r="L44" s="2">
        <f t="shared" si="6"/>
        <v>2</v>
      </c>
      <c r="M44" s="1" t="str">
        <f t="shared" si="1"/>
        <v/>
      </c>
      <c r="N44" s="1">
        <f t="shared" si="7"/>
        <v>2</v>
      </c>
      <c r="O44" s="2"/>
    </row>
    <row r="45" spans="1:15" s="3" customFormat="1" x14ac:dyDescent="0.35">
      <c r="A45" t="s">
        <v>31</v>
      </c>
      <c r="B45" s="23" t="s">
        <v>140</v>
      </c>
      <c r="C45" t="s">
        <v>38</v>
      </c>
      <c r="D45" t="s">
        <v>152</v>
      </c>
      <c r="E45" t="s">
        <v>58</v>
      </c>
      <c r="F45" t="s">
        <v>152</v>
      </c>
      <c r="G45" t="s">
        <v>58</v>
      </c>
      <c r="H45" t="s">
        <v>152</v>
      </c>
      <c r="I45" s="1">
        <v>2</v>
      </c>
      <c r="J45" s="2" t="str">
        <f t="shared" si="2"/>
        <v>same applicant</v>
      </c>
      <c r="K45" s="2" t="str">
        <f t="shared" si="4"/>
        <v>different year</v>
      </c>
      <c r="L45" s="2">
        <f t="shared" si="6"/>
        <v>2</v>
      </c>
      <c r="M45" s="1" t="str">
        <f t="shared" si="1"/>
        <v/>
      </c>
      <c r="N45" s="1">
        <f t="shared" si="7"/>
        <v>2</v>
      </c>
      <c r="O45" s="2"/>
    </row>
    <row r="46" spans="1:15" s="3" customFormat="1" x14ac:dyDescent="0.35">
      <c r="A46" t="s">
        <v>31</v>
      </c>
      <c r="B46" s="23" t="s">
        <v>140</v>
      </c>
      <c r="C46" t="s">
        <v>39</v>
      </c>
      <c r="D46" t="s">
        <v>152</v>
      </c>
      <c r="E46" t="s">
        <v>59</v>
      </c>
      <c r="F46" t="s">
        <v>152</v>
      </c>
      <c r="G46" t="s">
        <v>59</v>
      </c>
      <c r="H46" t="s">
        <v>152</v>
      </c>
      <c r="I46" s="1">
        <v>2</v>
      </c>
      <c r="J46" s="2" t="str">
        <f t="shared" si="2"/>
        <v>same applicant</v>
      </c>
      <c r="K46" s="2" t="str">
        <f t="shared" si="4"/>
        <v>different year</v>
      </c>
      <c r="L46" s="2">
        <f t="shared" si="6"/>
        <v>2</v>
      </c>
      <c r="M46" s="1" t="str">
        <f t="shared" si="1"/>
        <v/>
      </c>
      <c r="N46" s="1">
        <f t="shared" si="7"/>
        <v>2</v>
      </c>
      <c r="O46" s="2"/>
    </row>
    <row r="47" spans="1:15" s="3" customFormat="1" x14ac:dyDescent="0.35">
      <c r="A47" t="s">
        <v>31</v>
      </c>
      <c r="B47" s="23" t="s">
        <v>140</v>
      </c>
      <c r="C47" t="s">
        <v>40</v>
      </c>
      <c r="D47" t="s">
        <v>152</v>
      </c>
      <c r="E47" t="s">
        <v>60</v>
      </c>
      <c r="F47" t="s">
        <v>152</v>
      </c>
      <c r="G47" t="s">
        <v>60</v>
      </c>
      <c r="H47" t="s">
        <v>152</v>
      </c>
      <c r="I47" s="1">
        <v>2</v>
      </c>
      <c r="J47" s="2" t="str">
        <f t="shared" si="2"/>
        <v>same applicant</v>
      </c>
      <c r="K47" s="2" t="str">
        <f t="shared" si="4"/>
        <v>different year</v>
      </c>
      <c r="L47" s="2">
        <f t="shared" si="6"/>
        <v>2</v>
      </c>
      <c r="M47" s="1" t="str">
        <f t="shared" si="1"/>
        <v/>
      </c>
      <c r="N47" s="1">
        <f t="shared" si="7"/>
        <v>2</v>
      </c>
      <c r="O47" s="2"/>
    </row>
    <row r="48" spans="1:15" s="3" customFormat="1" x14ac:dyDescent="0.35">
      <c r="A48" t="s">
        <v>31</v>
      </c>
      <c r="B48" s="23" t="s">
        <v>140</v>
      </c>
      <c r="C48" t="s">
        <v>41</v>
      </c>
      <c r="D48" t="s">
        <v>152</v>
      </c>
      <c r="E48" t="s">
        <v>61</v>
      </c>
      <c r="F48" t="s">
        <v>152</v>
      </c>
      <c r="G48" t="s">
        <v>61</v>
      </c>
      <c r="H48" t="s">
        <v>152</v>
      </c>
      <c r="I48" s="1">
        <v>2</v>
      </c>
      <c r="J48" s="2" t="str">
        <f t="shared" si="2"/>
        <v>same applicant</v>
      </c>
      <c r="K48" s="2" t="str">
        <f t="shared" si="4"/>
        <v>different year</v>
      </c>
      <c r="L48" s="2">
        <f t="shared" si="6"/>
        <v>2</v>
      </c>
      <c r="M48" s="1" t="str">
        <f t="shared" si="1"/>
        <v/>
      </c>
      <c r="N48" s="1">
        <f t="shared" si="7"/>
        <v>2</v>
      </c>
      <c r="O48" s="2"/>
    </row>
    <row r="49" spans="1:15" s="3" customFormat="1" x14ac:dyDescent="0.35">
      <c r="A49" t="s">
        <v>31</v>
      </c>
      <c r="B49" s="23" t="s">
        <v>140</v>
      </c>
      <c r="C49" t="s">
        <v>42</v>
      </c>
      <c r="D49" t="s">
        <v>152</v>
      </c>
      <c r="E49" t="s">
        <v>62</v>
      </c>
      <c r="F49" t="s">
        <v>152</v>
      </c>
      <c r="G49" t="s">
        <v>62</v>
      </c>
      <c r="H49" t="s">
        <v>152</v>
      </c>
      <c r="I49" s="1">
        <v>2</v>
      </c>
      <c r="J49" s="2" t="str">
        <f t="shared" si="2"/>
        <v>same applicant</v>
      </c>
      <c r="K49" s="2" t="str">
        <f t="shared" si="4"/>
        <v>different year</v>
      </c>
      <c r="L49" s="2">
        <f t="shared" si="6"/>
        <v>2</v>
      </c>
      <c r="M49" s="1" t="str">
        <f t="shared" si="1"/>
        <v/>
      </c>
      <c r="N49" s="1">
        <f t="shared" si="7"/>
        <v>2</v>
      </c>
      <c r="O49" s="2"/>
    </row>
    <row r="50" spans="1:15" s="3" customFormat="1" x14ac:dyDescent="0.35">
      <c r="A50" t="s">
        <v>31</v>
      </c>
      <c r="B50" s="23" t="s">
        <v>140</v>
      </c>
      <c r="C50" t="s">
        <v>43</v>
      </c>
      <c r="D50" t="s">
        <v>152</v>
      </c>
      <c r="E50" t="s">
        <v>63</v>
      </c>
      <c r="F50" t="s">
        <v>152</v>
      </c>
      <c r="G50" t="s">
        <v>63</v>
      </c>
      <c r="H50" t="s">
        <v>152</v>
      </c>
      <c r="I50" s="1">
        <v>2</v>
      </c>
      <c r="J50" s="2" t="str">
        <f t="shared" si="2"/>
        <v>same applicant</v>
      </c>
      <c r="K50" s="2" t="str">
        <f t="shared" si="4"/>
        <v>different year</v>
      </c>
      <c r="L50" s="2">
        <f t="shared" si="6"/>
        <v>2</v>
      </c>
      <c r="M50" s="1" t="str">
        <f t="shared" si="1"/>
        <v/>
      </c>
      <c r="N50" s="1">
        <f t="shared" si="7"/>
        <v>2</v>
      </c>
      <c r="O50" s="2"/>
    </row>
    <row r="51" spans="1:15" s="3" customFormat="1" x14ac:dyDescent="0.35">
      <c r="A51" t="s">
        <v>31</v>
      </c>
      <c r="B51" s="23" t="s">
        <v>140</v>
      </c>
      <c r="C51" t="s">
        <v>44</v>
      </c>
      <c r="D51" t="s">
        <v>152</v>
      </c>
      <c r="E51" t="s">
        <v>64</v>
      </c>
      <c r="F51" t="s">
        <v>152</v>
      </c>
      <c r="G51" t="s">
        <v>64</v>
      </c>
      <c r="H51" t="s">
        <v>152</v>
      </c>
      <c r="I51" s="1">
        <v>2</v>
      </c>
      <c r="J51" s="2" t="str">
        <f t="shared" si="2"/>
        <v>same applicant</v>
      </c>
      <c r="K51" s="2" t="str">
        <f t="shared" si="4"/>
        <v>different year</v>
      </c>
      <c r="L51" s="2">
        <f t="shared" si="6"/>
        <v>2</v>
      </c>
      <c r="M51" s="1" t="str">
        <f t="shared" si="1"/>
        <v/>
      </c>
      <c r="N51" s="1">
        <f t="shared" si="7"/>
        <v>2</v>
      </c>
      <c r="O51" s="2"/>
    </row>
    <row r="52" spans="1:15" s="3" customFormat="1" x14ac:dyDescent="0.35">
      <c r="A52" t="s">
        <v>31</v>
      </c>
      <c r="B52" s="23" t="s">
        <v>140</v>
      </c>
      <c r="C52" t="s">
        <v>45</v>
      </c>
      <c r="D52" t="s">
        <v>152</v>
      </c>
      <c r="E52" t="s">
        <v>65</v>
      </c>
      <c r="F52" t="s">
        <v>152</v>
      </c>
      <c r="G52" t="s">
        <v>65</v>
      </c>
      <c r="H52" t="s">
        <v>152</v>
      </c>
      <c r="I52" s="1">
        <v>2</v>
      </c>
      <c r="J52" s="2" t="str">
        <f t="shared" si="2"/>
        <v>same applicant</v>
      </c>
      <c r="K52" s="2" t="str">
        <f t="shared" si="4"/>
        <v>different year</v>
      </c>
      <c r="L52" s="2">
        <f t="shared" si="6"/>
        <v>2</v>
      </c>
      <c r="M52" s="1" t="str">
        <f t="shared" si="1"/>
        <v/>
      </c>
      <c r="N52" s="1">
        <f t="shared" si="7"/>
        <v>2</v>
      </c>
      <c r="O52" s="2"/>
    </row>
    <row r="53" spans="1:15" s="3" customFormat="1" x14ac:dyDescent="0.35">
      <c r="A53" t="s">
        <v>31</v>
      </c>
      <c r="B53" s="23" t="s">
        <v>140</v>
      </c>
      <c r="C53" t="s">
        <v>46</v>
      </c>
      <c r="D53" t="s">
        <v>152</v>
      </c>
      <c r="E53" t="s">
        <v>66</v>
      </c>
      <c r="F53" t="s">
        <v>152</v>
      </c>
      <c r="G53" t="s">
        <v>66</v>
      </c>
      <c r="H53" t="s">
        <v>152</v>
      </c>
      <c r="I53" s="1">
        <v>2</v>
      </c>
      <c r="J53" s="2" t="str">
        <f t="shared" si="2"/>
        <v>same applicant</v>
      </c>
      <c r="K53" s="2" t="str">
        <f t="shared" si="4"/>
        <v>different year</v>
      </c>
      <c r="L53" s="2">
        <f t="shared" si="6"/>
        <v>2</v>
      </c>
      <c r="M53" s="1" t="str">
        <f t="shared" si="1"/>
        <v/>
      </c>
      <c r="N53" s="1">
        <f t="shared" si="7"/>
        <v>2</v>
      </c>
      <c r="O53" s="2"/>
    </row>
    <row r="54" spans="1:15" s="3" customFormat="1" x14ac:dyDescent="0.35">
      <c r="A54" t="s">
        <v>31</v>
      </c>
      <c r="B54" s="23" t="s">
        <v>140</v>
      </c>
      <c r="C54" t="s">
        <v>47</v>
      </c>
      <c r="D54" t="s">
        <v>152</v>
      </c>
      <c r="E54" t="s">
        <v>67</v>
      </c>
      <c r="F54" t="s">
        <v>152</v>
      </c>
      <c r="G54" t="s">
        <v>67</v>
      </c>
      <c r="H54" t="s">
        <v>152</v>
      </c>
      <c r="I54" s="1">
        <v>2</v>
      </c>
      <c r="J54" s="2" t="str">
        <f t="shared" si="2"/>
        <v>same applicant</v>
      </c>
      <c r="K54" s="2" t="str">
        <f t="shared" si="4"/>
        <v>different year</v>
      </c>
      <c r="L54" s="2">
        <f t="shared" si="6"/>
        <v>2</v>
      </c>
      <c r="M54" s="1" t="str">
        <f t="shared" si="1"/>
        <v/>
      </c>
      <c r="N54" s="1">
        <f t="shared" si="7"/>
        <v>2</v>
      </c>
      <c r="O54" s="2"/>
    </row>
    <row r="55" spans="1:15" s="3" customFormat="1" x14ac:dyDescent="0.35">
      <c r="A55" t="s">
        <v>31</v>
      </c>
      <c r="B55" s="23" t="s">
        <v>140</v>
      </c>
      <c r="C55" t="s">
        <v>48</v>
      </c>
      <c r="D55" t="s">
        <v>152</v>
      </c>
      <c r="E55" t="s">
        <v>68</v>
      </c>
      <c r="F55" t="s">
        <v>152</v>
      </c>
      <c r="G55" t="s">
        <v>68</v>
      </c>
      <c r="H55" t="s">
        <v>152</v>
      </c>
      <c r="I55" s="1">
        <v>2</v>
      </c>
      <c r="J55" s="2" t="str">
        <f t="shared" si="2"/>
        <v>same applicant</v>
      </c>
      <c r="K55" s="2" t="str">
        <f t="shared" si="4"/>
        <v>different year</v>
      </c>
      <c r="L55" s="2">
        <f t="shared" si="6"/>
        <v>2</v>
      </c>
      <c r="M55" s="1" t="str">
        <f t="shared" si="1"/>
        <v/>
      </c>
      <c r="N55" s="1">
        <f t="shared" si="7"/>
        <v>2</v>
      </c>
      <c r="O55" s="2"/>
    </row>
    <row r="56" spans="1:15" s="3" customFormat="1" x14ac:dyDescent="0.35">
      <c r="A56" t="s">
        <v>31</v>
      </c>
      <c r="B56" s="23" t="s">
        <v>140</v>
      </c>
      <c r="C56" t="s">
        <v>49</v>
      </c>
      <c r="D56" t="s">
        <v>152</v>
      </c>
      <c r="E56" t="s">
        <v>69</v>
      </c>
      <c r="F56" t="s">
        <v>152</v>
      </c>
      <c r="G56" t="s">
        <v>69</v>
      </c>
      <c r="H56" t="s">
        <v>152</v>
      </c>
      <c r="I56" s="1">
        <v>2</v>
      </c>
      <c r="J56" s="2" t="str">
        <f t="shared" si="2"/>
        <v>same applicant</v>
      </c>
      <c r="K56" s="2" t="str">
        <f t="shared" si="4"/>
        <v>different year</v>
      </c>
      <c r="L56" s="2">
        <f t="shared" si="6"/>
        <v>2</v>
      </c>
      <c r="M56" s="1" t="str">
        <f t="shared" si="1"/>
        <v/>
      </c>
      <c r="N56" s="1">
        <f t="shared" si="7"/>
        <v>2</v>
      </c>
      <c r="O56" s="2"/>
    </row>
    <row r="57" spans="1:15" s="3" customFormat="1" x14ac:dyDescent="0.35">
      <c r="A57" t="s">
        <v>31</v>
      </c>
      <c r="B57" s="23" t="s">
        <v>137</v>
      </c>
      <c r="C57" t="s">
        <v>32</v>
      </c>
      <c r="D57" t="s">
        <v>152</v>
      </c>
      <c r="E57" t="s">
        <v>70</v>
      </c>
      <c r="F57" t="s">
        <v>152</v>
      </c>
      <c r="G57" t="s">
        <v>70</v>
      </c>
      <c r="H57" t="s">
        <v>152</v>
      </c>
      <c r="I57" s="1">
        <v>2</v>
      </c>
      <c r="J57" s="2" t="str">
        <f t="shared" si="2"/>
        <v>new applicant</v>
      </c>
      <c r="K57" s="2" t="str">
        <f t="shared" si="4"/>
        <v>different year</v>
      </c>
      <c r="L57" s="2" t="str">
        <f t="shared" si="6"/>
        <v>nope</v>
      </c>
      <c r="M57" s="1" t="str">
        <f t="shared" si="1"/>
        <v>new</v>
      </c>
      <c r="N57" s="1">
        <f>I57</f>
        <v>2</v>
      </c>
      <c r="O57" s="2"/>
    </row>
    <row r="58" spans="1:15" s="3" customFormat="1" x14ac:dyDescent="0.35">
      <c r="A58" t="s">
        <v>31</v>
      </c>
      <c r="B58" s="23" t="s">
        <v>137</v>
      </c>
      <c r="C58" t="s">
        <v>36</v>
      </c>
      <c r="D58" t="s">
        <v>152</v>
      </c>
      <c r="E58" t="s">
        <v>71</v>
      </c>
      <c r="F58" t="s">
        <v>152</v>
      </c>
      <c r="G58" t="s">
        <v>71</v>
      </c>
      <c r="H58" t="s">
        <v>152</v>
      </c>
      <c r="I58" s="1">
        <v>2</v>
      </c>
      <c r="J58" s="2" t="str">
        <f t="shared" si="2"/>
        <v>same applicant</v>
      </c>
      <c r="K58" s="2" t="str">
        <f t="shared" si="4"/>
        <v>different year</v>
      </c>
      <c r="L58" s="2">
        <f t="shared" si="6"/>
        <v>2</v>
      </c>
      <c r="M58" s="1" t="str">
        <f t="shared" si="1"/>
        <v/>
      </c>
      <c r="N58" s="1">
        <f t="shared" ref="N58:N65" si="8">I58</f>
        <v>2</v>
      </c>
      <c r="O58" s="2"/>
    </row>
    <row r="59" spans="1:15" s="3" customFormat="1" x14ac:dyDescent="0.35">
      <c r="A59" t="s">
        <v>31</v>
      </c>
      <c r="B59" s="23" t="s">
        <v>137</v>
      </c>
      <c r="C59" t="s">
        <v>37</v>
      </c>
      <c r="D59" t="s">
        <v>152</v>
      </c>
      <c r="E59" t="s">
        <v>72</v>
      </c>
      <c r="F59" t="s">
        <v>152</v>
      </c>
      <c r="G59" t="s">
        <v>72</v>
      </c>
      <c r="H59" t="s">
        <v>152</v>
      </c>
      <c r="I59" s="1">
        <v>2</v>
      </c>
      <c r="J59" s="2" t="str">
        <f t="shared" si="2"/>
        <v>same applicant</v>
      </c>
      <c r="K59" s="2" t="str">
        <f t="shared" si="4"/>
        <v>different year</v>
      </c>
      <c r="L59" s="2">
        <f t="shared" si="6"/>
        <v>2</v>
      </c>
      <c r="M59" s="1" t="str">
        <f t="shared" si="1"/>
        <v/>
      </c>
      <c r="N59" s="1">
        <f t="shared" si="8"/>
        <v>2</v>
      </c>
      <c r="O59" s="2"/>
    </row>
    <row r="60" spans="1:15" s="3" customFormat="1" x14ac:dyDescent="0.35">
      <c r="A60" t="s">
        <v>31</v>
      </c>
      <c r="B60" s="23" t="s">
        <v>137</v>
      </c>
      <c r="C60" t="s">
        <v>38</v>
      </c>
      <c r="D60" t="s">
        <v>152</v>
      </c>
      <c r="E60" t="s">
        <v>73</v>
      </c>
      <c r="F60" t="s">
        <v>152</v>
      </c>
      <c r="G60" t="s">
        <v>73</v>
      </c>
      <c r="H60" t="s">
        <v>152</v>
      </c>
      <c r="I60" s="1">
        <v>2</v>
      </c>
      <c r="J60" s="2" t="str">
        <f t="shared" si="2"/>
        <v>same applicant</v>
      </c>
      <c r="K60" s="2" t="str">
        <f t="shared" si="4"/>
        <v>different year</v>
      </c>
      <c r="L60" s="2">
        <f t="shared" si="6"/>
        <v>2</v>
      </c>
      <c r="M60" s="1" t="str">
        <f t="shared" si="1"/>
        <v/>
      </c>
      <c r="N60" s="1">
        <f t="shared" si="8"/>
        <v>2</v>
      </c>
      <c r="O60" s="2"/>
    </row>
    <row r="61" spans="1:15" s="3" customFormat="1" x14ac:dyDescent="0.35">
      <c r="A61" t="s">
        <v>31</v>
      </c>
      <c r="B61" s="23" t="s">
        <v>137</v>
      </c>
      <c r="C61" t="s">
        <v>39</v>
      </c>
      <c r="D61" t="s">
        <v>152</v>
      </c>
      <c r="E61" t="s">
        <v>74</v>
      </c>
      <c r="F61" t="s">
        <v>152</v>
      </c>
      <c r="G61" t="s">
        <v>74</v>
      </c>
      <c r="H61" t="s">
        <v>152</v>
      </c>
      <c r="I61" s="1">
        <v>2</v>
      </c>
      <c r="J61" s="2" t="str">
        <f t="shared" si="2"/>
        <v>same applicant</v>
      </c>
      <c r="K61" s="2" t="str">
        <f t="shared" si="4"/>
        <v>different year</v>
      </c>
      <c r="L61" s="2">
        <f t="shared" si="6"/>
        <v>2</v>
      </c>
      <c r="M61" s="1" t="str">
        <f t="shared" si="1"/>
        <v/>
      </c>
      <c r="N61" s="1">
        <f t="shared" si="8"/>
        <v>2</v>
      </c>
      <c r="O61" s="2"/>
    </row>
    <row r="62" spans="1:15" s="3" customFormat="1" x14ac:dyDescent="0.35">
      <c r="A62" t="s">
        <v>31</v>
      </c>
      <c r="B62" s="23" t="s">
        <v>137</v>
      </c>
      <c r="C62" t="s">
        <v>40</v>
      </c>
      <c r="D62" t="s">
        <v>152</v>
      </c>
      <c r="E62" t="s">
        <v>75</v>
      </c>
      <c r="F62" t="s">
        <v>152</v>
      </c>
      <c r="G62" t="s">
        <v>75</v>
      </c>
      <c r="H62" t="s">
        <v>152</v>
      </c>
      <c r="I62" s="1">
        <v>2</v>
      </c>
      <c r="J62" s="2" t="str">
        <f t="shared" si="2"/>
        <v>same applicant</v>
      </c>
      <c r="K62" s="2" t="str">
        <f t="shared" si="4"/>
        <v>different year</v>
      </c>
      <c r="L62" s="2">
        <f t="shared" si="6"/>
        <v>2</v>
      </c>
      <c r="M62" s="1" t="str">
        <f t="shared" si="1"/>
        <v/>
      </c>
      <c r="N62" s="1">
        <f t="shared" si="8"/>
        <v>2</v>
      </c>
      <c r="O62" s="2"/>
    </row>
    <row r="63" spans="1:15" s="3" customFormat="1" x14ac:dyDescent="0.35">
      <c r="A63" t="s">
        <v>31</v>
      </c>
      <c r="B63" s="23" t="s">
        <v>137</v>
      </c>
      <c r="C63" t="s">
        <v>41</v>
      </c>
      <c r="D63" t="s">
        <v>152</v>
      </c>
      <c r="E63" t="s">
        <v>76</v>
      </c>
      <c r="F63" t="s">
        <v>152</v>
      </c>
      <c r="G63" t="s">
        <v>76</v>
      </c>
      <c r="H63" t="s">
        <v>152</v>
      </c>
      <c r="I63" s="1">
        <v>2</v>
      </c>
      <c r="J63" s="2" t="str">
        <f t="shared" si="2"/>
        <v>same applicant</v>
      </c>
      <c r="K63" s="2" t="str">
        <f t="shared" si="4"/>
        <v>different year</v>
      </c>
      <c r="L63" s="2">
        <f t="shared" si="6"/>
        <v>2</v>
      </c>
      <c r="M63" s="1" t="str">
        <f t="shared" si="1"/>
        <v/>
      </c>
      <c r="N63" s="1">
        <f t="shared" si="8"/>
        <v>2</v>
      </c>
      <c r="O63" s="2"/>
    </row>
    <row r="64" spans="1:15" s="3" customFormat="1" x14ac:dyDescent="0.35">
      <c r="A64" t="s">
        <v>31</v>
      </c>
      <c r="B64" s="23" t="s">
        <v>137</v>
      </c>
      <c r="C64" t="s">
        <v>42</v>
      </c>
      <c r="D64" t="s">
        <v>152</v>
      </c>
      <c r="E64" t="s">
        <v>77</v>
      </c>
      <c r="F64" t="s">
        <v>152</v>
      </c>
      <c r="G64" t="s">
        <v>77</v>
      </c>
      <c r="H64" t="s">
        <v>152</v>
      </c>
      <c r="I64" s="1">
        <v>2</v>
      </c>
      <c r="J64" s="2" t="str">
        <f t="shared" si="2"/>
        <v>same applicant</v>
      </c>
      <c r="K64" s="2" t="str">
        <f t="shared" si="4"/>
        <v>different year</v>
      </c>
      <c r="L64" s="2">
        <f t="shared" si="6"/>
        <v>2</v>
      </c>
      <c r="M64" s="1" t="str">
        <f t="shared" si="1"/>
        <v/>
      </c>
      <c r="N64" s="1">
        <f t="shared" si="8"/>
        <v>2</v>
      </c>
      <c r="O64" s="2"/>
    </row>
    <row r="65" spans="1:15" s="3" customFormat="1" x14ac:dyDescent="0.35">
      <c r="A65" t="s">
        <v>31</v>
      </c>
      <c r="B65" s="23" t="s">
        <v>137</v>
      </c>
      <c r="C65" t="s">
        <v>43</v>
      </c>
      <c r="D65" t="s">
        <v>152</v>
      </c>
      <c r="E65" t="s">
        <v>78</v>
      </c>
      <c r="F65" t="s">
        <v>152</v>
      </c>
      <c r="G65" t="s">
        <v>79</v>
      </c>
      <c r="H65" t="s">
        <v>152</v>
      </c>
      <c r="I65" s="1">
        <v>2</v>
      </c>
      <c r="J65" s="2" t="str">
        <f t="shared" si="2"/>
        <v>same applicant</v>
      </c>
      <c r="K65" s="2" t="str">
        <f t="shared" si="4"/>
        <v>different year</v>
      </c>
      <c r="L65" s="2">
        <f t="shared" si="6"/>
        <v>2</v>
      </c>
      <c r="M65" s="1" t="str">
        <f t="shared" si="1"/>
        <v/>
      </c>
      <c r="N65" s="1">
        <f t="shared" si="8"/>
        <v>2</v>
      </c>
      <c r="O65" s="2"/>
    </row>
    <row r="66" spans="1:15" s="3" customFormat="1" x14ac:dyDescent="0.35">
      <c r="A66" t="s">
        <v>31</v>
      </c>
      <c r="B66" s="23" t="s">
        <v>137</v>
      </c>
      <c r="C66" t="s">
        <v>43</v>
      </c>
      <c r="D66" t="s">
        <v>152</v>
      </c>
      <c r="E66" t="s">
        <v>78</v>
      </c>
      <c r="F66" t="s">
        <v>152</v>
      </c>
      <c r="G66" t="s">
        <v>80</v>
      </c>
      <c r="H66" t="s">
        <v>152</v>
      </c>
      <c r="I66" s="1">
        <v>2</v>
      </c>
      <c r="J66" s="2" t="str">
        <f t="shared" si="2"/>
        <v>same applicant</v>
      </c>
      <c r="K66" s="2" t="str">
        <f t="shared" si="4"/>
        <v>same year</v>
      </c>
      <c r="L66" s="2" t="str">
        <f t="shared" si="6"/>
        <v>nope</v>
      </c>
      <c r="M66" s="1" t="str">
        <f t="shared" si="1"/>
        <v/>
      </c>
      <c r="N66" s="1"/>
      <c r="O66" s="2"/>
    </row>
    <row r="67" spans="1:15" s="3" customFormat="1" x14ac:dyDescent="0.35">
      <c r="A67" t="s">
        <v>31</v>
      </c>
      <c r="B67" s="23" t="s">
        <v>137</v>
      </c>
      <c r="C67" t="s">
        <v>44</v>
      </c>
      <c r="D67" t="s">
        <v>152</v>
      </c>
      <c r="E67" t="s">
        <v>81</v>
      </c>
      <c r="F67" t="s">
        <v>152</v>
      </c>
      <c r="G67" t="s">
        <v>82</v>
      </c>
      <c r="H67" t="s">
        <v>152</v>
      </c>
      <c r="I67" s="1">
        <v>2</v>
      </c>
      <c r="J67" s="2" t="str">
        <f t="shared" si="2"/>
        <v>same applicant</v>
      </c>
      <c r="K67" s="2" t="str">
        <f t="shared" si="4"/>
        <v>different year</v>
      </c>
      <c r="L67" s="2">
        <f t="shared" si="6"/>
        <v>2</v>
      </c>
      <c r="M67" s="1" t="str">
        <f t="shared" si="1"/>
        <v/>
      </c>
      <c r="N67" s="1">
        <f>I67</f>
        <v>2</v>
      </c>
      <c r="O67" s="2"/>
    </row>
    <row r="68" spans="1:15" s="3" customFormat="1" x14ac:dyDescent="0.35">
      <c r="A68" t="s">
        <v>31</v>
      </c>
      <c r="B68" s="23" t="s">
        <v>137</v>
      </c>
      <c r="C68" t="s">
        <v>44</v>
      </c>
      <c r="D68" t="s">
        <v>152</v>
      </c>
      <c r="E68" t="s">
        <v>81</v>
      </c>
      <c r="F68" t="s">
        <v>152</v>
      </c>
      <c r="G68" t="s">
        <v>83</v>
      </c>
      <c r="H68" t="s">
        <v>152</v>
      </c>
      <c r="I68" s="1">
        <v>2</v>
      </c>
      <c r="J68" s="2" t="str">
        <f t="shared" si="2"/>
        <v>same applicant</v>
      </c>
      <c r="K68" s="2" t="str">
        <f t="shared" si="4"/>
        <v>same year</v>
      </c>
      <c r="L68" s="2" t="str">
        <f t="shared" si="6"/>
        <v>nope</v>
      </c>
      <c r="M68" s="1" t="str">
        <f t="shared" si="1"/>
        <v/>
      </c>
      <c r="N68" s="1"/>
      <c r="O68" s="2"/>
    </row>
    <row r="69" spans="1:15" s="3" customFormat="1" x14ac:dyDescent="0.35">
      <c r="A69" t="s">
        <v>31</v>
      </c>
      <c r="B69" s="23" t="s">
        <v>137</v>
      </c>
      <c r="C69" t="s">
        <v>45</v>
      </c>
      <c r="D69" t="s">
        <v>152</v>
      </c>
      <c r="E69" t="s">
        <v>84</v>
      </c>
      <c r="F69" t="s">
        <v>152</v>
      </c>
      <c r="G69" t="s">
        <v>85</v>
      </c>
      <c r="H69" t="s">
        <v>152</v>
      </c>
      <c r="I69" s="1">
        <v>2</v>
      </c>
      <c r="J69" s="2" t="str">
        <f t="shared" si="2"/>
        <v>same applicant</v>
      </c>
      <c r="K69" s="2" t="str">
        <f t="shared" si="4"/>
        <v>different year</v>
      </c>
      <c r="L69" s="2">
        <f t="shared" si="6"/>
        <v>2</v>
      </c>
      <c r="M69" s="1" t="str">
        <f t="shared" si="1"/>
        <v/>
      </c>
      <c r="N69" s="1">
        <f>I69</f>
        <v>2</v>
      </c>
      <c r="O69" s="2"/>
    </row>
    <row r="70" spans="1:15" s="3" customFormat="1" x14ac:dyDescent="0.35">
      <c r="A70" t="s">
        <v>31</v>
      </c>
      <c r="B70" s="23" t="s">
        <v>137</v>
      </c>
      <c r="C70" t="s">
        <v>45</v>
      </c>
      <c r="D70" t="s">
        <v>152</v>
      </c>
      <c r="E70" t="s">
        <v>84</v>
      </c>
      <c r="F70" t="s">
        <v>152</v>
      </c>
      <c r="G70" t="s">
        <v>86</v>
      </c>
      <c r="H70" t="s">
        <v>152</v>
      </c>
      <c r="I70" s="1">
        <v>2</v>
      </c>
      <c r="J70" s="2" t="str">
        <f t="shared" si="2"/>
        <v>same applicant</v>
      </c>
      <c r="K70" s="2" t="str">
        <f t="shared" si="4"/>
        <v>same year</v>
      </c>
      <c r="L70" s="2" t="str">
        <f t="shared" si="6"/>
        <v>nope</v>
      </c>
      <c r="M70" s="1" t="str">
        <f t="shared" si="1"/>
        <v/>
      </c>
      <c r="N70" s="1"/>
      <c r="O70" s="2"/>
    </row>
    <row r="71" spans="1:15" s="3" customFormat="1" x14ac:dyDescent="0.35">
      <c r="A71" t="s">
        <v>31</v>
      </c>
      <c r="B71" s="23" t="s">
        <v>137</v>
      </c>
      <c r="C71" t="s">
        <v>46</v>
      </c>
      <c r="D71" t="s">
        <v>152</v>
      </c>
      <c r="E71" t="s">
        <v>87</v>
      </c>
      <c r="F71" t="s">
        <v>152</v>
      </c>
      <c r="G71" t="s">
        <v>88</v>
      </c>
      <c r="H71" t="s">
        <v>152</v>
      </c>
      <c r="I71" s="1">
        <v>2</v>
      </c>
      <c r="J71" s="2" t="str">
        <f t="shared" si="2"/>
        <v>same applicant</v>
      </c>
      <c r="K71" s="2" t="str">
        <f t="shared" si="4"/>
        <v>different year</v>
      </c>
      <c r="L71" s="2">
        <f t="shared" si="6"/>
        <v>2</v>
      </c>
      <c r="M71" s="1" t="str">
        <f t="shared" si="1"/>
        <v/>
      </c>
      <c r="N71" s="1">
        <f>I71</f>
        <v>2</v>
      </c>
      <c r="O71" s="2"/>
    </row>
    <row r="72" spans="1:15" s="3" customFormat="1" x14ac:dyDescent="0.35">
      <c r="A72" t="s">
        <v>31</v>
      </c>
      <c r="B72" s="23" t="s">
        <v>137</v>
      </c>
      <c r="C72" t="s">
        <v>46</v>
      </c>
      <c r="D72" t="s">
        <v>152</v>
      </c>
      <c r="E72" t="s">
        <v>87</v>
      </c>
      <c r="F72" t="s">
        <v>152</v>
      </c>
      <c r="G72" t="s">
        <v>89</v>
      </c>
      <c r="H72" t="s">
        <v>152</v>
      </c>
      <c r="I72" s="1">
        <v>2</v>
      </c>
      <c r="J72" s="2" t="str">
        <f t="shared" si="2"/>
        <v>same applicant</v>
      </c>
      <c r="K72" s="2" t="str">
        <f t="shared" si="4"/>
        <v>same year</v>
      </c>
      <c r="L72" s="2" t="str">
        <f t="shared" si="6"/>
        <v>nope</v>
      </c>
      <c r="M72" s="1" t="str">
        <f t="shared" si="1"/>
        <v/>
      </c>
      <c r="N72" s="1"/>
      <c r="O72" s="2"/>
    </row>
    <row r="73" spans="1:15" s="3" customFormat="1" x14ac:dyDescent="0.35">
      <c r="A73" t="s">
        <v>31</v>
      </c>
      <c r="B73" s="23" t="s">
        <v>137</v>
      </c>
      <c r="C73" t="s">
        <v>47</v>
      </c>
      <c r="D73" t="s">
        <v>152</v>
      </c>
      <c r="E73" t="s">
        <v>90</v>
      </c>
      <c r="F73" t="s">
        <v>152</v>
      </c>
      <c r="G73" t="s">
        <v>91</v>
      </c>
      <c r="H73" t="s">
        <v>152</v>
      </c>
      <c r="I73" s="1">
        <v>2</v>
      </c>
      <c r="J73" s="2" t="str">
        <f t="shared" si="2"/>
        <v>same applicant</v>
      </c>
      <c r="K73" s="2" t="str">
        <f t="shared" si="4"/>
        <v>different year</v>
      </c>
      <c r="L73" s="2">
        <f t="shared" si="6"/>
        <v>2</v>
      </c>
      <c r="M73" s="1" t="str">
        <f t="shared" si="1"/>
        <v/>
      </c>
      <c r="N73" s="1">
        <f>I73</f>
        <v>2</v>
      </c>
      <c r="O73" s="2"/>
    </row>
    <row r="74" spans="1:15" s="3" customFormat="1" x14ac:dyDescent="0.35">
      <c r="A74" t="s">
        <v>31</v>
      </c>
      <c r="B74" s="23" t="s">
        <v>137</v>
      </c>
      <c r="C74" t="s">
        <v>47</v>
      </c>
      <c r="D74" t="s">
        <v>152</v>
      </c>
      <c r="E74" t="s">
        <v>90</v>
      </c>
      <c r="F74" t="s">
        <v>152</v>
      </c>
      <c r="G74" t="s">
        <v>92</v>
      </c>
      <c r="H74" t="s">
        <v>152</v>
      </c>
      <c r="I74" s="1">
        <v>2</v>
      </c>
      <c r="J74" s="2" t="str">
        <f t="shared" si="2"/>
        <v>same applicant</v>
      </c>
      <c r="K74" s="2" t="str">
        <f t="shared" si="4"/>
        <v>same year</v>
      </c>
      <c r="L74" s="2" t="str">
        <f t="shared" si="6"/>
        <v>nope</v>
      </c>
      <c r="M74" s="1" t="str">
        <f t="shared" ref="M74:M137" si="9">IF(AND(J74="new applicant", K74="different year"), "new", "")</f>
        <v/>
      </c>
      <c r="N74" s="2"/>
      <c r="O74" s="2"/>
    </row>
    <row r="75" spans="1:15" s="3" customFormat="1" x14ac:dyDescent="0.35">
      <c r="A75" t="s">
        <v>31</v>
      </c>
      <c r="B75" s="23" t="s">
        <v>137</v>
      </c>
      <c r="C75" t="s">
        <v>48</v>
      </c>
      <c r="D75" t="s">
        <v>152</v>
      </c>
      <c r="E75" t="s">
        <v>93</v>
      </c>
      <c r="F75" t="s">
        <v>152</v>
      </c>
      <c r="G75" t="s">
        <v>94</v>
      </c>
      <c r="H75" t="s">
        <v>152</v>
      </c>
      <c r="I75" s="1">
        <v>2</v>
      </c>
      <c r="J75" s="2" t="str">
        <f t="shared" ref="J75:J138" si="10">IF(B75=B74, "same applicant", "new applicant")</f>
        <v>same applicant</v>
      </c>
      <c r="K75" s="2" t="str">
        <f t="shared" ref="K75:K138" si="11">IF(C75=C74, "same year", "different year")</f>
        <v>different year</v>
      </c>
      <c r="L75" s="2">
        <f t="shared" si="6"/>
        <v>2</v>
      </c>
      <c r="M75" s="1" t="str">
        <f t="shared" si="9"/>
        <v/>
      </c>
      <c r="N75" s="1">
        <f>I75</f>
        <v>2</v>
      </c>
      <c r="O75" s="2"/>
    </row>
    <row r="76" spans="1:15" s="3" customFormat="1" x14ac:dyDescent="0.35">
      <c r="A76" t="s">
        <v>31</v>
      </c>
      <c r="B76" s="23" t="s">
        <v>137</v>
      </c>
      <c r="C76" t="s">
        <v>48</v>
      </c>
      <c r="D76" t="s">
        <v>152</v>
      </c>
      <c r="E76" t="s">
        <v>93</v>
      </c>
      <c r="F76" t="s">
        <v>152</v>
      </c>
      <c r="G76" t="s">
        <v>95</v>
      </c>
      <c r="H76" t="s">
        <v>152</v>
      </c>
      <c r="I76" s="1">
        <v>2</v>
      </c>
      <c r="J76" s="2" t="str">
        <f t="shared" si="10"/>
        <v>same applicant</v>
      </c>
      <c r="K76" s="2" t="str">
        <f t="shared" si="11"/>
        <v>same year</v>
      </c>
      <c r="L76" s="2" t="str">
        <f t="shared" si="6"/>
        <v>nope</v>
      </c>
      <c r="M76" s="1" t="str">
        <f t="shared" si="9"/>
        <v/>
      </c>
      <c r="N76" s="1"/>
      <c r="O76" s="2"/>
    </row>
    <row r="77" spans="1:15" s="3" customFormat="1" x14ac:dyDescent="0.35">
      <c r="A77" t="s">
        <v>31</v>
      </c>
      <c r="B77" s="23" t="s">
        <v>137</v>
      </c>
      <c r="C77" t="s">
        <v>49</v>
      </c>
      <c r="D77" t="s">
        <v>152</v>
      </c>
      <c r="E77" t="s">
        <v>96</v>
      </c>
      <c r="F77" t="s">
        <v>152</v>
      </c>
      <c r="G77" t="s">
        <v>97</v>
      </c>
      <c r="H77" t="s">
        <v>152</v>
      </c>
      <c r="I77" s="1">
        <v>2</v>
      </c>
      <c r="J77" s="2" t="str">
        <f t="shared" si="10"/>
        <v>same applicant</v>
      </c>
      <c r="K77" s="2" t="str">
        <f t="shared" si="11"/>
        <v>different year</v>
      </c>
      <c r="L77" s="2">
        <f t="shared" si="6"/>
        <v>2</v>
      </c>
      <c r="M77" s="1" t="str">
        <f t="shared" si="9"/>
        <v/>
      </c>
      <c r="N77" s="1">
        <f>I77</f>
        <v>2</v>
      </c>
      <c r="O77" s="2"/>
    </row>
    <row r="78" spans="1:15" s="3" customFormat="1" x14ac:dyDescent="0.35">
      <c r="A78" t="s">
        <v>31</v>
      </c>
      <c r="B78" s="23" t="s">
        <v>137</v>
      </c>
      <c r="C78" t="s">
        <v>49</v>
      </c>
      <c r="D78" t="s">
        <v>152</v>
      </c>
      <c r="E78" t="s">
        <v>96</v>
      </c>
      <c r="F78" t="s">
        <v>152</v>
      </c>
      <c r="G78" t="s">
        <v>98</v>
      </c>
      <c r="H78" t="s">
        <v>152</v>
      </c>
      <c r="I78" s="1">
        <v>2</v>
      </c>
      <c r="J78" s="2" t="str">
        <f t="shared" si="10"/>
        <v>same applicant</v>
      </c>
      <c r="K78" s="2" t="str">
        <f t="shared" si="11"/>
        <v>same year</v>
      </c>
      <c r="L78" s="2" t="str">
        <f t="shared" si="6"/>
        <v>nope</v>
      </c>
      <c r="M78" s="1" t="str">
        <f t="shared" si="9"/>
        <v/>
      </c>
      <c r="N78" s="1"/>
      <c r="O78" s="2"/>
    </row>
    <row r="79" spans="1:15" s="3" customFormat="1" x14ac:dyDescent="0.35">
      <c r="A79" t="s">
        <v>31</v>
      </c>
      <c r="B79" s="23" t="s">
        <v>137</v>
      </c>
      <c r="C79"/>
      <c r="D79"/>
      <c r="E79"/>
      <c r="F79"/>
      <c r="G79"/>
      <c r="H79" s="1" t="s">
        <v>133</v>
      </c>
      <c r="I79" s="1">
        <v>0</v>
      </c>
      <c r="J79" s="2" t="str">
        <f t="shared" si="10"/>
        <v>same applicant</v>
      </c>
      <c r="K79" s="2" t="str">
        <f t="shared" si="11"/>
        <v>different year</v>
      </c>
      <c r="L79" s="2">
        <f t="shared" si="6"/>
        <v>0</v>
      </c>
      <c r="M79" s="1" t="str">
        <f t="shared" si="9"/>
        <v/>
      </c>
      <c r="N79" s="1">
        <f>I79</f>
        <v>0</v>
      </c>
      <c r="O79" s="2"/>
    </row>
    <row r="80" spans="1:15" s="3" customFormat="1" x14ac:dyDescent="0.35">
      <c r="A80" t="s">
        <v>31</v>
      </c>
      <c r="B80" s="23" t="s">
        <v>146</v>
      </c>
      <c r="C80"/>
      <c r="D80" t="s">
        <v>99</v>
      </c>
      <c r="E80" t="s">
        <v>33</v>
      </c>
      <c r="F80" t="s">
        <v>99</v>
      </c>
      <c r="G80" t="s">
        <v>33</v>
      </c>
      <c r="H80" s="1" t="s">
        <v>133</v>
      </c>
      <c r="I80" s="1">
        <v>0</v>
      </c>
      <c r="J80" s="2" t="str">
        <f t="shared" si="10"/>
        <v>new applicant</v>
      </c>
      <c r="K80" s="2" t="str">
        <f t="shared" si="11"/>
        <v>same year</v>
      </c>
      <c r="L80" s="2" t="str">
        <f t="shared" si="6"/>
        <v>nope</v>
      </c>
      <c r="M80" s="1" t="str">
        <f t="shared" si="9"/>
        <v/>
      </c>
      <c r="N80" s="1"/>
      <c r="O80" s="2"/>
    </row>
    <row r="81" spans="1:15" s="3" customFormat="1" x14ac:dyDescent="0.35">
      <c r="A81" t="s">
        <v>31</v>
      </c>
      <c r="B81" s="23" t="s">
        <v>146</v>
      </c>
      <c r="C81"/>
      <c r="D81" t="s">
        <v>99</v>
      </c>
      <c r="E81" t="s">
        <v>33</v>
      </c>
      <c r="F81" t="s">
        <v>99</v>
      </c>
      <c r="G81" t="s">
        <v>33</v>
      </c>
      <c r="H81" s="1" t="s">
        <v>133</v>
      </c>
      <c r="I81" s="1">
        <v>0</v>
      </c>
      <c r="J81" s="2" t="str">
        <f t="shared" si="10"/>
        <v>same applicant</v>
      </c>
      <c r="K81" s="2" t="str">
        <f t="shared" si="11"/>
        <v>same year</v>
      </c>
      <c r="L81" s="2" t="str">
        <f t="shared" si="6"/>
        <v>nope</v>
      </c>
      <c r="M81" s="1" t="str">
        <f t="shared" si="9"/>
        <v/>
      </c>
      <c r="N81" s="1"/>
      <c r="O81" s="2"/>
    </row>
    <row r="82" spans="1:15" s="3" customFormat="1" x14ac:dyDescent="0.35">
      <c r="A82" t="s">
        <v>31</v>
      </c>
      <c r="B82" s="23" t="s">
        <v>146</v>
      </c>
      <c r="C82"/>
      <c r="D82" t="s">
        <v>99</v>
      </c>
      <c r="E82" t="s">
        <v>33</v>
      </c>
      <c r="F82" t="s">
        <v>99</v>
      </c>
      <c r="G82" t="s">
        <v>33</v>
      </c>
      <c r="H82" s="1" t="s">
        <v>133</v>
      </c>
      <c r="I82" s="1">
        <v>0</v>
      </c>
      <c r="J82" s="2" t="str">
        <f t="shared" si="10"/>
        <v>same applicant</v>
      </c>
      <c r="K82" s="2" t="str">
        <f t="shared" si="11"/>
        <v>same year</v>
      </c>
      <c r="L82" s="2" t="str">
        <f t="shared" si="6"/>
        <v>nope</v>
      </c>
      <c r="M82" s="1" t="str">
        <f t="shared" si="9"/>
        <v/>
      </c>
      <c r="N82" s="1"/>
      <c r="O82" s="2"/>
    </row>
    <row r="83" spans="1:15" s="3" customFormat="1" x14ac:dyDescent="0.35">
      <c r="A83" t="s">
        <v>31</v>
      </c>
      <c r="B83" s="23" t="s">
        <v>146</v>
      </c>
      <c r="C83"/>
      <c r="D83" t="s">
        <v>99</v>
      </c>
      <c r="E83" t="s">
        <v>33</v>
      </c>
      <c r="F83" t="s">
        <v>99</v>
      </c>
      <c r="G83" t="s">
        <v>33</v>
      </c>
      <c r="H83" s="1" t="s">
        <v>133</v>
      </c>
      <c r="I83" s="1">
        <v>0</v>
      </c>
      <c r="J83" s="2" t="str">
        <f t="shared" si="10"/>
        <v>same applicant</v>
      </c>
      <c r="K83" s="2" t="str">
        <f t="shared" si="11"/>
        <v>same year</v>
      </c>
      <c r="L83" s="2" t="str">
        <f t="shared" si="6"/>
        <v>nope</v>
      </c>
      <c r="M83" s="1" t="str">
        <f t="shared" si="9"/>
        <v/>
      </c>
      <c r="N83" s="1"/>
      <c r="O83" s="2"/>
    </row>
    <row r="84" spans="1:15" s="3" customFormat="1" x14ac:dyDescent="0.35">
      <c r="A84" t="s">
        <v>31</v>
      </c>
      <c r="B84" s="23" t="s">
        <v>146</v>
      </c>
      <c r="C84"/>
      <c r="D84" t="s">
        <v>99</v>
      </c>
      <c r="E84" t="s">
        <v>33</v>
      </c>
      <c r="F84" t="s">
        <v>99</v>
      </c>
      <c r="G84" t="s">
        <v>33</v>
      </c>
      <c r="H84" s="1" t="s">
        <v>133</v>
      </c>
      <c r="I84" s="1">
        <v>0</v>
      </c>
      <c r="J84" s="2" t="str">
        <f t="shared" si="10"/>
        <v>same applicant</v>
      </c>
      <c r="K84" s="2" t="str">
        <f t="shared" si="11"/>
        <v>same year</v>
      </c>
      <c r="L84" s="2" t="str">
        <f t="shared" si="6"/>
        <v>nope</v>
      </c>
      <c r="M84" s="1" t="str">
        <f t="shared" si="9"/>
        <v/>
      </c>
      <c r="N84" s="1"/>
      <c r="O84" s="2"/>
    </row>
    <row r="85" spans="1:15" s="3" customFormat="1" x14ac:dyDescent="0.35">
      <c r="A85" t="s">
        <v>31</v>
      </c>
      <c r="B85" s="23" t="s">
        <v>146</v>
      </c>
      <c r="C85"/>
      <c r="D85" t="s">
        <v>99</v>
      </c>
      <c r="E85" t="s">
        <v>33</v>
      </c>
      <c r="F85" t="s">
        <v>99</v>
      </c>
      <c r="G85" t="s">
        <v>33</v>
      </c>
      <c r="H85" s="1" t="s">
        <v>133</v>
      </c>
      <c r="I85" s="1">
        <v>0</v>
      </c>
      <c r="J85" s="2" t="str">
        <f t="shared" si="10"/>
        <v>same applicant</v>
      </c>
      <c r="K85" s="2" t="str">
        <f t="shared" si="11"/>
        <v>same year</v>
      </c>
      <c r="L85" s="2" t="str">
        <f t="shared" si="6"/>
        <v>nope</v>
      </c>
      <c r="M85" s="1" t="str">
        <f t="shared" si="9"/>
        <v/>
      </c>
      <c r="N85" s="1"/>
      <c r="O85" s="2"/>
    </row>
    <row r="86" spans="1:15" s="3" customFormat="1" x14ac:dyDescent="0.35">
      <c r="A86" t="s">
        <v>31</v>
      </c>
      <c r="B86" s="23" t="s">
        <v>146</v>
      </c>
      <c r="C86"/>
      <c r="D86" t="s">
        <v>99</v>
      </c>
      <c r="E86" t="s">
        <v>33</v>
      </c>
      <c r="F86" t="s">
        <v>99</v>
      </c>
      <c r="G86" t="s">
        <v>33</v>
      </c>
      <c r="H86" s="1" t="s">
        <v>133</v>
      </c>
      <c r="I86" s="1">
        <v>0</v>
      </c>
      <c r="J86" s="2" t="str">
        <f t="shared" si="10"/>
        <v>same applicant</v>
      </c>
      <c r="K86" s="2" t="str">
        <f t="shared" si="11"/>
        <v>same year</v>
      </c>
      <c r="L86" s="2" t="str">
        <f t="shared" si="6"/>
        <v>nope</v>
      </c>
      <c r="M86" s="1" t="str">
        <f t="shared" si="9"/>
        <v/>
      </c>
      <c r="N86" s="1"/>
      <c r="O86" s="2"/>
    </row>
    <row r="87" spans="1:15" s="3" customFormat="1" x14ac:dyDescent="0.35">
      <c r="A87" t="s">
        <v>31</v>
      </c>
      <c r="B87" s="23" t="s">
        <v>146</v>
      </c>
      <c r="C87"/>
      <c r="D87" t="s">
        <v>99</v>
      </c>
      <c r="E87" t="s">
        <v>33</v>
      </c>
      <c r="F87" t="s">
        <v>99</v>
      </c>
      <c r="G87" t="s">
        <v>33</v>
      </c>
      <c r="H87" s="1" t="s">
        <v>133</v>
      </c>
      <c r="I87" s="1">
        <v>0</v>
      </c>
      <c r="J87" s="2" t="str">
        <f t="shared" si="10"/>
        <v>same applicant</v>
      </c>
      <c r="K87" s="2" t="str">
        <f t="shared" si="11"/>
        <v>same year</v>
      </c>
      <c r="L87" s="2" t="str">
        <f t="shared" si="6"/>
        <v>nope</v>
      </c>
      <c r="M87" s="1" t="str">
        <f t="shared" si="9"/>
        <v/>
      </c>
      <c r="N87" s="1"/>
      <c r="O87" s="2"/>
    </row>
    <row r="88" spans="1:15" s="3" customFormat="1" x14ac:dyDescent="0.35">
      <c r="A88" t="s">
        <v>31</v>
      </c>
      <c r="B88" s="23" t="s">
        <v>146</v>
      </c>
      <c r="C88"/>
      <c r="D88" t="s">
        <v>99</v>
      </c>
      <c r="E88" t="s">
        <v>33</v>
      </c>
      <c r="F88" t="s">
        <v>99</v>
      </c>
      <c r="G88" t="s">
        <v>33</v>
      </c>
      <c r="H88" s="1" t="s">
        <v>133</v>
      </c>
      <c r="I88" s="1">
        <v>0</v>
      </c>
      <c r="J88" s="2" t="str">
        <f t="shared" si="10"/>
        <v>same applicant</v>
      </c>
      <c r="K88" s="2" t="str">
        <f t="shared" si="11"/>
        <v>same year</v>
      </c>
      <c r="L88" s="2" t="str">
        <f t="shared" si="6"/>
        <v>nope</v>
      </c>
      <c r="M88" s="1" t="str">
        <f t="shared" si="9"/>
        <v/>
      </c>
      <c r="N88" s="1"/>
      <c r="O88" s="2"/>
    </row>
    <row r="89" spans="1:15" s="3" customFormat="1" x14ac:dyDescent="0.35">
      <c r="A89" t="s">
        <v>31</v>
      </c>
      <c r="B89" s="23" t="s">
        <v>146</v>
      </c>
      <c r="C89"/>
      <c r="D89" t="s">
        <v>99</v>
      </c>
      <c r="E89" t="s">
        <v>33</v>
      </c>
      <c r="F89" t="s">
        <v>99</v>
      </c>
      <c r="G89" t="s">
        <v>33</v>
      </c>
      <c r="H89" s="1" t="s">
        <v>133</v>
      </c>
      <c r="I89" s="1">
        <v>0</v>
      </c>
      <c r="J89" s="2" t="str">
        <f t="shared" si="10"/>
        <v>same applicant</v>
      </c>
      <c r="K89" s="2" t="str">
        <f t="shared" si="11"/>
        <v>same year</v>
      </c>
      <c r="L89" s="2" t="str">
        <f t="shared" si="6"/>
        <v>nope</v>
      </c>
      <c r="M89" s="1" t="str">
        <f t="shared" si="9"/>
        <v/>
      </c>
      <c r="N89" s="1"/>
      <c r="O89" s="2"/>
    </row>
    <row r="90" spans="1:15" s="3" customFormat="1" x14ac:dyDescent="0.35">
      <c r="A90" t="s">
        <v>31</v>
      </c>
      <c r="B90" s="23" t="s">
        <v>146</v>
      </c>
      <c r="C90"/>
      <c r="D90" t="s">
        <v>99</v>
      </c>
      <c r="E90" t="s">
        <v>33</v>
      </c>
      <c r="F90" t="s">
        <v>99</v>
      </c>
      <c r="G90" t="s">
        <v>33</v>
      </c>
      <c r="H90" s="1" t="s">
        <v>133</v>
      </c>
      <c r="I90" s="1">
        <v>0</v>
      </c>
      <c r="J90" s="2" t="str">
        <f t="shared" si="10"/>
        <v>same applicant</v>
      </c>
      <c r="K90" s="2" t="str">
        <f t="shared" si="11"/>
        <v>same year</v>
      </c>
      <c r="L90" s="2" t="str">
        <f t="shared" si="6"/>
        <v>nope</v>
      </c>
      <c r="M90" s="1" t="str">
        <f t="shared" si="9"/>
        <v/>
      </c>
      <c r="N90" s="1"/>
      <c r="O90" s="2"/>
    </row>
    <row r="91" spans="1:15" x14ac:dyDescent="0.35">
      <c r="A91" t="s">
        <v>31</v>
      </c>
      <c r="B91" s="23" t="s">
        <v>146</v>
      </c>
      <c r="D91" t="s">
        <v>99</v>
      </c>
      <c r="E91" t="s">
        <v>33</v>
      </c>
      <c r="F91" t="s">
        <v>99</v>
      </c>
      <c r="G91" t="s">
        <v>33</v>
      </c>
      <c r="H91" s="1" t="s">
        <v>133</v>
      </c>
      <c r="I91" s="1">
        <v>0</v>
      </c>
      <c r="J91" s="1" t="str">
        <f t="shared" si="10"/>
        <v>same applicant</v>
      </c>
      <c r="K91" s="1" t="str">
        <f t="shared" si="11"/>
        <v>same year</v>
      </c>
      <c r="L91" s="1" t="str">
        <f t="shared" si="6"/>
        <v>nope</v>
      </c>
      <c r="M91" s="1" t="str">
        <f t="shared" si="9"/>
        <v/>
      </c>
      <c r="N91" s="1"/>
      <c r="O91" s="1"/>
    </row>
    <row r="92" spans="1:15" x14ac:dyDescent="0.35">
      <c r="A92" t="s">
        <v>31</v>
      </c>
      <c r="B92" s="23" t="s">
        <v>146</v>
      </c>
      <c r="D92" t="s">
        <v>99</v>
      </c>
      <c r="E92" t="s">
        <v>33</v>
      </c>
      <c r="F92" t="s">
        <v>99</v>
      </c>
      <c r="G92" t="s">
        <v>33</v>
      </c>
      <c r="H92" s="1" t="s">
        <v>133</v>
      </c>
      <c r="I92" s="1">
        <v>0</v>
      </c>
      <c r="J92" s="1" t="str">
        <f t="shared" si="10"/>
        <v>same applicant</v>
      </c>
      <c r="K92" s="1" t="str">
        <f t="shared" si="11"/>
        <v>same year</v>
      </c>
      <c r="L92" s="1" t="str">
        <f t="shared" si="6"/>
        <v>nope</v>
      </c>
      <c r="M92" s="1" t="str">
        <f t="shared" si="9"/>
        <v/>
      </c>
      <c r="N92" s="1"/>
      <c r="O92" s="1"/>
    </row>
    <row r="93" spans="1:15" x14ac:dyDescent="0.35">
      <c r="A93" t="s">
        <v>31</v>
      </c>
      <c r="B93" s="23" t="s">
        <v>146</v>
      </c>
      <c r="D93" t="s">
        <v>99</v>
      </c>
      <c r="E93" t="s">
        <v>33</v>
      </c>
      <c r="F93" t="s">
        <v>99</v>
      </c>
      <c r="G93" t="s">
        <v>33</v>
      </c>
      <c r="H93" s="1" t="s">
        <v>133</v>
      </c>
      <c r="I93" s="1">
        <v>0</v>
      </c>
      <c r="J93" s="1" t="str">
        <f t="shared" si="10"/>
        <v>same applicant</v>
      </c>
      <c r="K93" s="1" t="str">
        <f t="shared" si="11"/>
        <v>same year</v>
      </c>
      <c r="L93" s="1" t="str">
        <f t="shared" si="6"/>
        <v>nope</v>
      </c>
      <c r="M93" s="1" t="str">
        <f t="shared" si="9"/>
        <v/>
      </c>
      <c r="N93" s="1"/>
      <c r="O93" s="1"/>
    </row>
    <row r="94" spans="1:15" x14ac:dyDescent="0.35">
      <c r="A94" t="s">
        <v>31</v>
      </c>
      <c r="B94" s="23" t="s">
        <v>146</v>
      </c>
      <c r="D94" t="s">
        <v>99</v>
      </c>
      <c r="E94" t="s">
        <v>33</v>
      </c>
      <c r="F94" t="s">
        <v>99</v>
      </c>
      <c r="G94" t="s">
        <v>33</v>
      </c>
      <c r="H94" s="1" t="s">
        <v>133</v>
      </c>
      <c r="I94" s="1">
        <v>0</v>
      </c>
      <c r="J94" s="1" t="str">
        <f t="shared" si="10"/>
        <v>same applicant</v>
      </c>
      <c r="K94" s="1" t="str">
        <f t="shared" si="11"/>
        <v>same year</v>
      </c>
      <c r="L94" s="1" t="str">
        <f t="shared" si="6"/>
        <v>nope</v>
      </c>
      <c r="M94" s="1" t="str">
        <f t="shared" si="9"/>
        <v/>
      </c>
      <c r="N94" s="1"/>
      <c r="O94" s="1"/>
    </row>
    <row r="95" spans="1:15" x14ac:dyDescent="0.35">
      <c r="A95" t="s">
        <v>31</v>
      </c>
      <c r="B95" s="23" t="s">
        <v>138</v>
      </c>
      <c r="C95" t="s">
        <v>46</v>
      </c>
      <c r="D95" t="s">
        <v>152</v>
      </c>
      <c r="E95" t="s">
        <v>100</v>
      </c>
      <c r="F95" t="s">
        <v>152</v>
      </c>
      <c r="G95" t="s">
        <v>100</v>
      </c>
      <c r="H95" t="s">
        <v>152</v>
      </c>
      <c r="I95" s="1">
        <v>2</v>
      </c>
      <c r="J95" s="1" t="str">
        <f t="shared" si="10"/>
        <v>new applicant</v>
      </c>
      <c r="K95" s="1" t="str">
        <f t="shared" si="11"/>
        <v>different year</v>
      </c>
      <c r="L95" s="1" t="str">
        <f t="shared" si="6"/>
        <v>nope</v>
      </c>
      <c r="M95" s="1" t="str">
        <f t="shared" si="9"/>
        <v>new</v>
      </c>
      <c r="N95" s="1">
        <f>I95</f>
        <v>2</v>
      </c>
      <c r="O95" s="1"/>
    </row>
    <row r="96" spans="1:15" x14ac:dyDescent="0.35">
      <c r="A96" t="s">
        <v>31</v>
      </c>
      <c r="B96" s="23" t="s">
        <v>138</v>
      </c>
      <c r="C96" t="s">
        <v>47</v>
      </c>
      <c r="D96" t="s">
        <v>152</v>
      </c>
      <c r="E96" t="s">
        <v>101</v>
      </c>
      <c r="F96" t="s">
        <v>152</v>
      </c>
      <c r="G96" t="s">
        <v>101</v>
      </c>
      <c r="H96" t="s">
        <v>152</v>
      </c>
      <c r="I96" s="1">
        <v>2</v>
      </c>
      <c r="J96" s="1" t="str">
        <f t="shared" si="10"/>
        <v>same applicant</v>
      </c>
      <c r="K96" s="1" t="str">
        <f t="shared" si="11"/>
        <v>different year</v>
      </c>
      <c r="L96" s="1">
        <f t="shared" si="6"/>
        <v>2</v>
      </c>
      <c r="M96" s="1" t="str">
        <f t="shared" si="9"/>
        <v/>
      </c>
      <c r="N96" s="1">
        <f t="shared" ref="N96:N98" si="12">I96</f>
        <v>2</v>
      </c>
      <c r="O96" s="1"/>
    </row>
    <row r="97" spans="1:15" x14ac:dyDescent="0.35">
      <c r="A97" t="s">
        <v>31</v>
      </c>
      <c r="B97" s="23" t="s">
        <v>138</v>
      </c>
      <c r="C97" t="s">
        <v>48</v>
      </c>
      <c r="D97" t="s">
        <v>152</v>
      </c>
      <c r="E97" t="s">
        <v>102</v>
      </c>
      <c r="F97" t="s">
        <v>152</v>
      </c>
      <c r="G97" t="s">
        <v>102</v>
      </c>
      <c r="H97" t="s">
        <v>152</v>
      </c>
      <c r="I97" s="1">
        <v>2</v>
      </c>
      <c r="J97" s="1" t="str">
        <f t="shared" si="10"/>
        <v>same applicant</v>
      </c>
      <c r="K97" s="1" t="str">
        <f t="shared" si="11"/>
        <v>different year</v>
      </c>
      <c r="L97" s="1">
        <f t="shared" si="6"/>
        <v>2</v>
      </c>
      <c r="M97" s="1" t="str">
        <f t="shared" si="9"/>
        <v/>
      </c>
      <c r="N97" s="1">
        <f t="shared" si="12"/>
        <v>2</v>
      </c>
      <c r="O97" s="1"/>
    </row>
    <row r="98" spans="1:15" x14ac:dyDescent="0.35">
      <c r="A98" t="s">
        <v>31</v>
      </c>
      <c r="B98" s="23" t="s">
        <v>138</v>
      </c>
      <c r="C98" t="s">
        <v>49</v>
      </c>
      <c r="D98" t="s">
        <v>152</v>
      </c>
      <c r="E98" t="s">
        <v>103</v>
      </c>
      <c r="F98" t="s">
        <v>152</v>
      </c>
      <c r="G98" t="s">
        <v>104</v>
      </c>
      <c r="H98" t="s">
        <v>152</v>
      </c>
      <c r="I98" s="1">
        <v>2</v>
      </c>
      <c r="J98" s="1" t="str">
        <f t="shared" si="10"/>
        <v>same applicant</v>
      </c>
      <c r="K98" s="1" t="str">
        <f t="shared" si="11"/>
        <v>different year</v>
      </c>
      <c r="L98" s="1">
        <f t="shared" si="6"/>
        <v>2</v>
      </c>
      <c r="M98" s="1" t="str">
        <f t="shared" si="9"/>
        <v/>
      </c>
      <c r="N98" s="1">
        <f t="shared" si="12"/>
        <v>2</v>
      </c>
      <c r="O98" s="1"/>
    </row>
    <row r="99" spans="1:15" x14ac:dyDescent="0.35">
      <c r="A99" t="s">
        <v>31</v>
      </c>
      <c r="B99" s="23" t="s">
        <v>138</v>
      </c>
      <c r="C99" t="s">
        <v>49</v>
      </c>
      <c r="D99" t="s">
        <v>152</v>
      </c>
      <c r="E99" t="s">
        <v>103</v>
      </c>
      <c r="F99" t="s">
        <v>152</v>
      </c>
      <c r="G99" t="s">
        <v>105</v>
      </c>
      <c r="H99" t="s">
        <v>152</v>
      </c>
      <c r="I99" s="1">
        <v>2</v>
      </c>
      <c r="J99" s="1" t="str">
        <f t="shared" si="10"/>
        <v>same applicant</v>
      </c>
      <c r="K99" s="1" t="str">
        <f t="shared" si="11"/>
        <v>same year</v>
      </c>
      <c r="L99" s="1" t="str">
        <f t="shared" si="6"/>
        <v>nope</v>
      </c>
      <c r="M99" s="1" t="str">
        <f t="shared" si="9"/>
        <v/>
      </c>
      <c r="N99" s="1"/>
      <c r="O99" s="1"/>
    </row>
    <row r="100" spans="1:15" x14ac:dyDescent="0.35">
      <c r="A100" t="s">
        <v>31</v>
      </c>
      <c r="B100" s="23" t="s">
        <v>138</v>
      </c>
      <c r="D100" t="s">
        <v>99</v>
      </c>
      <c r="E100" t="s">
        <v>33</v>
      </c>
      <c r="F100" t="s">
        <v>99</v>
      </c>
      <c r="G100" t="s">
        <v>33</v>
      </c>
      <c r="H100" s="1" t="s">
        <v>133</v>
      </c>
      <c r="I100" s="1">
        <v>0</v>
      </c>
      <c r="J100" s="1" t="str">
        <f t="shared" si="10"/>
        <v>same applicant</v>
      </c>
      <c r="K100" s="1" t="str">
        <f t="shared" si="11"/>
        <v>different year</v>
      </c>
      <c r="L100" s="1">
        <f t="shared" si="6"/>
        <v>0</v>
      </c>
      <c r="M100" s="1" t="str">
        <f t="shared" si="9"/>
        <v/>
      </c>
      <c r="N100" s="1">
        <f>I100</f>
        <v>0</v>
      </c>
      <c r="O100" s="1"/>
    </row>
    <row r="101" spans="1:15" x14ac:dyDescent="0.35">
      <c r="A101" t="s">
        <v>31</v>
      </c>
      <c r="B101" s="23" t="s">
        <v>138</v>
      </c>
      <c r="D101" t="s">
        <v>99</v>
      </c>
      <c r="E101" t="s">
        <v>33</v>
      </c>
      <c r="F101" t="s">
        <v>99</v>
      </c>
      <c r="G101" t="s">
        <v>33</v>
      </c>
      <c r="H101" s="1" t="s">
        <v>133</v>
      </c>
      <c r="I101" s="1">
        <v>0</v>
      </c>
      <c r="J101" s="1" t="str">
        <f t="shared" si="10"/>
        <v>same applicant</v>
      </c>
      <c r="K101" s="1" t="str">
        <f t="shared" si="11"/>
        <v>same year</v>
      </c>
      <c r="L101" s="1" t="str">
        <f t="shared" si="6"/>
        <v>nope</v>
      </c>
      <c r="M101" s="1" t="str">
        <f t="shared" si="9"/>
        <v/>
      </c>
      <c r="N101" s="1"/>
      <c r="O101" s="1"/>
    </row>
    <row r="102" spans="1:15" x14ac:dyDescent="0.35">
      <c r="A102" t="s">
        <v>31</v>
      </c>
      <c r="B102" s="23" t="s">
        <v>138</v>
      </c>
      <c r="D102" t="s">
        <v>99</v>
      </c>
      <c r="E102" t="s">
        <v>33</v>
      </c>
      <c r="F102" t="s">
        <v>99</v>
      </c>
      <c r="G102" t="s">
        <v>33</v>
      </c>
      <c r="H102" s="1" t="s">
        <v>133</v>
      </c>
      <c r="I102" s="1">
        <v>0</v>
      </c>
      <c r="J102" s="1" t="str">
        <f t="shared" si="10"/>
        <v>same applicant</v>
      </c>
      <c r="K102" s="1" t="str">
        <f t="shared" si="11"/>
        <v>same year</v>
      </c>
      <c r="L102" s="1" t="str">
        <f t="shared" si="6"/>
        <v>nope</v>
      </c>
      <c r="M102" s="1" t="str">
        <f t="shared" si="9"/>
        <v/>
      </c>
      <c r="N102" s="1"/>
      <c r="O102" s="1"/>
    </row>
    <row r="103" spans="1:15" x14ac:dyDescent="0.35">
      <c r="A103" t="s">
        <v>31</v>
      </c>
      <c r="B103" s="23" t="s">
        <v>138</v>
      </c>
      <c r="D103" t="s">
        <v>99</v>
      </c>
      <c r="E103" t="s">
        <v>33</v>
      </c>
      <c r="F103" t="s">
        <v>99</v>
      </c>
      <c r="G103" t="s">
        <v>33</v>
      </c>
      <c r="H103" s="1" t="s">
        <v>133</v>
      </c>
      <c r="I103" s="1">
        <v>0</v>
      </c>
      <c r="J103" s="1" t="str">
        <f t="shared" si="10"/>
        <v>same applicant</v>
      </c>
      <c r="K103" s="1" t="str">
        <f t="shared" si="11"/>
        <v>same year</v>
      </c>
      <c r="L103" s="1" t="str">
        <f t="shared" si="6"/>
        <v>nope</v>
      </c>
      <c r="M103" s="1" t="str">
        <f t="shared" si="9"/>
        <v/>
      </c>
      <c r="N103" s="1"/>
      <c r="O103" s="1"/>
    </row>
    <row r="104" spans="1:15" x14ac:dyDescent="0.35">
      <c r="A104" t="s">
        <v>31</v>
      </c>
      <c r="B104" s="23" t="s">
        <v>138</v>
      </c>
      <c r="D104" t="s">
        <v>99</v>
      </c>
      <c r="E104" t="s">
        <v>33</v>
      </c>
      <c r="F104" t="s">
        <v>99</v>
      </c>
      <c r="G104" t="s">
        <v>33</v>
      </c>
      <c r="H104" s="1" t="s">
        <v>133</v>
      </c>
      <c r="I104" s="1">
        <v>0</v>
      </c>
      <c r="J104" s="1" t="str">
        <f t="shared" si="10"/>
        <v>same applicant</v>
      </c>
      <c r="K104" s="1" t="str">
        <f t="shared" si="11"/>
        <v>same year</v>
      </c>
      <c r="L104" s="1" t="str">
        <f t="shared" si="6"/>
        <v>nope</v>
      </c>
      <c r="M104" s="1" t="str">
        <f t="shared" si="9"/>
        <v/>
      </c>
      <c r="N104" s="1"/>
      <c r="O104" s="1"/>
    </row>
    <row r="105" spans="1:15" x14ac:dyDescent="0.35">
      <c r="A105" t="s">
        <v>31</v>
      </c>
      <c r="B105" s="23" t="s">
        <v>138</v>
      </c>
      <c r="D105" t="s">
        <v>99</v>
      </c>
      <c r="E105" t="s">
        <v>33</v>
      </c>
      <c r="F105" t="s">
        <v>99</v>
      </c>
      <c r="G105" t="s">
        <v>33</v>
      </c>
      <c r="H105" s="1" t="s">
        <v>133</v>
      </c>
      <c r="I105" s="1">
        <v>0</v>
      </c>
      <c r="J105" s="1" t="str">
        <f t="shared" si="10"/>
        <v>same applicant</v>
      </c>
      <c r="K105" s="1" t="str">
        <f t="shared" si="11"/>
        <v>same year</v>
      </c>
      <c r="L105" s="1" t="str">
        <f t="shared" si="6"/>
        <v>nope</v>
      </c>
      <c r="M105" s="1" t="str">
        <f t="shared" si="9"/>
        <v/>
      </c>
      <c r="N105" s="1"/>
      <c r="O105" s="1"/>
    </row>
    <row r="106" spans="1:15" x14ac:dyDescent="0.35">
      <c r="A106" t="s">
        <v>31</v>
      </c>
      <c r="B106" s="23" t="s">
        <v>138</v>
      </c>
      <c r="D106" t="s">
        <v>99</v>
      </c>
      <c r="E106" t="s">
        <v>33</v>
      </c>
      <c r="F106" t="s">
        <v>99</v>
      </c>
      <c r="G106" t="s">
        <v>33</v>
      </c>
      <c r="H106" s="1" t="s">
        <v>133</v>
      </c>
      <c r="I106" s="1">
        <v>0</v>
      </c>
      <c r="J106" s="1" t="str">
        <f t="shared" si="10"/>
        <v>same applicant</v>
      </c>
      <c r="K106" s="1" t="str">
        <f t="shared" si="11"/>
        <v>same year</v>
      </c>
      <c r="L106" s="1" t="str">
        <f t="shared" ref="L106:L169" si="13">IF(AND(J106="same applicant", K106="different year"), I106, "nope")</f>
        <v>nope</v>
      </c>
      <c r="M106" s="1" t="str">
        <f t="shared" si="9"/>
        <v/>
      </c>
      <c r="N106" s="1"/>
      <c r="O106" s="1"/>
    </row>
    <row r="107" spans="1:15" x14ac:dyDescent="0.35">
      <c r="A107" t="s">
        <v>31</v>
      </c>
      <c r="B107" s="23" t="s">
        <v>138</v>
      </c>
      <c r="D107" t="s">
        <v>99</v>
      </c>
      <c r="E107" t="s">
        <v>33</v>
      </c>
      <c r="F107" t="s">
        <v>99</v>
      </c>
      <c r="G107" t="s">
        <v>33</v>
      </c>
      <c r="H107" s="1" t="s">
        <v>133</v>
      </c>
      <c r="I107" s="1">
        <v>0</v>
      </c>
      <c r="J107" s="1" t="str">
        <f t="shared" si="10"/>
        <v>same applicant</v>
      </c>
      <c r="K107" s="1" t="str">
        <f t="shared" si="11"/>
        <v>same year</v>
      </c>
      <c r="L107" s="1" t="str">
        <f t="shared" si="13"/>
        <v>nope</v>
      </c>
      <c r="M107" s="1" t="str">
        <f t="shared" si="9"/>
        <v/>
      </c>
      <c r="N107" s="1"/>
      <c r="O107" s="1"/>
    </row>
    <row r="108" spans="1:15" x14ac:dyDescent="0.35">
      <c r="A108" t="s">
        <v>31</v>
      </c>
      <c r="B108" s="23" t="s">
        <v>138</v>
      </c>
      <c r="D108" t="s">
        <v>99</v>
      </c>
      <c r="E108" t="s">
        <v>33</v>
      </c>
      <c r="F108" t="s">
        <v>99</v>
      </c>
      <c r="G108" t="s">
        <v>33</v>
      </c>
      <c r="H108" s="1" t="s">
        <v>133</v>
      </c>
      <c r="I108" s="1">
        <v>0</v>
      </c>
      <c r="J108" s="1" t="str">
        <f t="shared" si="10"/>
        <v>same applicant</v>
      </c>
      <c r="K108" s="1" t="str">
        <f t="shared" si="11"/>
        <v>same year</v>
      </c>
      <c r="L108" s="1" t="str">
        <f t="shared" si="13"/>
        <v>nope</v>
      </c>
      <c r="M108" s="1" t="str">
        <f t="shared" si="9"/>
        <v/>
      </c>
      <c r="N108" s="1"/>
      <c r="O108" s="1"/>
    </row>
    <row r="109" spans="1:15" x14ac:dyDescent="0.35">
      <c r="A109" t="s">
        <v>31</v>
      </c>
      <c r="B109" s="23" t="s">
        <v>138</v>
      </c>
      <c r="D109" t="s">
        <v>99</v>
      </c>
      <c r="E109" t="s">
        <v>33</v>
      </c>
      <c r="F109" t="s">
        <v>99</v>
      </c>
      <c r="G109" t="s">
        <v>33</v>
      </c>
      <c r="H109" s="1" t="s">
        <v>133</v>
      </c>
      <c r="I109" s="1">
        <v>0</v>
      </c>
      <c r="J109" s="1" t="str">
        <f t="shared" si="10"/>
        <v>same applicant</v>
      </c>
      <c r="K109" s="1" t="str">
        <f t="shared" si="11"/>
        <v>same year</v>
      </c>
      <c r="L109" s="1" t="str">
        <f t="shared" si="13"/>
        <v>nope</v>
      </c>
      <c r="M109" s="1" t="str">
        <f t="shared" si="9"/>
        <v/>
      </c>
      <c r="N109" s="1"/>
      <c r="O109" s="1" t="s">
        <v>134</v>
      </c>
    </row>
    <row r="110" spans="1:15" x14ac:dyDescent="0.35">
      <c r="A110" t="s">
        <v>31</v>
      </c>
      <c r="B110" s="23" t="s">
        <v>141</v>
      </c>
      <c r="C110" t="s">
        <v>32</v>
      </c>
      <c r="D110" t="s">
        <v>51</v>
      </c>
      <c r="F110" t="s">
        <v>51</v>
      </c>
      <c r="H110" s="1" t="s">
        <v>133</v>
      </c>
      <c r="I110" s="1">
        <v>0</v>
      </c>
      <c r="J110" s="1" t="str">
        <f t="shared" si="10"/>
        <v>new applicant</v>
      </c>
      <c r="K110" s="1" t="str">
        <f t="shared" si="11"/>
        <v>different year</v>
      </c>
      <c r="L110" s="1" t="str">
        <f t="shared" si="13"/>
        <v>nope</v>
      </c>
      <c r="M110" s="1" t="str">
        <f t="shared" si="9"/>
        <v>new</v>
      </c>
      <c r="N110" s="1">
        <f>I110</f>
        <v>0</v>
      </c>
      <c r="O110" s="1"/>
    </row>
    <row r="111" spans="1:15" x14ac:dyDescent="0.35">
      <c r="A111" t="s">
        <v>31</v>
      </c>
      <c r="B111" s="23" t="s">
        <v>141</v>
      </c>
      <c r="C111" t="s">
        <v>36</v>
      </c>
      <c r="D111" t="s">
        <v>51</v>
      </c>
      <c r="F111" t="s">
        <v>51</v>
      </c>
      <c r="H111" s="1" t="s">
        <v>133</v>
      </c>
      <c r="I111" s="1">
        <v>0</v>
      </c>
      <c r="J111" s="1" t="str">
        <f t="shared" si="10"/>
        <v>same applicant</v>
      </c>
      <c r="K111" s="1" t="str">
        <f t="shared" si="11"/>
        <v>different year</v>
      </c>
      <c r="L111" s="1">
        <f t="shared" si="13"/>
        <v>0</v>
      </c>
      <c r="M111" s="1" t="str">
        <f t="shared" si="9"/>
        <v/>
      </c>
      <c r="N111" s="1">
        <f t="shared" ref="N111:N124" si="14">I111</f>
        <v>0</v>
      </c>
      <c r="O111" s="1"/>
    </row>
    <row r="112" spans="1:15" x14ac:dyDescent="0.35">
      <c r="A112" t="s">
        <v>31</v>
      </c>
      <c r="B112" s="23" t="s">
        <v>141</v>
      </c>
      <c r="C112" t="s">
        <v>37</v>
      </c>
      <c r="D112" t="s">
        <v>51</v>
      </c>
      <c r="F112" t="s">
        <v>51</v>
      </c>
      <c r="H112" s="1" t="s">
        <v>133</v>
      </c>
      <c r="I112" s="1">
        <v>0</v>
      </c>
      <c r="J112" s="1" t="str">
        <f t="shared" si="10"/>
        <v>same applicant</v>
      </c>
      <c r="K112" s="1" t="str">
        <f t="shared" si="11"/>
        <v>different year</v>
      </c>
      <c r="L112" s="1">
        <f t="shared" si="13"/>
        <v>0</v>
      </c>
      <c r="M112" s="1" t="str">
        <f t="shared" si="9"/>
        <v/>
      </c>
      <c r="N112" s="1">
        <f t="shared" si="14"/>
        <v>0</v>
      </c>
      <c r="O112" s="1"/>
    </row>
    <row r="113" spans="1:15" x14ac:dyDescent="0.35">
      <c r="A113" t="s">
        <v>31</v>
      </c>
      <c r="B113" s="23" t="s">
        <v>141</v>
      </c>
      <c r="C113" t="s">
        <v>38</v>
      </c>
      <c r="D113" t="s">
        <v>51</v>
      </c>
      <c r="F113" t="s">
        <v>51</v>
      </c>
      <c r="H113" s="1" t="s">
        <v>133</v>
      </c>
      <c r="I113" s="1">
        <v>0</v>
      </c>
      <c r="J113" s="1" t="str">
        <f t="shared" si="10"/>
        <v>same applicant</v>
      </c>
      <c r="K113" s="1" t="str">
        <f t="shared" si="11"/>
        <v>different year</v>
      </c>
      <c r="L113" s="1">
        <f t="shared" si="13"/>
        <v>0</v>
      </c>
      <c r="M113" s="1" t="str">
        <f t="shared" si="9"/>
        <v/>
      </c>
      <c r="N113" s="1">
        <f t="shared" si="14"/>
        <v>0</v>
      </c>
      <c r="O113" s="1"/>
    </row>
    <row r="114" spans="1:15" x14ac:dyDescent="0.35">
      <c r="A114" t="s">
        <v>31</v>
      </c>
      <c r="B114" s="23" t="s">
        <v>141</v>
      </c>
      <c r="C114" t="s">
        <v>39</v>
      </c>
      <c r="D114" t="s">
        <v>51</v>
      </c>
      <c r="F114" t="s">
        <v>51</v>
      </c>
      <c r="H114" s="1" t="s">
        <v>133</v>
      </c>
      <c r="I114" s="1">
        <v>0</v>
      </c>
      <c r="J114" s="1" t="str">
        <f t="shared" si="10"/>
        <v>same applicant</v>
      </c>
      <c r="K114" s="1" t="str">
        <f t="shared" si="11"/>
        <v>different year</v>
      </c>
      <c r="L114" s="1">
        <f t="shared" si="13"/>
        <v>0</v>
      </c>
      <c r="M114" s="1" t="str">
        <f t="shared" si="9"/>
        <v/>
      </c>
      <c r="N114" s="1">
        <f t="shared" si="14"/>
        <v>0</v>
      </c>
      <c r="O114" s="1"/>
    </row>
    <row r="115" spans="1:15" x14ac:dyDescent="0.35">
      <c r="A115" t="s">
        <v>31</v>
      </c>
      <c r="B115" s="23" t="s">
        <v>141</v>
      </c>
      <c r="C115" t="s">
        <v>40</v>
      </c>
      <c r="D115" t="s">
        <v>51</v>
      </c>
      <c r="F115" t="s">
        <v>51</v>
      </c>
      <c r="H115" s="1" t="s">
        <v>133</v>
      </c>
      <c r="I115" s="1">
        <v>0</v>
      </c>
      <c r="J115" s="1" t="str">
        <f t="shared" si="10"/>
        <v>same applicant</v>
      </c>
      <c r="K115" s="1" t="str">
        <f t="shared" si="11"/>
        <v>different year</v>
      </c>
      <c r="L115" s="1">
        <f t="shared" si="13"/>
        <v>0</v>
      </c>
      <c r="M115" s="1" t="str">
        <f t="shared" si="9"/>
        <v/>
      </c>
      <c r="N115" s="1">
        <f t="shared" si="14"/>
        <v>0</v>
      </c>
      <c r="O115" s="1"/>
    </row>
    <row r="116" spans="1:15" x14ac:dyDescent="0.35">
      <c r="A116" t="s">
        <v>31</v>
      </c>
      <c r="B116" s="23" t="s">
        <v>141</v>
      </c>
      <c r="C116" t="s">
        <v>41</v>
      </c>
      <c r="D116" t="s">
        <v>51</v>
      </c>
      <c r="F116" t="s">
        <v>51</v>
      </c>
      <c r="H116" s="1" t="s">
        <v>133</v>
      </c>
      <c r="I116" s="1">
        <v>0</v>
      </c>
      <c r="J116" s="1" t="str">
        <f t="shared" si="10"/>
        <v>same applicant</v>
      </c>
      <c r="K116" s="1" t="str">
        <f t="shared" si="11"/>
        <v>different year</v>
      </c>
      <c r="L116" s="1">
        <f t="shared" si="13"/>
        <v>0</v>
      </c>
      <c r="M116" s="1" t="str">
        <f t="shared" si="9"/>
        <v/>
      </c>
      <c r="N116" s="1">
        <f t="shared" si="14"/>
        <v>0</v>
      </c>
      <c r="O116" s="1"/>
    </row>
    <row r="117" spans="1:15" x14ac:dyDescent="0.35">
      <c r="A117" t="s">
        <v>31</v>
      </c>
      <c r="B117" s="23" t="s">
        <v>141</v>
      </c>
      <c r="C117" t="s">
        <v>42</v>
      </c>
      <c r="D117" t="s">
        <v>51</v>
      </c>
      <c r="F117" t="s">
        <v>51</v>
      </c>
      <c r="H117" s="1" t="s">
        <v>133</v>
      </c>
      <c r="I117" s="1">
        <v>0</v>
      </c>
      <c r="J117" s="1" t="str">
        <f t="shared" si="10"/>
        <v>same applicant</v>
      </c>
      <c r="K117" s="1" t="str">
        <f t="shared" si="11"/>
        <v>different year</v>
      </c>
      <c r="L117" s="1">
        <f t="shared" si="13"/>
        <v>0</v>
      </c>
      <c r="M117" s="1" t="str">
        <f t="shared" si="9"/>
        <v/>
      </c>
      <c r="N117" s="1">
        <f t="shared" si="14"/>
        <v>0</v>
      </c>
      <c r="O117" s="1"/>
    </row>
    <row r="118" spans="1:15" x14ac:dyDescent="0.35">
      <c r="A118" t="s">
        <v>31</v>
      </c>
      <c r="B118" s="23" t="s">
        <v>141</v>
      </c>
      <c r="C118" t="s">
        <v>43</v>
      </c>
      <c r="D118" t="s">
        <v>51</v>
      </c>
      <c r="F118" t="s">
        <v>51</v>
      </c>
      <c r="H118" s="1" t="s">
        <v>133</v>
      </c>
      <c r="I118" s="1">
        <v>0</v>
      </c>
      <c r="J118" s="1" t="str">
        <f t="shared" si="10"/>
        <v>same applicant</v>
      </c>
      <c r="K118" s="1" t="str">
        <f t="shared" si="11"/>
        <v>different year</v>
      </c>
      <c r="L118" s="1">
        <f t="shared" si="13"/>
        <v>0</v>
      </c>
      <c r="M118" s="1" t="str">
        <f t="shared" si="9"/>
        <v/>
      </c>
      <c r="N118" s="1">
        <f t="shared" si="14"/>
        <v>0</v>
      </c>
      <c r="O118" s="1"/>
    </row>
    <row r="119" spans="1:15" x14ac:dyDescent="0.35">
      <c r="A119" t="s">
        <v>31</v>
      </c>
      <c r="B119" s="23" t="s">
        <v>141</v>
      </c>
      <c r="C119" t="s">
        <v>44</v>
      </c>
      <c r="D119" t="s">
        <v>51</v>
      </c>
      <c r="F119" t="s">
        <v>51</v>
      </c>
      <c r="H119" s="1" t="s">
        <v>133</v>
      </c>
      <c r="I119" s="1">
        <v>0</v>
      </c>
      <c r="J119" s="1" t="str">
        <f t="shared" si="10"/>
        <v>same applicant</v>
      </c>
      <c r="K119" s="1" t="str">
        <f t="shared" si="11"/>
        <v>different year</v>
      </c>
      <c r="L119" s="1">
        <f t="shared" si="13"/>
        <v>0</v>
      </c>
      <c r="M119" s="1" t="str">
        <f t="shared" si="9"/>
        <v/>
      </c>
      <c r="N119" s="1">
        <f t="shared" si="14"/>
        <v>0</v>
      </c>
      <c r="O119" s="1"/>
    </row>
    <row r="120" spans="1:15" x14ac:dyDescent="0.35">
      <c r="A120" t="s">
        <v>31</v>
      </c>
      <c r="B120" s="23" t="s">
        <v>141</v>
      </c>
      <c r="C120" t="s">
        <v>45</v>
      </c>
      <c r="D120" t="s">
        <v>51</v>
      </c>
      <c r="F120" t="s">
        <v>51</v>
      </c>
      <c r="H120" s="1" t="s">
        <v>133</v>
      </c>
      <c r="I120" s="1">
        <v>0</v>
      </c>
      <c r="J120" s="1" t="str">
        <f t="shared" si="10"/>
        <v>same applicant</v>
      </c>
      <c r="K120" s="1" t="str">
        <f t="shared" si="11"/>
        <v>different year</v>
      </c>
      <c r="L120" s="1">
        <f t="shared" si="13"/>
        <v>0</v>
      </c>
      <c r="M120" s="1" t="str">
        <f t="shared" si="9"/>
        <v/>
      </c>
      <c r="N120" s="1">
        <f t="shared" si="14"/>
        <v>0</v>
      </c>
      <c r="O120" s="1"/>
    </row>
    <row r="121" spans="1:15" x14ac:dyDescent="0.35">
      <c r="A121" t="s">
        <v>31</v>
      </c>
      <c r="B121" s="23" t="s">
        <v>141</v>
      </c>
      <c r="C121" t="s">
        <v>46</v>
      </c>
      <c r="D121" t="s">
        <v>152</v>
      </c>
      <c r="E121" t="s">
        <v>106</v>
      </c>
      <c r="F121" t="s">
        <v>152</v>
      </c>
      <c r="G121" t="s">
        <v>106</v>
      </c>
      <c r="H121" t="s">
        <v>152</v>
      </c>
      <c r="I121" s="1">
        <v>1</v>
      </c>
      <c r="J121" s="1" t="str">
        <f t="shared" si="10"/>
        <v>same applicant</v>
      </c>
      <c r="K121" s="1" t="str">
        <f t="shared" si="11"/>
        <v>different year</v>
      </c>
      <c r="L121" s="1">
        <f t="shared" si="13"/>
        <v>1</v>
      </c>
      <c r="M121" s="1" t="str">
        <f t="shared" si="9"/>
        <v/>
      </c>
      <c r="N121" s="1">
        <f t="shared" si="14"/>
        <v>1</v>
      </c>
      <c r="O121" s="1"/>
    </row>
    <row r="122" spans="1:15" x14ac:dyDescent="0.35">
      <c r="A122" t="s">
        <v>31</v>
      </c>
      <c r="B122" s="23" t="s">
        <v>141</v>
      </c>
      <c r="C122" t="s">
        <v>47</v>
      </c>
      <c r="D122" t="s">
        <v>152</v>
      </c>
      <c r="E122" t="s">
        <v>107</v>
      </c>
      <c r="F122" t="s">
        <v>152</v>
      </c>
      <c r="G122" t="s">
        <v>107</v>
      </c>
      <c r="H122" t="s">
        <v>152</v>
      </c>
      <c r="I122" s="1">
        <v>3</v>
      </c>
      <c r="J122" s="1" t="str">
        <f t="shared" si="10"/>
        <v>same applicant</v>
      </c>
      <c r="K122" s="1" t="str">
        <f t="shared" si="11"/>
        <v>different year</v>
      </c>
      <c r="L122" s="1">
        <f t="shared" si="13"/>
        <v>3</v>
      </c>
      <c r="M122" s="1" t="str">
        <f t="shared" si="9"/>
        <v/>
      </c>
      <c r="N122" s="1">
        <f t="shared" si="14"/>
        <v>3</v>
      </c>
      <c r="O122" s="1"/>
    </row>
    <row r="123" spans="1:15" x14ac:dyDescent="0.35">
      <c r="A123" t="s">
        <v>31</v>
      </c>
      <c r="B123" s="23" t="s">
        <v>141</v>
      </c>
      <c r="C123" t="s">
        <v>48</v>
      </c>
      <c r="D123" t="s">
        <v>152</v>
      </c>
      <c r="E123" t="s">
        <v>108</v>
      </c>
      <c r="F123" t="s">
        <v>152</v>
      </c>
      <c r="G123" t="s">
        <v>108</v>
      </c>
      <c r="H123" t="s">
        <v>152</v>
      </c>
      <c r="I123" s="1">
        <v>3</v>
      </c>
      <c r="J123" s="1" t="str">
        <f t="shared" si="10"/>
        <v>same applicant</v>
      </c>
      <c r="K123" s="1" t="str">
        <f t="shared" si="11"/>
        <v>different year</v>
      </c>
      <c r="L123" s="1">
        <f t="shared" si="13"/>
        <v>3</v>
      </c>
      <c r="M123" s="1" t="str">
        <f t="shared" si="9"/>
        <v/>
      </c>
      <c r="N123" s="1">
        <f t="shared" si="14"/>
        <v>3</v>
      </c>
      <c r="O123" s="1"/>
    </row>
    <row r="124" spans="1:15" x14ac:dyDescent="0.35">
      <c r="A124" t="s">
        <v>31</v>
      </c>
      <c r="B124" s="23" t="s">
        <v>141</v>
      </c>
      <c r="C124" t="s">
        <v>49</v>
      </c>
      <c r="D124" t="s">
        <v>152</v>
      </c>
      <c r="E124" t="s">
        <v>109</v>
      </c>
      <c r="F124" t="s">
        <v>152</v>
      </c>
      <c r="G124" t="s">
        <v>109</v>
      </c>
      <c r="H124" t="s">
        <v>152</v>
      </c>
      <c r="I124" s="1">
        <v>3</v>
      </c>
      <c r="J124" s="1" t="str">
        <f t="shared" si="10"/>
        <v>same applicant</v>
      </c>
      <c r="K124" s="1" t="str">
        <f t="shared" si="11"/>
        <v>different year</v>
      </c>
      <c r="L124" s="1">
        <f t="shared" si="13"/>
        <v>3</v>
      </c>
      <c r="M124" s="1" t="str">
        <f t="shared" si="9"/>
        <v/>
      </c>
      <c r="N124" s="1">
        <f t="shared" si="14"/>
        <v>3</v>
      </c>
      <c r="O124" s="1"/>
    </row>
    <row r="125" spans="1:15" x14ac:dyDescent="0.35">
      <c r="A125" t="s">
        <v>31</v>
      </c>
      <c r="B125" s="23" t="s">
        <v>147</v>
      </c>
      <c r="C125" t="s">
        <v>32</v>
      </c>
      <c r="D125" t="s">
        <v>51</v>
      </c>
      <c r="F125" t="s">
        <v>51</v>
      </c>
      <c r="H125" s="1" t="s">
        <v>133</v>
      </c>
      <c r="I125" s="1">
        <v>0</v>
      </c>
      <c r="J125" s="1" t="str">
        <f t="shared" si="10"/>
        <v>new applicant</v>
      </c>
      <c r="K125" s="1" t="str">
        <f t="shared" si="11"/>
        <v>different year</v>
      </c>
      <c r="L125" s="1" t="str">
        <f t="shared" si="13"/>
        <v>nope</v>
      </c>
      <c r="M125" s="1" t="str">
        <f t="shared" si="9"/>
        <v>new</v>
      </c>
      <c r="N125" s="1">
        <f>I125</f>
        <v>0</v>
      </c>
      <c r="O125" s="1"/>
    </row>
    <row r="126" spans="1:15" x14ac:dyDescent="0.35">
      <c r="A126" t="s">
        <v>31</v>
      </c>
      <c r="B126" s="23" t="s">
        <v>147</v>
      </c>
      <c r="C126" t="s">
        <v>36</v>
      </c>
      <c r="D126" t="s">
        <v>51</v>
      </c>
      <c r="F126" t="s">
        <v>51</v>
      </c>
      <c r="H126" s="1" t="s">
        <v>133</v>
      </c>
      <c r="I126" s="1">
        <v>0</v>
      </c>
      <c r="J126" s="1" t="str">
        <f t="shared" si="10"/>
        <v>same applicant</v>
      </c>
      <c r="K126" s="1" t="str">
        <f t="shared" si="11"/>
        <v>different year</v>
      </c>
      <c r="L126" s="1">
        <f t="shared" si="13"/>
        <v>0</v>
      </c>
      <c r="M126" s="1" t="str">
        <f t="shared" si="9"/>
        <v/>
      </c>
      <c r="N126" s="1">
        <f t="shared" ref="N126:N139" si="15">I126</f>
        <v>0</v>
      </c>
      <c r="O126" s="1"/>
    </row>
    <row r="127" spans="1:15" x14ac:dyDescent="0.35">
      <c r="A127" t="s">
        <v>31</v>
      </c>
      <c r="B127" s="23" t="s">
        <v>147</v>
      </c>
      <c r="C127" t="s">
        <v>37</v>
      </c>
      <c r="D127" t="s">
        <v>51</v>
      </c>
      <c r="F127" t="s">
        <v>51</v>
      </c>
      <c r="H127" s="1" t="s">
        <v>133</v>
      </c>
      <c r="I127" s="1">
        <v>0</v>
      </c>
      <c r="J127" s="1" t="str">
        <f t="shared" si="10"/>
        <v>same applicant</v>
      </c>
      <c r="K127" s="1" t="str">
        <f t="shared" si="11"/>
        <v>different year</v>
      </c>
      <c r="L127" s="1">
        <f t="shared" si="13"/>
        <v>0</v>
      </c>
      <c r="M127" s="1" t="str">
        <f t="shared" si="9"/>
        <v/>
      </c>
      <c r="N127" s="1">
        <f t="shared" si="15"/>
        <v>0</v>
      </c>
      <c r="O127" s="1"/>
    </row>
    <row r="128" spans="1:15" x14ac:dyDescent="0.35">
      <c r="A128" t="s">
        <v>31</v>
      </c>
      <c r="B128" s="23" t="s">
        <v>147</v>
      </c>
      <c r="C128" t="s">
        <v>38</v>
      </c>
      <c r="D128" t="s">
        <v>51</v>
      </c>
      <c r="F128" t="s">
        <v>51</v>
      </c>
      <c r="H128" s="1" t="s">
        <v>133</v>
      </c>
      <c r="I128" s="1">
        <v>0</v>
      </c>
      <c r="J128" s="1" t="str">
        <f t="shared" si="10"/>
        <v>same applicant</v>
      </c>
      <c r="K128" s="1" t="str">
        <f t="shared" si="11"/>
        <v>different year</v>
      </c>
      <c r="L128" s="1">
        <f t="shared" si="13"/>
        <v>0</v>
      </c>
      <c r="M128" s="1" t="str">
        <f t="shared" si="9"/>
        <v/>
      </c>
      <c r="N128" s="1">
        <f t="shared" si="15"/>
        <v>0</v>
      </c>
      <c r="O128" s="1"/>
    </row>
    <row r="129" spans="1:15" x14ac:dyDescent="0.35">
      <c r="A129" t="s">
        <v>31</v>
      </c>
      <c r="B129" s="23" t="s">
        <v>147</v>
      </c>
      <c r="C129" t="s">
        <v>39</v>
      </c>
      <c r="D129" t="s">
        <v>51</v>
      </c>
      <c r="F129" t="s">
        <v>51</v>
      </c>
      <c r="H129" s="1" t="s">
        <v>133</v>
      </c>
      <c r="I129" s="1">
        <v>0</v>
      </c>
      <c r="J129" s="1" t="str">
        <f t="shared" si="10"/>
        <v>same applicant</v>
      </c>
      <c r="K129" s="1" t="str">
        <f t="shared" si="11"/>
        <v>different year</v>
      </c>
      <c r="L129" s="1">
        <f t="shared" si="13"/>
        <v>0</v>
      </c>
      <c r="M129" s="1" t="str">
        <f t="shared" si="9"/>
        <v/>
      </c>
      <c r="N129" s="1">
        <f t="shared" si="15"/>
        <v>0</v>
      </c>
      <c r="O129" s="1"/>
    </row>
    <row r="130" spans="1:15" x14ac:dyDescent="0.35">
      <c r="A130" t="s">
        <v>31</v>
      </c>
      <c r="B130" s="23" t="s">
        <v>147</v>
      </c>
      <c r="C130" t="s">
        <v>40</v>
      </c>
      <c r="D130" t="s">
        <v>51</v>
      </c>
      <c r="F130" t="s">
        <v>51</v>
      </c>
      <c r="H130" s="1" t="s">
        <v>133</v>
      </c>
      <c r="I130" s="1">
        <v>0</v>
      </c>
      <c r="J130" s="1" t="str">
        <f t="shared" si="10"/>
        <v>same applicant</v>
      </c>
      <c r="K130" s="1" t="str">
        <f t="shared" si="11"/>
        <v>different year</v>
      </c>
      <c r="L130" s="1">
        <f t="shared" si="13"/>
        <v>0</v>
      </c>
      <c r="M130" s="1" t="str">
        <f t="shared" si="9"/>
        <v/>
      </c>
      <c r="N130" s="1">
        <f t="shared" si="15"/>
        <v>0</v>
      </c>
      <c r="O130" s="1"/>
    </row>
    <row r="131" spans="1:15" x14ac:dyDescent="0.35">
      <c r="A131" t="s">
        <v>31</v>
      </c>
      <c r="B131" s="23" t="s">
        <v>147</v>
      </c>
      <c r="C131" t="s">
        <v>41</v>
      </c>
      <c r="D131" t="s">
        <v>51</v>
      </c>
      <c r="F131" t="s">
        <v>51</v>
      </c>
      <c r="H131" s="1" t="s">
        <v>133</v>
      </c>
      <c r="I131" s="1">
        <v>0</v>
      </c>
      <c r="J131" s="1" t="str">
        <f t="shared" si="10"/>
        <v>same applicant</v>
      </c>
      <c r="K131" s="1" t="str">
        <f t="shared" si="11"/>
        <v>different year</v>
      </c>
      <c r="L131" s="1">
        <f t="shared" si="13"/>
        <v>0</v>
      </c>
      <c r="M131" s="1" t="str">
        <f t="shared" si="9"/>
        <v/>
      </c>
      <c r="N131" s="1">
        <f t="shared" si="15"/>
        <v>0</v>
      </c>
      <c r="O131" s="1"/>
    </row>
    <row r="132" spans="1:15" x14ac:dyDescent="0.35">
      <c r="A132" t="s">
        <v>31</v>
      </c>
      <c r="B132" s="23" t="s">
        <v>147</v>
      </c>
      <c r="C132" t="s">
        <v>42</v>
      </c>
      <c r="D132" t="s">
        <v>51</v>
      </c>
      <c r="F132" t="s">
        <v>51</v>
      </c>
      <c r="H132" s="1" t="s">
        <v>133</v>
      </c>
      <c r="I132" s="1">
        <v>0</v>
      </c>
      <c r="J132" s="1" t="str">
        <f t="shared" si="10"/>
        <v>same applicant</v>
      </c>
      <c r="K132" s="1" t="str">
        <f t="shared" si="11"/>
        <v>different year</v>
      </c>
      <c r="L132" s="1">
        <f t="shared" si="13"/>
        <v>0</v>
      </c>
      <c r="M132" s="1" t="str">
        <f t="shared" si="9"/>
        <v/>
      </c>
      <c r="N132" s="1">
        <f t="shared" si="15"/>
        <v>0</v>
      </c>
      <c r="O132" s="1"/>
    </row>
    <row r="133" spans="1:15" x14ac:dyDescent="0.35">
      <c r="A133" t="s">
        <v>31</v>
      </c>
      <c r="B133" s="23" t="s">
        <v>147</v>
      </c>
      <c r="C133" t="s">
        <v>43</v>
      </c>
      <c r="D133" t="s">
        <v>51</v>
      </c>
      <c r="F133" t="s">
        <v>51</v>
      </c>
      <c r="H133" s="1" t="s">
        <v>133</v>
      </c>
      <c r="I133" s="1">
        <v>0</v>
      </c>
      <c r="J133" s="1" t="str">
        <f t="shared" si="10"/>
        <v>same applicant</v>
      </c>
      <c r="K133" s="1" t="str">
        <f t="shared" si="11"/>
        <v>different year</v>
      </c>
      <c r="L133" s="1">
        <f t="shared" si="13"/>
        <v>0</v>
      </c>
      <c r="M133" s="1" t="str">
        <f t="shared" si="9"/>
        <v/>
      </c>
      <c r="N133" s="1">
        <f t="shared" si="15"/>
        <v>0</v>
      </c>
      <c r="O133" s="1"/>
    </row>
    <row r="134" spans="1:15" x14ac:dyDescent="0.35">
      <c r="A134" t="s">
        <v>31</v>
      </c>
      <c r="B134" s="23" t="s">
        <v>147</v>
      </c>
      <c r="C134" t="s">
        <v>44</v>
      </c>
      <c r="D134" t="s">
        <v>51</v>
      </c>
      <c r="F134" t="s">
        <v>51</v>
      </c>
      <c r="H134" s="1" t="s">
        <v>133</v>
      </c>
      <c r="I134" s="1">
        <v>0</v>
      </c>
      <c r="J134" s="1" t="str">
        <f t="shared" si="10"/>
        <v>same applicant</v>
      </c>
      <c r="K134" s="1" t="str">
        <f t="shared" si="11"/>
        <v>different year</v>
      </c>
      <c r="L134" s="1">
        <f t="shared" si="13"/>
        <v>0</v>
      </c>
      <c r="M134" s="1" t="str">
        <f t="shared" si="9"/>
        <v/>
      </c>
      <c r="N134" s="1">
        <f t="shared" si="15"/>
        <v>0</v>
      </c>
      <c r="O134" s="1"/>
    </row>
    <row r="135" spans="1:15" x14ac:dyDescent="0.35">
      <c r="A135" t="s">
        <v>31</v>
      </c>
      <c r="B135" s="23" t="s">
        <v>147</v>
      </c>
      <c r="C135" t="s">
        <v>45</v>
      </c>
      <c r="D135" t="s">
        <v>51</v>
      </c>
      <c r="F135" t="s">
        <v>51</v>
      </c>
      <c r="H135" s="1" t="s">
        <v>133</v>
      </c>
      <c r="I135" s="1">
        <v>0</v>
      </c>
      <c r="J135" s="1" t="str">
        <f t="shared" si="10"/>
        <v>same applicant</v>
      </c>
      <c r="K135" s="1" t="str">
        <f t="shared" si="11"/>
        <v>different year</v>
      </c>
      <c r="L135" s="1">
        <f t="shared" si="13"/>
        <v>0</v>
      </c>
      <c r="M135" s="1" t="str">
        <f t="shared" si="9"/>
        <v/>
      </c>
      <c r="N135" s="1">
        <f t="shared" si="15"/>
        <v>0</v>
      </c>
      <c r="O135" s="1"/>
    </row>
    <row r="136" spans="1:15" x14ac:dyDescent="0.35">
      <c r="A136" t="s">
        <v>31</v>
      </c>
      <c r="B136" s="23" t="s">
        <v>147</v>
      </c>
      <c r="C136" t="s">
        <v>46</v>
      </c>
      <c r="D136" t="s">
        <v>51</v>
      </c>
      <c r="F136" t="s">
        <v>51</v>
      </c>
      <c r="H136" s="1" t="s">
        <v>133</v>
      </c>
      <c r="I136" s="1">
        <v>0</v>
      </c>
      <c r="J136" s="1" t="str">
        <f t="shared" si="10"/>
        <v>same applicant</v>
      </c>
      <c r="K136" s="1" t="str">
        <f t="shared" si="11"/>
        <v>different year</v>
      </c>
      <c r="L136" s="1">
        <f t="shared" si="13"/>
        <v>0</v>
      </c>
      <c r="M136" s="1" t="str">
        <f t="shared" si="9"/>
        <v/>
      </c>
      <c r="N136" s="1">
        <f t="shared" si="15"/>
        <v>0</v>
      </c>
      <c r="O136" s="1"/>
    </row>
    <row r="137" spans="1:15" x14ac:dyDescent="0.35">
      <c r="A137" t="s">
        <v>31</v>
      </c>
      <c r="B137" s="23" t="s">
        <v>147</v>
      </c>
      <c r="C137" t="s">
        <v>47</v>
      </c>
      <c r="D137" t="s">
        <v>51</v>
      </c>
      <c r="F137" t="s">
        <v>51</v>
      </c>
      <c r="H137" s="1" t="s">
        <v>133</v>
      </c>
      <c r="I137" s="1">
        <v>0</v>
      </c>
      <c r="J137" s="1" t="str">
        <f t="shared" si="10"/>
        <v>same applicant</v>
      </c>
      <c r="K137" s="1" t="str">
        <f t="shared" si="11"/>
        <v>different year</v>
      </c>
      <c r="L137" s="1">
        <f t="shared" si="13"/>
        <v>0</v>
      </c>
      <c r="M137" s="1" t="str">
        <f t="shared" si="9"/>
        <v/>
      </c>
      <c r="N137" s="1">
        <f t="shared" si="15"/>
        <v>0</v>
      </c>
      <c r="O137" s="1"/>
    </row>
    <row r="138" spans="1:15" x14ac:dyDescent="0.35">
      <c r="A138" t="s">
        <v>31</v>
      </c>
      <c r="B138" s="23" t="s">
        <v>147</v>
      </c>
      <c r="C138" t="s">
        <v>48</v>
      </c>
      <c r="D138" t="s">
        <v>152</v>
      </c>
      <c r="E138" t="s">
        <v>110</v>
      </c>
      <c r="F138" t="s">
        <v>152</v>
      </c>
      <c r="G138" t="s">
        <v>110</v>
      </c>
      <c r="H138" t="s">
        <v>152</v>
      </c>
      <c r="I138" s="1">
        <v>3</v>
      </c>
      <c r="J138" s="1" t="str">
        <f t="shared" si="10"/>
        <v>same applicant</v>
      </c>
      <c r="K138" s="1" t="str">
        <f t="shared" si="11"/>
        <v>different year</v>
      </c>
      <c r="L138" s="1">
        <f t="shared" si="13"/>
        <v>3</v>
      </c>
      <c r="M138" s="1" t="str">
        <f t="shared" ref="M138:M201" si="16">IF(AND(J138="new applicant", K138="different year"), "new", "")</f>
        <v/>
      </c>
      <c r="N138" s="1">
        <f t="shared" si="15"/>
        <v>3</v>
      </c>
      <c r="O138" s="1"/>
    </row>
    <row r="139" spans="1:15" x14ac:dyDescent="0.35">
      <c r="A139" t="s">
        <v>31</v>
      </c>
      <c r="B139" s="23" t="s">
        <v>147</v>
      </c>
      <c r="C139" t="s">
        <v>49</v>
      </c>
      <c r="D139" t="s">
        <v>152</v>
      </c>
      <c r="E139" t="s">
        <v>111</v>
      </c>
      <c r="F139" t="s">
        <v>152</v>
      </c>
      <c r="G139" t="s">
        <v>111</v>
      </c>
      <c r="H139" t="s">
        <v>152</v>
      </c>
      <c r="I139" s="1">
        <v>3</v>
      </c>
      <c r="J139" s="1" t="str">
        <f t="shared" ref="J139:J202" si="17">IF(B139=B138, "same applicant", "new applicant")</f>
        <v>same applicant</v>
      </c>
      <c r="K139" s="1" t="str">
        <f t="shared" ref="K139:K202" si="18">IF(C139=C138, "same year", "different year")</f>
        <v>different year</v>
      </c>
      <c r="L139" s="1">
        <f t="shared" si="13"/>
        <v>3</v>
      </c>
      <c r="M139" s="1" t="str">
        <f t="shared" si="16"/>
        <v/>
      </c>
      <c r="N139" s="1">
        <f t="shared" si="15"/>
        <v>3</v>
      </c>
      <c r="O139" s="1"/>
    </row>
    <row r="140" spans="1:15" x14ac:dyDescent="0.35">
      <c r="A140" t="s">
        <v>31</v>
      </c>
      <c r="B140" s="23" t="s">
        <v>148</v>
      </c>
      <c r="H140" s="1" t="s">
        <v>133</v>
      </c>
      <c r="I140" s="1">
        <v>0</v>
      </c>
      <c r="J140" s="1" t="str">
        <f t="shared" si="17"/>
        <v>new applicant</v>
      </c>
      <c r="K140" s="1" t="str">
        <f t="shared" si="18"/>
        <v>different year</v>
      </c>
      <c r="L140" s="1" t="str">
        <f t="shared" si="13"/>
        <v>nope</v>
      </c>
      <c r="M140" s="1" t="str">
        <f t="shared" si="16"/>
        <v>new</v>
      </c>
      <c r="N140" s="1">
        <f>I140</f>
        <v>0</v>
      </c>
      <c r="O140" s="1"/>
    </row>
    <row r="141" spans="1:15" x14ac:dyDescent="0.35">
      <c r="A141" t="s">
        <v>31</v>
      </c>
      <c r="B141" s="23" t="s">
        <v>148</v>
      </c>
      <c r="H141" s="1" t="s">
        <v>133</v>
      </c>
      <c r="I141" s="1">
        <v>0</v>
      </c>
      <c r="J141" s="1" t="str">
        <f t="shared" si="17"/>
        <v>same applicant</v>
      </c>
      <c r="K141" s="1" t="str">
        <f t="shared" si="18"/>
        <v>same year</v>
      </c>
      <c r="L141" s="1" t="str">
        <f t="shared" si="13"/>
        <v>nope</v>
      </c>
      <c r="M141" s="1" t="str">
        <f t="shared" si="16"/>
        <v/>
      </c>
      <c r="N141" s="1"/>
      <c r="O141" s="1"/>
    </row>
    <row r="142" spans="1:15" x14ac:dyDescent="0.35">
      <c r="A142" t="s">
        <v>31</v>
      </c>
      <c r="B142" s="23" t="s">
        <v>148</v>
      </c>
      <c r="H142" s="1" t="s">
        <v>133</v>
      </c>
      <c r="I142" s="1">
        <v>0</v>
      </c>
      <c r="J142" s="1" t="str">
        <f t="shared" si="17"/>
        <v>same applicant</v>
      </c>
      <c r="K142" s="1" t="str">
        <f t="shared" si="18"/>
        <v>same year</v>
      </c>
      <c r="L142" s="1" t="str">
        <f t="shared" si="13"/>
        <v>nope</v>
      </c>
      <c r="M142" s="1" t="str">
        <f t="shared" si="16"/>
        <v/>
      </c>
      <c r="N142" s="1"/>
      <c r="O142" s="1"/>
    </row>
    <row r="143" spans="1:15" x14ac:dyDescent="0.35">
      <c r="A143" t="s">
        <v>31</v>
      </c>
      <c r="B143" s="23" t="s">
        <v>148</v>
      </c>
      <c r="H143" s="1" t="s">
        <v>133</v>
      </c>
      <c r="I143" s="1">
        <v>0</v>
      </c>
      <c r="J143" s="1" t="str">
        <f t="shared" si="17"/>
        <v>same applicant</v>
      </c>
      <c r="K143" s="1" t="str">
        <f t="shared" si="18"/>
        <v>same year</v>
      </c>
      <c r="L143" s="1" t="str">
        <f t="shared" si="13"/>
        <v>nope</v>
      </c>
      <c r="M143" s="1" t="str">
        <f t="shared" si="16"/>
        <v/>
      </c>
      <c r="N143" s="1"/>
      <c r="O143" s="1"/>
    </row>
    <row r="144" spans="1:15" x14ac:dyDescent="0.35">
      <c r="A144" t="s">
        <v>31</v>
      </c>
      <c r="B144" s="23" t="s">
        <v>148</v>
      </c>
      <c r="H144" s="1" t="s">
        <v>133</v>
      </c>
      <c r="I144" s="1">
        <v>0</v>
      </c>
      <c r="J144" s="1" t="str">
        <f t="shared" si="17"/>
        <v>same applicant</v>
      </c>
      <c r="K144" s="1" t="str">
        <f t="shared" si="18"/>
        <v>same year</v>
      </c>
      <c r="L144" s="1" t="str">
        <f t="shared" si="13"/>
        <v>nope</v>
      </c>
      <c r="M144" s="1" t="str">
        <f t="shared" si="16"/>
        <v/>
      </c>
      <c r="N144" s="1"/>
      <c r="O144" s="1"/>
    </row>
    <row r="145" spans="1:15" x14ac:dyDescent="0.35">
      <c r="A145" t="s">
        <v>31</v>
      </c>
      <c r="B145" s="23" t="s">
        <v>148</v>
      </c>
      <c r="H145" s="1" t="s">
        <v>133</v>
      </c>
      <c r="I145" s="1">
        <v>0</v>
      </c>
      <c r="J145" s="1" t="str">
        <f t="shared" si="17"/>
        <v>same applicant</v>
      </c>
      <c r="K145" s="1" t="str">
        <f t="shared" si="18"/>
        <v>same year</v>
      </c>
      <c r="L145" s="1" t="str">
        <f t="shared" si="13"/>
        <v>nope</v>
      </c>
      <c r="M145" s="1" t="str">
        <f t="shared" si="16"/>
        <v/>
      </c>
      <c r="N145" s="1"/>
      <c r="O145" s="1"/>
    </row>
    <row r="146" spans="1:15" x14ac:dyDescent="0.35">
      <c r="A146" t="s">
        <v>31</v>
      </c>
      <c r="B146" s="23" t="s">
        <v>148</v>
      </c>
      <c r="H146" s="1" t="s">
        <v>133</v>
      </c>
      <c r="I146" s="1">
        <v>0</v>
      </c>
      <c r="J146" s="1" t="str">
        <f t="shared" si="17"/>
        <v>same applicant</v>
      </c>
      <c r="K146" s="1" t="str">
        <f t="shared" si="18"/>
        <v>same year</v>
      </c>
      <c r="L146" s="1" t="str">
        <f t="shared" si="13"/>
        <v>nope</v>
      </c>
      <c r="M146" s="1" t="str">
        <f t="shared" si="16"/>
        <v/>
      </c>
      <c r="N146" s="1"/>
      <c r="O146" s="1"/>
    </row>
    <row r="147" spans="1:15" x14ac:dyDescent="0.35">
      <c r="A147" t="s">
        <v>31</v>
      </c>
      <c r="B147" s="23" t="s">
        <v>148</v>
      </c>
      <c r="H147" s="1" t="s">
        <v>133</v>
      </c>
      <c r="I147" s="1">
        <v>0</v>
      </c>
      <c r="J147" s="1" t="str">
        <f t="shared" si="17"/>
        <v>same applicant</v>
      </c>
      <c r="K147" s="1" t="str">
        <f t="shared" si="18"/>
        <v>same year</v>
      </c>
      <c r="L147" s="1" t="str">
        <f t="shared" si="13"/>
        <v>nope</v>
      </c>
      <c r="M147" s="1" t="str">
        <f t="shared" si="16"/>
        <v/>
      </c>
      <c r="N147" s="1"/>
      <c r="O147" s="1"/>
    </row>
    <row r="148" spans="1:15" x14ac:dyDescent="0.35">
      <c r="A148" t="s">
        <v>31</v>
      </c>
      <c r="B148" s="23" t="s">
        <v>148</v>
      </c>
      <c r="H148" s="1" t="s">
        <v>133</v>
      </c>
      <c r="I148" s="1">
        <v>0</v>
      </c>
      <c r="J148" s="1" t="str">
        <f t="shared" si="17"/>
        <v>same applicant</v>
      </c>
      <c r="K148" s="1" t="str">
        <f t="shared" si="18"/>
        <v>same year</v>
      </c>
      <c r="L148" s="1" t="str">
        <f t="shared" si="13"/>
        <v>nope</v>
      </c>
      <c r="M148" s="1" t="str">
        <f t="shared" si="16"/>
        <v/>
      </c>
      <c r="N148" s="1"/>
      <c r="O148" s="1"/>
    </row>
    <row r="149" spans="1:15" x14ac:dyDescent="0.35">
      <c r="A149" t="s">
        <v>31</v>
      </c>
      <c r="B149" s="23" t="s">
        <v>148</v>
      </c>
      <c r="H149" s="1" t="s">
        <v>133</v>
      </c>
      <c r="I149" s="1">
        <v>0</v>
      </c>
      <c r="J149" s="1" t="str">
        <f t="shared" si="17"/>
        <v>same applicant</v>
      </c>
      <c r="K149" s="1" t="str">
        <f t="shared" si="18"/>
        <v>same year</v>
      </c>
      <c r="L149" s="1" t="str">
        <f t="shared" si="13"/>
        <v>nope</v>
      </c>
      <c r="M149" s="1" t="str">
        <f t="shared" si="16"/>
        <v/>
      </c>
      <c r="N149" s="1"/>
      <c r="O149" s="1"/>
    </row>
    <row r="150" spans="1:15" x14ac:dyDescent="0.35">
      <c r="A150" t="s">
        <v>31</v>
      </c>
      <c r="B150" s="23" t="s">
        <v>148</v>
      </c>
      <c r="H150" s="1" t="s">
        <v>133</v>
      </c>
      <c r="I150" s="1">
        <v>0</v>
      </c>
      <c r="J150" s="1" t="str">
        <f t="shared" si="17"/>
        <v>same applicant</v>
      </c>
      <c r="K150" s="1" t="str">
        <f t="shared" si="18"/>
        <v>same year</v>
      </c>
      <c r="L150" s="1" t="str">
        <f t="shared" si="13"/>
        <v>nope</v>
      </c>
      <c r="M150" s="1" t="str">
        <f t="shared" si="16"/>
        <v/>
      </c>
      <c r="N150" s="1"/>
      <c r="O150" s="1"/>
    </row>
    <row r="151" spans="1:15" x14ac:dyDescent="0.35">
      <c r="A151" t="s">
        <v>31</v>
      </c>
      <c r="B151" s="23" t="s">
        <v>148</v>
      </c>
      <c r="H151" s="1" t="s">
        <v>133</v>
      </c>
      <c r="I151" s="1">
        <v>0</v>
      </c>
      <c r="J151" s="1" t="str">
        <f t="shared" si="17"/>
        <v>same applicant</v>
      </c>
      <c r="K151" s="1" t="str">
        <f t="shared" si="18"/>
        <v>same year</v>
      </c>
      <c r="L151" s="1" t="str">
        <f t="shared" si="13"/>
        <v>nope</v>
      </c>
      <c r="M151" s="1" t="str">
        <f t="shared" si="16"/>
        <v/>
      </c>
      <c r="N151" s="1"/>
      <c r="O151" s="1"/>
    </row>
    <row r="152" spans="1:15" x14ac:dyDescent="0.35">
      <c r="A152" t="s">
        <v>31</v>
      </c>
      <c r="B152" s="23" t="s">
        <v>148</v>
      </c>
      <c r="H152" s="1" t="s">
        <v>133</v>
      </c>
      <c r="I152" s="1">
        <v>0</v>
      </c>
      <c r="J152" s="1" t="str">
        <f t="shared" si="17"/>
        <v>same applicant</v>
      </c>
      <c r="K152" s="1" t="str">
        <f t="shared" si="18"/>
        <v>same year</v>
      </c>
      <c r="L152" s="1" t="str">
        <f t="shared" si="13"/>
        <v>nope</v>
      </c>
      <c r="M152" s="1" t="str">
        <f t="shared" si="16"/>
        <v/>
      </c>
      <c r="N152" s="1"/>
      <c r="O152" s="1"/>
    </row>
    <row r="153" spans="1:15" x14ac:dyDescent="0.35">
      <c r="A153" t="s">
        <v>31</v>
      </c>
      <c r="B153" s="23" t="s">
        <v>148</v>
      </c>
      <c r="H153" s="1" t="s">
        <v>133</v>
      </c>
      <c r="I153" s="1">
        <v>0</v>
      </c>
      <c r="J153" s="1" t="str">
        <f t="shared" si="17"/>
        <v>same applicant</v>
      </c>
      <c r="K153" s="1" t="str">
        <f t="shared" si="18"/>
        <v>same year</v>
      </c>
      <c r="L153" s="1" t="str">
        <f t="shared" si="13"/>
        <v>nope</v>
      </c>
      <c r="M153" s="1" t="str">
        <f t="shared" si="16"/>
        <v/>
      </c>
      <c r="N153" s="1"/>
      <c r="O153" s="1"/>
    </row>
    <row r="154" spans="1:15" x14ac:dyDescent="0.35">
      <c r="A154" t="s">
        <v>31</v>
      </c>
      <c r="B154" s="23" t="s">
        <v>148</v>
      </c>
      <c r="H154" s="1" t="s">
        <v>133</v>
      </c>
      <c r="I154" s="1">
        <v>0</v>
      </c>
      <c r="J154" s="1" t="str">
        <f t="shared" si="17"/>
        <v>same applicant</v>
      </c>
      <c r="K154" s="1" t="str">
        <f t="shared" si="18"/>
        <v>same year</v>
      </c>
      <c r="L154" s="1" t="str">
        <f t="shared" si="13"/>
        <v>nope</v>
      </c>
      <c r="M154" s="1" t="str">
        <f t="shared" si="16"/>
        <v/>
      </c>
      <c r="N154" s="1"/>
      <c r="O154" s="1"/>
    </row>
    <row r="155" spans="1:15" x14ac:dyDescent="0.35">
      <c r="A155" t="s">
        <v>31</v>
      </c>
      <c r="B155" s="23" t="s">
        <v>139</v>
      </c>
      <c r="C155" t="s">
        <v>32</v>
      </c>
      <c r="D155" t="s">
        <v>112</v>
      </c>
      <c r="E155" t="s">
        <v>33</v>
      </c>
      <c r="F155" t="s">
        <v>33</v>
      </c>
      <c r="G155" t="s">
        <v>33</v>
      </c>
      <c r="H155" s="1" t="s">
        <v>133</v>
      </c>
      <c r="I155" s="1">
        <v>0</v>
      </c>
      <c r="J155" s="1" t="str">
        <f t="shared" si="17"/>
        <v>new applicant</v>
      </c>
      <c r="K155" s="1" t="str">
        <f t="shared" si="18"/>
        <v>different year</v>
      </c>
      <c r="L155" s="1" t="str">
        <f t="shared" si="13"/>
        <v>nope</v>
      </c>
      <c r="M155" s="1" t="str">
        <f t="shared" si="16"/>
        <v>new</v>
      </c>
      <c r="N155" s="1">
        <f>I155</f>
        <v>0</v>
      </c>
      <c r="O155" s="1"/>
    </row>
    <row r="156" spans="1:15" x14ac:dyDescent="0.35">
      <c r="A156" t="s">
        <v>31</v>
      </c>
      <c r="B156" s="23" t="s">
        <v>139</v>
      </c>
      <c r="C156" t="s">
        <v>36</v>
      </c>
      <c r="D156" t="s">
        <v>51</v>
      </c>
      <c r="E156" t="s">
        <v>33</v>
      </c>
      <c r="F156" t="s">
        <v>33</v>
      </c>
      <c r="G156" t="s">
        <v>33</v>
      </c>
      <c r="H156" s="1" t="s">
        <v>133</v>
      </c>
      <c r="I156" s="1">
        <v>0</v>
      </c>
      <c r="J156" s="1" t="str">
        <f t="shared" si="17"/>
        <v>same applicant</v>
      </c>
      <c r="K156" s="1" t="str">
        <f t="shared" si="18"/>
        <v>different year</v>
      </c>
      <c r="L156" s="1">
        <f t="shared" si="13"/>
        <v>0</v>
      </c>
      <c r="M156" s="1" t="str">
        <f t="shared" si="16"/>
        <v/>
      </c>
      <c r="N156" s="1">
        <f t="shared" ref="N156:N169" si="19">I156</f>
        <v>0</v>
      </c>
      <c r="O156" s="1"/>
    </row>
    <row r="157" spans="1:15" x14ac:dyDescent="0.35">
      <c r="A157" t="s">
        <v>31</v>
      </c>
      <c r="B157" s="23" t="s">
        <v>139</v>
      </c>
      <c r="C157" t="s">
        <v>37</v>
      </c>
      <c r="D157" t="s">
        <v>51</v>
      </c>
      <c r="E157" t="s">
        <v>33</v>
      </c>
      <c r="F157" t="s">
        <v>33</v>
      </c>
      <c r="G157" t="s">
        <v>33</v>
      </c>
      <c r="H157" s="1" t="s">
        <v>133</v>
      </c>
      <c r="I157" s="1">
        <v>0</v>
      </c>
      <c r="J157" s="1" t="str">
        <f t="shared" si="17"/>
        <v>same applicant</v>
      </c>
      <c r="K157" s="1" t="str">
        <f t="shared" si="18"/>
        <v>different year</v>
      </c>
      <c r="L157" s="1">
        <f t="shared" si="13"/>
        <v>0</v>
      </c>
      <c r="M157" s="1" t="str">
        <f t="shared" si="16"/>
        <v/>
      </c>
      <c r="N157" s="1">
        <f t="shared" si="19"/>
        <v>0</v>
      </c>
      <c r="O157" s="1"/>
    </row>
    <row r="158" spans="1:15" x14ac:dyDescent="0.35">
      <c r="A158" t="s">
        <v>31</v>
      </c>
      <c r="B158" s="23" t="s">
        <v>139</v>
      </c>
      <c r="C158" t="s">
        <v>38</v>
      </c>
      <c r="D158" t="s">
        <v>51</v>
      </c>
      <c r="E158" t="s">
        <v>33</v>
      </c>
      <c r="F158" t="s">
        <v>33</v>
      </c>
      <c r="G158" t="s">
        <v>33</v>
      </c>
      <c r="H158" s="1" t="s">
        <v>133</v>
      </c>
      <c r="I158" s="1">
        <v>0</v>
      </c>
      <c r="J158" s="1" t="str">
        <f t="shared" si="17"/>
        <v>same applicant</v>
      </c>
      <c r="K158" s="1" t="str">
        <f t="shared" si="18"/>
        <v>different year</v>
      </c>
      <c r="L158" s="1">
        <f t="shared" si="13"/>
        <v>0</v>
      </c>
      <c r="M158" s="1" t="str">
        <f t="shared" si="16"/>
        <v/>
      </c>
      <c r="N158" s="1">
        <f t="shared" si="19"/>
        <v>0</v>
      </c>
      <c r="O158" s="1"/>
    </row>
    <row r="159" spans="1:15" x14ac:dyDescent="0.35">
      <c r="A159" t="s">
        <v>31</v>
      </c>
      <c r="B159" s="23" t="s">
        <v>139</v>
      </c>
      <c r="C159" t="s">
        <v>39</v>
      </c>
      <c r="D159" t="s">
        <v>51</v>
      </c>
      <c r="E159" t="s">
        <v>33</v>
      </c>
      <c r="F159" t="s">
        <v>33</v>
      </c>
      <c r="G159" t="s">
        <v>33</v>
      </c>
      <c r="H159" s="1" t="s">
        <v>133</v>
      </c>
      <c r="I159" s="1">
        <v>0</v>
      </c>
      <c r="J159" s="1" t="str">
        <f t="shared" si="17"/>
        <v>same applicant</v>
      </c>
      <c r="K159" s="1" t="str">
        <f t="shared" si="18"/>
        <v>different year</v>
      </c>
      <c r="L159" s="1">
        <f t="shared" si="13"/>
        <v>0</v>
      </c>
      <c r="M159" s="1" t="str">
        <f t="shared" si="16"/>
        <v/>
      </c>
      <c r="N159" s="1">
        <f t="shared" si="19"/>
        <v>0</v>
      </c>
      <c r="O159" s="1"/>
    </row>
    <row r="160" spans="1:15" x14ac:dyDescent="0.35">
      <c r="A160" t="s">
        <v>31</v>
      </c>
      <c r="B160" s="23" t="s">
        <v>139</v>
      </c>
      <c r="C160" t="s">
        <v>40</v>
      </c>
      <c r="D160" t="s">
        <v>51</v>
      </c>
      <c r="E160" t="s">
        <v>33</v>
      </c>
      <c r="F160" t="s">
        <v>33</v>
      </c>
      <c r="G160" t="s">
        <v>33</v>
      </c>
      <c r="H160" s="1" t="s">
        <v>133</v>
      </c>
      <c r="I160" s="1">
        <v>0</v>
      </c>
      <c r="J160" s="1" t="str">
        <f t="shared" si="17"/>
        <v>same applicant</v>
      </c>
      <c r="K160" s="1" t="str">
        <f t="shared" si="18"/>
        <v>different year</v>
      </c>
      <c r="L160" s="1">
        <f t="shared" si="13"/>
        <v>0</v>
      </c>
      <c r="M160" s="1" t="str">
        <f t="shared" si="16"/>
        <v/>
      </c>
      <c r="N160" s="1">
        <f t="shared" si="19"/>
        <v>0</v>
      </c>
      <c r="O160" s="1"/>
    </row>
    <row r="161" spans="1:15" x14ac:dyDescent="0.35">
      <c r="A161" t="s">
        <v>31</v>
      </c>
      <c r="B161" s="23" t="s">
        <v>139</v>
      </c>
      <c r="C161" t="s">
        <v>41</v>
      </c>
      <c r="D161" t="s">
        <v>51</v>
      </c>
      <c r="E161" t="s">
        <v>33</v>
      </c>
      <c r="F161" t="s">
        <v>33</v>
      </c>
      <c r="G161" t="s">
        <v>33</v>
      </c>
      <c r="H161" s="1" t="s">
        <v>133</v>
      </c>
      <c r="I161" s="1">
        <v>0</v>
      </c>
      <c r="J161" s="1" t="str">
        <f t="shared" si="17"/>
        <v>same applicant</v>
      </c>
      <c r="K161" s="1" t="str">
        <f t="shared" si="18"/>
        <v>different year</v>
      </c>
      <c r="L161" s="1">
        <f t="shared" si="13"/>
        <v>0</v>
      </c>
      <c r="M161" s="1" t="str">
        <f t="shared" si="16"/>
        <v/>
      </c>
      <c r="N161" s="1">
        <f t="shared" si="19"/>
        <v>0</v>
      </c>
      <c r="O161" s="1"/>
    </row>
    <row r="162" spans="1:15" x14ac:dyDescent="0.35">
      <c r="A162" t="s">
        <v>31</v>
      </c>
      <c r="B162" s="23" t="s">
        <v>139</v>
      </c>
      <c r="C162" t="s">
        <v>42</v>
      </c>
      <c r="D162" t="s">
        <v>51</v>
      </c>
      <c r="E162" t="s">
        <v>33</v>
      </c>
      <c r="F162" t="s">
        <v>33</v>
      </c>
      <c r="G162" t="s">
        <v>33</v>
      </c>
      <c r="H162" s="1" t="s">
        <v>133</v>
      </c>
      <c r="I162" s="1">
        <v>0</v>
      </c>
      <c r="J162" s="1" t="str">
        <f t="shared" si="17"/>
        <v>same applicant</v>
      </c>
      <c r="K162" s="1" t="str">
        <f t="shared" si="18"/>
        <v>different year</v>
      </c>
      <c r="L162" s="1">
        <f t="shared" si="13"/>
        <v>0</v>
      </c>
      <c r="M162" s="1" t="str">
        <f t="shared" si="16"/>
        <v/>
      </c>
      <c r="N162" s="1">
        <f t="shared" si="19"/>
        <v>0</v>
      </c>
      <c r="O162" s="1"/>
    </row>
    <row r="163" spans="1:15" x14ac:dyDescent="0.35">
      <c r="A163" t="s">
        <v>31</v>
      </c>
      <c r="B163" s="23" t="s">
        <v>139</v>
      </c>
      <c r="C163" t="s">
        <v>43</v>
      </c>
      <c r="D163" t="s">
        <v>51</v>
      </c>
      <c r="E163" t="s">
        <v>33</v>
      </c>
      <c r="F163" t="s">
        <v>33</v>
      </c>
      <c r="G163" t="s">
        <v>33</v>
      </c>
      <c r="H163" s="1" t="s">
        <v>133</v>
      </c>
      <c r="I163" s="1">
        <v>0</v>
      </c>
      <c r="J163" s="1" t="str">
        <f t="shared" si="17"/>
        <v>same applicant</v>
      </c>
      <c r="K163" s="1" t="str">
        <f t="shared" si="18"/>
        <v>different year</v>
      </c>
      <c r="L163" s="1">
        <f t="shared" si="13"/>
        <v>0</v>
      </c>
      <c r="M163" s="1" t="str">
        <f t="shared" si="16"/>
        <v/>
      </c>
      <c r="N163" s="1">
        <f t="shared" si="19"/>
        <v>0</v>
      </c>
      <c r="O163" s="1"/>
    </row>
    <row r="164" spans="1:15" x14ac:dyDescent="0.35">
      <c r="A164" t="s">
        <v>31</v>
      </c>
      <c r="B164" s="23" t="s">
        <v>139</v>
      </c>
      <c r="C164" t="s">
        <v>44</v>
      </c>
      <c r="D164" t="s">
        <v>51</v>
      </c>
      <c r="E164" t="s">
        <v>33</v>
      </c>
      <c r="F164" t="s">
        <v>33</v>
      </c>
      <c r="G164" t="s">
        <v>33</v>
      </c>
      <c r="H164" s="1" t="s">
        <v>133</v>
      </c>
      <c r="I164" s="1">
        <v>0</v>
      </c>
      <c r="J164" s="1" t="str">
        <f t="shared" si="17"/>
        <v>same applicant</v>
      </c>
      <c r="K164" s="1" t="str">
        <f t="shared" si="18"/>
        <v>different year</v>
      </c>
      <c r="L164" s="1">
        <f t="shared" si="13"/>
        <v>0</v>
      </c>
      <c r="M164" s="1" t="str">
        <f t="shared" si="16"/>
        <v/>
      </c>
      <c r="N164" s="1">
        <f t="shared" si="19"/>
        <v>0</v>
      </c>
      <c r="O164" s="1"/>
    </row>
    <row r="165" spans="1:15" x14ac:dyDescent="0.35">
      <c r="A165" t="s">
        <v>31</v>
      </c>
      <c r="B165" s="23" t="s">
        <v>139</v>
      </c>
      <c r="C165" t="s">
        <v>45</v>
      </c>
      <c r="D165" t="s">
        <v>51</v>
      </c>
      <c r="E165" t="s">
        <v>33</v>
      </c>
      <c r="F165" t="s">
        <v>33</v>
      </c>
      <c r="G165" t="s">
        <v>33</v>
      </c>
      <c r="H165" s="1" t="s">
        <v>133</v>
      </c>
      <c r="I165" s="1">
        <v>0</v>
      </c>
      <c r="J165" s="1" t="str">
        <f t="shared" si="17"/>
        <v>same applicant</v>
      </c>
      <c r="K165" s="1" t="str">
        <f t="shared" si="18"/>
        <v>different year</v>
      </c>
      <c r="L165" s="1">
        <f t="shared" si="13"/>
        <v>0</v>
      </c>
      <c r="M165" s="1" t="str">
        <f t="shared" si="16"/>
        <v/>
      </c>
      <c r="N165" s="1">
        <f t="shared" si="19"/>
        <v>0</v>
      </c>
      <c r="O165" s="1"/>
    </row>
    <row r="166" spans="1:15" x14ac:dyDescent="0.35">
      <c r="A166" t="s">
        <v>31</v>
      </c>
      <c r="B166" s="23" t="s">
        <v>139</v>
      </c>
      <c r="C166" t="s">
        <v>46</v>
      </c>
      <c r="D166" t="s">
        <v>51</v>
      </c>
      <c r="E166" t="s">
        <v>33</v>
      </c>
      <c r="F166" t="s">
        <v>33</v>
      </c>
      <c r="G166" t="s">
        <v>33</v>
      </c>
      <c r="H166" s="1" t="s">
        <v>133</v>
      </c>
      <c r="I166" s="1">
        <v>0</v>
      </c>
      <c r="J166" s="1" t="str">
        <f t="shared" si="17"/>
        <v>same applicant</v>
      </c>
      <c r="K166" s="1" t="str">
        <f t="shared" si="18"/>
        <v>different year</v>
      </c>
      <c r="L166" s="1">
        <f t="shared" si="13"/>
        <v>0</v>
      </c>
      <c r="M166" s="1" t="str">
        <f t="shared" si="16"/>
        <v/>
      </c>
      <c r="N166" s="1">
        <f t="shared" si="19"/>
        <v>0</v>
      </c>
      <c r="O166" s="1"/>
    </row>
    <row r="167" spans="1:15" x14ac:dyDescent="0.35">
      <c r="A167" t="s">
        <v>31</v>
      </c>
      <c r="B167" s="23" t="s">
        <v>139</v>
      </c>
      <c r="C167" t="s">
        <v>47</v>
      </c>
      <c r="D167" t="s">
        <v>51</v>
      </c>
      <c r="E167" t="s">
        <v>33</v>
      </c>
      <c r="F167" t="s">
        <v>33</v>
      </c>
      <c r="G167" t="s">
        <v>33</v>
      </c>
      <c r="H167" s="1" t="s">
        <v>133</v>
      </c>
      <c r="I167" s="1">
        <v>0</v>
      </c>
      <c r="J167" s="1" t="str">
        <f t="shared" si="17"/>
        <v>same applicant</v>
      </c>
      <c r="K167" s="1" t="str">
        <f t="shared" si="18"/>
        <v>different year</v>
      </c>
      <c r="L167" s="1">
        <f t="shared" si="13"/>
        <v>0</v>
      </c>
      <c r="M167" s="1" t="str">
        <f t="shared" si="16"/>
        <v/>
      </c>
      <c r="N167" s="1">
        <f t="shared" si="19"/>
        <v>0</v>
      </c>
      <c r="O167" s="1"/>
    </row>
    <row r="168" spans="1:15" x14ac:dyDescent="0.35">
      <c r="A168" t="s">
        <v>31</v>
      </c>
      <c r="B168" s="23" t="s">
        <v>139</v>
      </c>
      <c r="C168" t="s">
        <v>48</v>
      </c>
      <c r="D168" t="s">
        <v>51</v>
      </c>
      <c r="E168" t="s">
        <v>33</v>
      </c>
      <c r="F168" t="s">
        <v>33</v>
      </c>
      <c r="G168" t="s">
        <v>33</v>
      </c>
      <c r="H168" s="1" t="s">
        <v>133</v>
      </c>
      <c r="I168" s="1">
        <v>0</v>
      </c>
      <c r="J168" s="1" t="str">
        <f t="shared" si="17"/>
        <v>same applicant</v>
      </c>
      <c r="K168" s="1" t="str">
        <f t="shared" si="18"/>
        <v>different year</v>
      </c>
      <c r="L168" s="1">
        <f t="shared" si="13"/>
        <v>0</v>
      </c>
      <c r="M168" s="1" t="str">
        <f t="shared" si="16"/>
        <v/>
      </c>
      <c r="N168" s="1">
        <f t="shared" si="19"/>
        <v>0</v>
      </c>
      <c r="O168" s="1"/>
    </row>
    <row r="169" spans="1:15" x14ac:dyDescent="0.35">
      <c r="A169" t="s">
        <v>31</v>
      </c>
      <c r="B169" s="23" t="s">
        <v>139</v>
      </c>
      <c r="C169" t="s">
        <v>49</v>
      </c>
      <c r="D169" t="s">
        <v>51</v>
      </c>
      <c r="E169" t="s">
        <v>33</v>
      </c>
      <c r="F169" t="s">
        <v>33</v>
      </c>
      <c r="G169" t="s">
        <v>33</v>
      </c>
      <c r="H169" s="1" t="s">
        <v>133</v>
      </c>
      <c r="I169" s="1">
        <v>0</v>
      </c>
      <c r="J169" s="1" t="str">
        <f t="shared" si="17"/>
        <v>same applicant</v>
      </c>
      <c r="K169" s="1" t="str">
        <f t="shared" si="18"/>
        <v>different year</v>
      </c>
      <c r="L169" s="1">
        <f t="shared" si="13"/>
        <v>0</v>
      </c>
      <c r="M169" s="1" t="str">
        <f t="shared" si="16"/>
        <v/>
      </c>
      <c r="N169" s="1">
        <f t="shared" si="19"/>
        <v>0</v>
      </c>
      <c r="O169" s="1"/>
    </row>
    <row r="170" spans="1:15" x14ac:dyDescent="0.35">
      <c r="A170" t="s">
        <v>31</v>
      </c>
      <c r="B170" s="23" t="s">
        <v>139</v>
      </c>
      <c r="C170" t="s">
        <v>39</v>
      </c>
      <c r="D170" t="s">
        <v>152</v>
      </c>
      <c r="E170" t="s">
        <v>113</v>
      </c>
      <c r="F170" t="s">
        <v>152</v>
      </c>
      <c r="G170" t="s">
        <v>113</v>
      </c>
      <c r="H170" t="s">
        <v>152</v>
      </c>
      <c r="I170" s="1">
        <v>2</v>
      </c>
      <c r="J170" s="1" t="str">
        <f t="shared" si="17"/>
        <v>same applicant</v>
      </c>
      <c r="K170" s="1" t="str">
        <f t="shared" si="18"/>
        <v>different year</v>
      </c>
      <c r="L170" s="1">
        <f t="shared" ref="L170:L233" si="20">IF(AND(J170="same applicant", K170="different year"), I170, "nope")</f>
        <v>2</v>
      </c>
      <c r="M170" s="1" t="str">
        <f t="shared" si="16"/>
        <v/>
      </c>
      <c r="N170" s="1">
        <f>I170</f>
        <v>2</v>
      </c>
      <c r="O170" s="1"/>
    </row>
    <row r="171" spans="1:15" x14ac:dyDescent="0.35">
      <c r="A171" t="s">
        <v>31</v>
      </c>
      <c r="B171" s="23" t="s">
        <v>142</v>
      </c>
      <c r="C171" t="s">
        <v>40</v>
      </c>
      <c r="D171" t="s">
        <v>152</v>
      </c>
      <c r="E171" t="s">
        <v>114</v>
      </c>
      <c r="F171" t="s">
        <v>152</v>
      </c>
      <c r="G171" t="s">
        <v>114</v>
      </c>
      <c r="H171" t="s">
        <v>152</v>
      </c>
      <c r="I171" s="1">
        <v>2</v>
      </c>
      <c r="J171" s="1" t="str">
        <f t="shared" si="17"/>
        <v>new applicant</v>
      </c>
      <c r="K171" s="1" t="str">
        <f t="shared" si="18"/>
        <v>different year</v>
      </c>
      <c r="L171" s="1" t="str">
        <f t="shared" si="20"/>
        <v>nope</v>
      </c>
      <c r="M171" s="1" t="str">
        <f t="shared" si="16"/>
        <v>new</v>
      </c>
      <c r="N171" s="1">
        <f t="shared" ref="N171:N182" si="21">I171</f>
        <v>2</v>
      </c>
      <c r="O171" s="1"/>
    </row>
    <row r="172" spans="1:15" x14ac:dyDescent="0.35">
      <c r="A172" t="s">
        <v>31</v>
      </c>
      <c r="B172" s="23" t="s">
        <v>142</v>
      </c>
      <c r="C172" t="s">
        <v>41</v>
      </c>
      <c r="D172" t="s">
        <v>152</v>
      </c>
      <c r="E172" t="s">
        <v>115</v>
      </c>
      <c r="F172" t="s">
        <v>152</v>
      </c>
      <c r="G172" t="s">
        <v>115</v>
      </c>
      <c r="H172" t="s">
        <v>152</v>
      </c>
      <c r="I172" s="1">
        <v>2</v>
      </c>
      <c r="J172" s="1" t="str">
        <f t="shared" si="17"/>
        <v>same applicant</v>
      </c>
      <c r="K172" s="1" t="str">
        <f t="shared" si="18"/>
        <v>different year</v>
      </c>
      <c r="L172" s="1">
        <f t="shared" si="20"/>
        <v>2</v>
      </c>
      <c r="M172" s="1" t="str">
        <f t="shared" si="16"/>
        <v/>
      </c>
      <c r="N172" s="1">
        <f t="shared" si="21"/>
        <v>2</v>
      </c>
      <c r="O172" s="1"/>
    </row>
    <row r="173" spans="1:15" x14ac:dyDescent="0.35">
      <c r="A173" t="s">
        <v>31</v>
      </c>
      <c r="B173" s="23" t="s">
        <v>142</v>
      </c>
      <c r="C173" t="s">
        <v>42</v>
      </c>
      <c r="D173" t="s">
        <v>152</v>
      </c>
      <c r="E173" t="s">
        <v>116</v>
      </c>
      <c r="F173" t="s">
        <v>152</v>
      </c>
      <c r="G173" t="s">
        <v>116</v>
      </c>
      <c r="H173" t="s">
        <v>152</v>
      </c>
      <c r="I173" s="1">
        <v>2</v>
      </c>
      <c r="J173" s="1" t="str">
        <f t="shared" si="17"/>
        <v>same applicant</v>
      </c>
      <c r="K173" s="1" t="str">
        <f t="shared" si="18"/>
        <v>different year</v>
      </c>
      <c r="L173" s="1">
        <f t="shared" si="20"/>
        <v>2</v>
      </c>
      <c r="M173" s="1" t="str">
        <f t="shared" si="16"/>
        <v/>
      </c>
      <c r="N173" s="1">
        <f t="shared" si="21"/>
        <v>2</v>
      </c>
      <c r="O173" s="1"/>
    </row>
    <row r="174" spans="1:15" x14ac:dyDescent="0.35">
      <c r="A174" t="s">
        <v>31</v>
      </c>
      <c r="B174" s="23" t="s">
        <v>142</v>
      </c>
      <c r="C174" t="s">
        <v>43</v>
      </c>
      <c r="D174" t="s">
        <v>152</v>
      </c>
      <c r="E174" t="s">
        <v>117</v>
      </c>
      <c r="F174" t="s">
        <v>152</v>
      </c>
      <c r="G174" t="s">
        <v>117</v>
      </c>
      <c r="H174" t="s">
        <v>152</v>
      </c>
      <c r="I174" s="1">
        <v>2</v>
      </c>
      <c r="J174" s="1" t="str">
        <f t="shared" si="17"/>
        <v>same applicant</v>
      </c>
      <c r="K174" s="1" t="str">
        <f t="shared" si="18"/>
        <v>different year</v>
      </c>
      <c r="L174" s="1">
        <f t="shared" si="20"/>
        <v>2</v>
      </c>
      <c r="M174" s="1" t="str">
        <f t="shared" si="16"/>
        <v/>
      </c>
      <c r="N174" s="1">
        <f t="shared" si="21"/>
        <v>2</v>
      </c>
      <c r="O174" s="1"/>
    </row>
    <row r="175" spans="1:15" x14ac:dyDescent="0.35">
      <c r="A175" t="s">
        <v>31</v>
      </c>
      <c r="B175" s="23" t="s">
        <v>142</v>
      </c>
      <c r="C175" t="s">
        <v>44</v>
      </c>
      <c r="D175" t="s">
        <v>152</v>
      </c>
      <c r="E175" t="s">
        <v>118</v>
      </c>
      <c r="F175" t="s">
        <v>152</v>
      </c>
      <c r="G175" t="s">
        <v>118</v>
      </c>
      <c r="H175" t="s">
        <v>152</v>
      </c>
      <c r="I175" s="1">
        <v>2</v>
      </c>
      <c r="J175" s="1" t="str">
        <f t="shared" si="17"/>
        <v>same applicant</v>
      </c>
      <c r="K175" s="1" t="str">
        <f t="shared" si="18"/>
        <v>different year</v>
      </c>
      <c r="L175" s="1">
        <f t="shared" si="20"/>
        <v>2</v>
      </c>
      <c r="M175" s="1" t="str">
        <f t="shared" si="16"/>
        <v/>
      </c>
      <c r="N175" s="1">
        <f t="shared" si="21"/>
        <v>2</v>
      </c>
      <c r="O175" s="1"/>
    </row>
    <row r="176" spans="1:15" x14ac:dyDescent="0.35">
      <c r="A176" t="s">
        <v>31</v>
      </c>
      <c r="B176" s="23" t="s">
        <v>142</v>
      </c>
      <c r="C176" t="s">
        <v>45</v>
      </c>
      <c r="D176" t="s">
        <v>152</v>
      </c>
      <c r="E176" t="s">
        <v>119</v>
      </c>
      <c r="F176" t="s">
        <v>152</v>
      </c>
      <c r="G176" t="s">
        <v>119</v>
      </c>
      <c r="H176" t="s">
        <v>152</v>
      </c>
      <c r="I176" s="1">
        <v>2</v>
      </c>
      <c r="J176" s="1" t="str">
        <f t="shared" si="17"/>
        <v>same applicant</v>
      </c>
      <c r="K176" s="1" t="str">
        <f t="shared" si="18"/>
        <v>different year</v>
      </c>
      <c r="L176" s="1">
        <f t="shared" si="20"/>
        <v>2</v>
      </c>
      <c r="M176" s="1" t="str">
        <f t="shared" si="16"/>
        <v/>
      </c>
      <c r="N176" s="1">
        <f t="shared" si="21"/>
        <v>2</v>
      </c>
      <c r="O176" s="1"/>
    </row>
    <row r="177" spans="1:15" x14ac:dyDescent="0.35">
      <c r="A177" t="s">
        <v>31</v>
      </c>
      <c r="B177" s="23" t="s">
        <v>142</v>
      </c>
      <c r="C177" t="s">
        <v>46</v>
      </c>
      <c r="D177" t="s">
        <v>152</v>
      </c>
      <c r="E177" t="s">
        <v>120</v>
      </c>
      <c r="F177" t="s">
        <v>152</v>
      </c>
      <c r="G177" t="s">
        <v>120</v>
      </c>
      <c r="H177" t="s">
        <v>152</v>
      </c>
      <c r="I177" s="1">
        <v>2</v>
      </c>
      <c r="J177" s="1" t="str">
        <f t="shared" si="17"/>
        <v>same applicant</v>
      </c>
      <c r="K177" s="1" t="str">
        <f t="shared" si="18"/>
        <v>different year</v>
      </c>
      <c r="L177" s="1">
        <f t="shared" si="20"/>
        <v>2</v>
      </c>
      <c r="M177" s="1" t="str">
        <f t="shared" si="16"/>
        <v/>
      </c>
      <c r="N177" s="1">
        <f t="shared" si="21"/>
        <v>2</v>
      </c>
      <c r="O177" s="1"/>
    </row>
    <row r="178" spans="1:15" x14ac:dyDescent="0.35">
      <c r="A178" t="s">
        <v>31</v>
      </c>
      <c r="B178" s="23" t="s">
        <v>142</v>
      </c>
      <c r="C178" t="s">
        <v>47</v>
      </c>
      <c r="D178" t="s">
        <v>152</v>
      </c>
      <c r="E178" t="s">
        <v>121</v>
      </c>
      <c r="F178" t="s">
        <v>152</v>
      </c>
      <c r="G178" t="s">
        <v>121</v>
      </c>
      <c r="H178" t="s">
        <v>152</v>
      </c>
      <c r="I178" s="1">
        <v>2</v>
      </c>
      <c r="J178" s="1" t="str">
        <f t="shared" si="17"/>
        <v>same applicant</v>
      </c>
      <c r="K178" s="1" t="str">
        <f t="shared" si="18"/>
        <v>different year</v>
      </c>
      <c r="L178" s="1">
        <f t="shared" si="20"/>
        <v>2</v>
      </c>
      <c r="M178" s="1" t="str">
        <f t="shared" si="16"/>
        <v/>
      </c>
      <c r="N178" s="1">
        <f t="shared" si="21"/>
        <v>2</v>
      </c>
      <c r="O178" s="1"/>
    </row>
    <row r="179" spans="1:15" x14ac:dyDescent="0.35">
      <c r="A179" t="s">
        <v>31</v>
      </c>
      <c r="B179" s="23" t="s">
        <v>142</v>
      </c>
      <c r="C179" t="s">
        <v>48</v>
      </c>
      <c r="D179" t="s">
        <v>152</v>
      </c>
      <c r="E179" t="s">
        <v>122</v>
      </c>
      <c r="F179" t="s">
        <v>152</v>
      </c>
      <c r="G179" t="s">
        <v>122</v>
      </c>
      <c r="H179" t="s">
        <v>152</v>
      </c>
      <c r="I179" s="1">
        <v>2</v>
      </c>
      <c r="J179" s="1" t="str">
        <f t="shared" si="17"/>
        <v>same applicant</v>
      </c>
      <c r="K179" s="1" t="str">
        <f t="shared" si="18"/>
        <v>different year</v>
      </c>
      <c r="L179" s="1">
        <f t="shared" si="20"/>
        <v>2</v>
      </c>
      <c r="M179" s="1" t="str">
        <f t="shared" si="16"/>
        <v/>
      </c>
      <c r="N179" s="1">
        <f t="shared" si="21"/>
        <v>2</v>
      </c>
      <c r="O179" s="1"/>
    </row>
    <row r="180" spans="1:15" x14ac:dyDescent="0.35">
      <c r="A180" t="s">
        <v>31</v>
      </c>
      <c r="B180" s="23" t="s">
        <v>142</v>
      </c>
      <c r="C180" t="s">
        <v>49</v>
      </c>
      <c r="D180" t="s">
        <v>152</v>
      </c>
      <c r="E180" t="s">
        <v>123</v>
      </c>
      <c r="F180" t="s">
        <v>152</v>
      </c>
      <c r="G180" t="s">
        <v>123</v>
      </c>
      <c r="H180" t="s">
        <v>152</v>
      </c>
      <c r="I180" s="1">
        <v>2</v>
      </c>
      <c r="J180" s="1" t="str">
        <f t="shared" si="17"/>
        <v>same applicant</v>
      </c>
      <c r="K180" s="1" t="str">
        <f t="shared" si="18"/>
        <v>different year</v>
      </c>
      <c r="L180" s="1">
        <f t="shared" si="20"/>
        <v>2</v>
      </c>
      <c r="M180" s="1" t="str">
        <f t="shared" si="16"/>
        <v/>
      </c>
      <c r="N180" s="1">
        <f t="shared" si="21"/>
        <v>2</v>
      </c>
      <c r="O180" s="1"/>
    </row>
    <row r="181" spans="1:15" x14ac:dyDescent="0.35">
      <c r="A181" t="s">
        <v>31</v>
      </c>
      <c r="B181" s="23" t="s">
        <v>142</v>
      </c>
      <c r="C181" t="s">
        <v>50</v>
      </c>
      <c r="D181" t="s">
        <v>152</v>
      </c>
      <c r="E181" t="s">
        <v>124</v>
      </c>
      <c r="F181" t="s">
        <v>152</v>
      </c>
      <c r="G181" t="s">
        <v>124</v>
      </c>
      <c r="H181" t="s">
        <v>152</v>
      </c>
      <c r="I181" s="1">
        <v>2</v>
      </c>
      <c r="J181" s="1" t="str">
        <f t="shared" si="17"/>
        <v>same applicant</v>
      </c>
      <c r="K181" s="1" t="str">
        <f t="shared" si="18"/>
        <v>different year</v>
      </c>
      <c r="L181" s="1">
        <f t="shared" si="20"/>
        <v>2</v>
      </c>
      <c r="M181" s="1" t="str">
        <f t="shared" si="16"/>
        <v/>
      </c>
      <c r="N181" s="1">
        <f t="shared" si="21"/>
        <v>2</v>
      </c>
      <c r="O181" s="1"/>
    </row>
    <row r="182" spans="1:15" x14ac:dyDescent="0.35">
      <c r="A182" t="s">
        <v>31</v>
      </c>
      <c r="B182" s="23" t="s">
        <v>142</v>
      </c>
      <c r="D182" t="s">
        <v>51</v>
      </c>
      <c r="E182" t="s">
        <v>33</v>
      </c>
      <c r="F182" t="s">
        <v>51</v>
      </c>
      <c r="G182" t="s">
        <v>33</v>
      </c>
      <c r="H182" s="1" t="s">
        <v>133</v>
      </c>
      <c r="I182" s="1">
        <v>0</v>
      </c>
      <c r="J182" s="1" t="str">
        <f t="shared" si="17"/>
        <v>same applicant</v>
      </c>
      <c r="K182" s="1" t="str">
        <f t="shared" si="18"/>
        <v>different year</v>
      </c>
      <c r="L182" s="1">
        <f t="shared" si="20"/>
        <v>0</v>
      </c>
      <c r="M182" s="1" t="str">
        <f t="shared" si="16"/>
        <v/>
      </c>
      <c r="N182" s="1">
        <f t="shared" si="21"/>
        <v>0</v>
      </c>
      <c r="O182" s="1"/>
    </row>
    <row r="183" spans="1:15" x14ac:dyDescent="0.35">
      <c r="A183" t="s">
        <v>31</v>
      </c>
      <c r="B183" s="23" t="s">
        <v>142</v>
      </c>
      <c r="D183" t="s">
        <v>51</v>
      </c>
      <c r="E183" t="s">
        <v>33</v>
      </c>
      <c r="F183" t="s">
        <v>51</v>
      </c>
      <c r="G183" t="s">
        <v>33</v>
      </c>
      <c r="H183" s="1" t="s">
        <v>133</v>
      </c>
      <c r="I183" s="1">
        <v>0</v>
      </c>
      <c r="J183" s="1" t="str">
        <f t="shared" si="17"/>
        <v>same applicant</v>
      </c>
      <c r="K183" s="1" t="str">
        <f t="shared" si="18"/>
        <v>same year</v>
      </c>
      <c r="L183" s="1" t="str">
        <f t="shared" si="20"/>
        <v>nope</v>
      </c>
      <c r="M183" s="1" t="str">
        <f t="shared" si="16"/>
        <v/>
      </c>
      <c r="N183" s="1"/>
      <c r="O183" s="1"/>
    </row>
    <row r="184" spans="1:15" x14ac:dyDescent="0.35">
      <c r="A184" t="s">
        <v>31</v>
      </c>
      <c r="B184" s="23" t="s">
        <v>142</v>
      </c>
      <c r="D184" t="s">
        <v>51</v>
      </c>
      <c r="E184" t="s">
        <v>33</v>
      </c>
      <c r="F184" t="s">
        <v>51</v>
      </c>
      <c r="G184" t="s">
        <v>33</v>
      </c>
      <c r="H184" s="1" t="s">
        <v>133</v>
      </c>
      <c r="I184" s="1">
        <v>0</v>
      </c>
      <c r="J184" s="1" t="str">
        <f t="shared" si="17"/>
        <v>same applicant</v>
      </c>
      <c r="K184" s="1" t="str">
        <f t="shared" si="18"/>
        <v>same year</v>
      </c>
      <c r="L184" s="1" t="str">
        <f t="shared" si="20"/>
        <v>nope</v>
      </c>
      <c r="M184" s="1" t="str">
        <f t="shared" si="16"/>
        <v/>
      </c>
      <c r="N184" s="1"/>
      <c r="O184" s="1"/>
    </row>
    <row r="185" spans="1:15" x14ac:dyDescent="0.35">
      <c r="A185" t="s">
        <v>31</v>
      </c>
      <c r="B185" s="23" t="s">
        <v>143</v>
      </c>
      <c r="C185" t="s">
        <v>32</v>
      </c>
      <c r="D185" t="s">
        <v>33</v>
      </c>
      <c r="E185" t="s">
        <v>33</v>
      </c>
      <c r="F185" t="s">
        <v>33</v>
      </c>
      <c r="G185" t="s">
        <v>33</v>
      </c>
      <c r="H185" s="1" t="s">
        <v>133</v>
      </c>
      <c r="I185" s="1">
        <v>0</v>
      </c>
      <c r="J185" s="1" t="str">
        <f t="shared" si="17"/>
        <v>new applicant</v>
      </c>
      <c r="K185" s="1" t="str">
        <f t="shared" si="18"/>
        <v>different year</v>
      </c>
      <c r="L185" s="1" t="str">
        <f t="shared" si="20"/>
        <v>nope</v>
      </c>
      <c r="M185" s="1" t="str">
        <f t="shared" si="16"/>
        <v>new</v>
      </c>
      <c r="N185" s="1">
        <f>I185</f>
        <v>0</v>
      </c>
      <c r="O185" s="1"/>
    </row>
    <row r="186" spans="1:15" x14ac:dyDescent="0.35">
      <c r="A186" t="s">
        <v>31</v>
      </c>
      <c r="B186" s="23" t="s">
        <v>143</v>
      </c>
      <c r="C186" t="s">
        <v>36</v>
      </c>
      <c r="D186" t="s">
        <v>33</v>
      </c>
      <c r="E186" t="s">
        <v>33</v>
      </c>
      <c r="F186" t="s">
        <v>33</v>
      </c>
      <c r="G186" t="s">
        <v>33</v>
      </c>
      <c r="H186" s="1" t="s">
        <v>133</v>
      </c>
      <c r="I186" s="1">
        <v>0</v>
      </c>
      <c r="J186" s="1" t="str">
        <f t="shared" si="17"/>
        <v>same applicant</v>
      </c>
      <c r="K186" s="1" t="str">
        <f t="shared" si="18"/>
        <v>different year</v>
      </c>
      <c r="L186" s="1">
        <f t="shared" si="20"/>
        <v>0</v>
      </c>
      <c r="M186" s="1" t="str">
        <f t="shared" si="16"/>
        <v/>
      </c>
      <c r="N186" s="1">
        <f t="shared" ref="N186:N199" si="22">I186</f>
        <v>0</v>
      </c>
      <c r="O186" s="1"/>
    </row>
    <row r="187" spans="1:15" x14ac:dyDescent="0.35">
      <c r="A187" t="s">
        <v>31</v>
      </c>
      <c r="B187" s="23" t="s">
        <v>143</v>
      </c>
      <c r="C187" t="s">
        <v>37</v>
      </c>
      <c r="D187" t="s">
        <v>33</v>
      </c>
      <c r="E187" t="s">
        <v>33</v>
      </c>
      <c r="F187" t="s">
        <v>33</v>
      </c>
      <c r="G187" t="s">
        <v>33</v>
      </c>
      <c r="H187" s="1" t="s">
        <v>133</v>
      </c>
      <c r="I187" s="1">
        <v>0</v>
      </c>
      <c r="J187" s="1" t="str">
        <f t="shared" si="17"/>
        <v>same applicant</v>
      </c>
      <c r="K187" s="1" t="str">
        <f t="shared" si="18"/>
        <v>different year</v>
      </c>
      <c r="L187" s="1">
        <f t="shared" si="20"/>
        <v>0</v>
      </c>
      <c r="M187" s="1" t="str">
        <f t="shared" si="16"/>
        <v/>
      </c>
      <c r="N187" s="1">
        <f t="shared" si="22"/>
        <v>0</v>
      </c>
      <c r="O187" s="1"/>
    </row>
    <row r="188" spans="1:15" x14ac:dyDescent="0.35">
      <c r="A188" t="s">
        <v>31</v>
      </c>
      <c r="B188" s="23" t="s">
        <v>143</v>
      </c>
      <c r="C188" t="s">
        <v>38</v>
      </c>
      <c r="D188" t="s">
        <v>33</v>
      </c>
      <c r="E188" t="s">
        <v>33</v>
      </c>
      <c r="F188" t="s">
        <v>33</v>
      </c>
      <c r="G188" t="s">
        <v>33</v>
      </c>
      <c r="H188" s="1" t="s">
        <v>133</v>
      </c>
      <c r="I188" s="1">
        <v>0</v>
      </c>
      <c r="J188" s="1" t="str">
        <f t="shared" si="17"/>
        <v>same applicant</v>
      </c>
      <c r="K188" s="1" t="str">
        <f t="shared" si="18"/>
        <v>different year</v>
      </c>
      <c r="L188" s="1">
        <f t="shared" si="20"/>
        <v>0</v>
      </c>
      <c r="M188" s="1" t="str">
        <f t="shared" si="16"/>
        <v/>
      </c>
      <c r="N188" s="1">
        <f t="shared" si="22"/>
        <v>0</v>
      </c>
      <c r="O188" s="1"/>
    </row>
    <row r="189" spans="1:15" x14ac:dyDescent="0.35">
      <c r="A189" t="s">
        <v>31</v>
      </c>
      <c r="B189" s="23" t="s">
        <v>143</v>
      </c>
      <c r="C189" t="s">
        <v>39</v>
      </c>
      <c r="D189" t="s">
        <v>33</v>
      </c>
      <c r="E189" t="s">
        <v>33</v>
      </c>
      <c r="F189" t="s">
        <v>33</v>
      </c>
      <c r="G189" t="s">
        <v>33</v>
      </c>
      <c r="H189" s="1" t="s">
        <v>133</v>
      </c>
      <c r="I189" s="1">
        <v>0</v>
      </c>
      <c r="J189" s="1" t="str">
        <f t="shared" si="17"/>
        <v>same applicant</v>
      </c>
      <c r="K189" s="1" t="str">
        <f t="shared" si="18"/>
        <v>different year</v>
      </c>
      <c r="L189" s="1">
        <f t="shared" si="20"/>
        <v>0</v>
      </c>
      <c r="M189" s="1" t="str">
        <f t="shared" si="16"/>
        <v/>
      </c>
      <c r="N189" s="1">
        <f t="shared" si="22"/>
        <v>0</v>
      </c>
      <c r="O189" s="1"/>
    </row>
    <row r="190" spans="1:15" x14ac:dyDescent="0.35">
      <c r="A190" t="s">
        <v>31</v>
      </c>
      <c r="B190" s="23" t="s">
        <v>143</v>
      </c>
      <c r="C190" t="s">
        <v>40</v>
      </c>
      <c r="D190" t="s">
        <v>33</v>
      </c>
      <c r="E190" t="s">
        <v>33</v>
      </c>
      <c r="F190" t="s">
        <v>33</v>
      </c>
      <c r="G190" t="s">
        <v>33</v>
      </c>
      <c r="H190" s="1" t="s">
        <v>133</v>
      </c>
      <c r="I190" s="1">
        <v>0</v>
      </c>
      <c r="J190" s="1" t="str">
        <f t="shared" si="17"/>
        <v>same applicant</v>
      </c>
      <c r="K190" s="1" t="str">
        <f t="shared" si="18"/>
        <v>different year</v>
      </c>
      <c r="L190" s="1">
        <f t="shared" si="20"/>
        <v>0</v>
      </c>
      <c r="M190" s="1" t="str">
        <f t="shared" si="16"/>
        <v/>
      </c>
      <c r="N190" s="1">
        <f t="shared" si="22"/>
        <v>0</v>
      </c>
      <c r="O190" s="1"/>
    </row>
    <row r="191" spans="1:15" x14ac:dyDescent="0.35">
      <c r="A191" t="s">
        <v>31</v>
      </c>
      <c r="B191" s="23" t="s">
        <v>143</v>
      </c>
      <c r="C191" t="s">
        <v>41</v>
      </c>
      <c r="D191" t="s">
        <v>33</v>
      </c>
      <c r="E191" t="s">
        <v>33</v>
      </c>
      <c r="F191" t="s">
        <v>33</v>
      </c>
      <c r="G191" t="s">
        <v>33</v>
      </c>
      <c r="H191" s="1" t="s">
        <v>133</v>
      </c>
      <c r="I191" s="1">
        <v>0</v>
      </c>
      <c r="J191" s="1" t="str">
        <f t="shared" si="17"/>
        <v>same applicant</v>
      </c>
      <c r="K191" s="1" t="str">
        <f t="shared" si="18"/>
        <v>different year</v>
      </c>
      <c r="L191" s="1">
        <f t="shared" si="20"/>
        <v>0</v>
      </c>
      <c r="M191" s="1" t="str">
        <f t="shared" si="16"/>
        <v/>
      </c>
      <c r="N191" s="1">
        <f t="shared" si="22"/>
        <v>0</v>
      </c>
      <c r="O191" s="1"/>
    </row>
    <row r="192" spans="1:15" x14ac:dyDescent="0.35">
      <c r="A192" t="s">
        <v>31</v>
      </c>
      <c r="B192" s="23" t="s">
        <v>143</v>
      </c>
      <c r="C192" t="s">
        <v>42</v>
      </c>
      <c r="D192" t="s">
        <v>33</v>
      </c>
      <c r="E192" t="s">
        <v>33</v>
      </c>
      <c r="F192" t="s">
        <v>33</v>
      </c>
      <c r="G192" t="s">
        <v>33</v>
      </c>
      <c r="H192" s="1" t="s">
        <v>133</v>
      </c>
      <c r="I192" s="1">
        <v>0</v>
      </c>
      <c r="J192" s="1" t="str">
        <f t="shared" si="17"/>
        <v>same applicant</v>
      </c>
      <c r="K192" s="1" t="str">
        <f t="shared" si="18"/>
        <v>different year</v>
      </c>
      <c r="L192" s="1">
        <f t="shared" si="20"/>
        <v>0</v>
      </c>
      <c r="M192" s="1" t="str">
        <f t="shared" si="16"/>
        <v/>
      </c>
      <c r="N192" s="1">
        <f t="shared" si="22"/>
        <v>0</v>
      </c>
      <c r="O192" s="1"/>
    </row>
    <row r="193" spans="1:15" x14ac:dyDescent="0.35">
      <c r="A193" t="s">
        <v>31</v>
      </c>
      <c r="B193" s="23" t="s">
        <v>143</v>
      </c>
      <c r="C193" t="s">
        <v>43</v>
      </c>
      <c r="D193" t="s">
        <v>33</v>
      </c>
      <c r="E193" t="s">
        <v>33</v>
      </c>
      <c r="F193" t="s">
        <v>33</v>
      </c>
      <c r="G193" t="s">
        <v>33</v>
      </c>
      <c r="H193" s="1" t="s">
        <v>133</v>
      </c>
      <c r="I193" s="1">
        <v>0</v>
      </c>
      <c r="J193" s="1" t="str">
        <f t="shared" si="17"/>
        <v>same applicant</v>
      </c>
      <c r="K193" s="1" t="str">
        <f t="shared" si="18"/>
        <v>different year</v>
      </c>
      <c r="L193" s="1">
        <f t="shared" si="20"/>
        <v>0</v>
      </c>
      <c r="M193" s="1" t="str">
        <f t="shared" si="16"/>
        <v/>
      </c>
      <c r="N193" s="1">
        <f t="shared" si="22"/>
        <v>0</v>
      </c>
      <c r="O193" s="1"/>
    </row>
    <row r="194" spans="1:15" x14ac:dyDescent="0.35">
      <c r="A194" t="s">
        <v>31</v>
      </c>
      <c r="B194" s="23" t="s">
        <v>143</v>
      </c>
      <c r="C194" t="s">
        <v>44</v>
      </c>
      <c r="D194" t="s">
        <v>33</v>
      </c>
      <c r="E194" t="s">
        <v>33</v>
      </c>
      <c r="F194" t="s">
        <v>33</v>
      </c>
      <c r="G194" t="s">
        <v>33</v>
      </c>
      <c r="H194" s="1" t="s">
        <v>133</v>
      </c>
      <c r="I194" s="1">
        <v>0</v>
      </c>
      <c r="J194" s="1" t="str">
        <f t="shared" si="17"/>
        <v>same applicant</v>
      </c>
      <c r="K194" s="1" t="str">
        <f t="shared" si="18"/>
        <v>different year</v>
      </c>
      <c r="L194" s="1">
        <f t="shared" si="20"/>
        <v>0</v>
      </c>
      <c r="M194" s="1" t="str">
        <f t="shared" si="16"/>
        <v/>
      </c>
      <c r="N194" s="1">
        <f t="shared" si="22"/>
        <v>0</v>
      </c>
      <c r="O194" s="1"/>
    </row>
    <row r="195" spans="1:15" x14ac:dyDescent="0.35">
      <c r="A195" t="s">
        <v>31</v>
      </c>
      <c r="B195" s="23" t="s">
        <v>143</v>
      </c>
      <c r="C195" t="s">
        <v>45</v>
      </c>
      <c r="D195" t="s">
        <v>33</v>
      </c>
      <c r="E195" t="s">
        <v>33</v>
      </c>
      <c r="F195" t="s">
        <v>33</v>
      </c>
      <c r="G195" t="s">
        <v>33</v>
      </c>
      <c r="H195" s="1" t="s">
        <v>133</v>
      </c>
      <c r="I195" s="1">
        <v>0</v>
      </c>
      <c r="J195" s="1" t="str">
        <f t="shared" si="17"/>
        <v>same applicant</v>
      </c>
      <c r="K195" s="1" t="str">
        <f t="shared" si="18"/>
        <v>different year</v>
      </c>
      <c r="L195" s="1">
        <f t="shared" si="20"/>
        <v>0</v>
      </c>
      <c r="M195" s="1" t="str">
        <f t="shared" si="16"/>
        <v/>
      </c>
      <c r="N195" s="1">
        <f t="shared" si="22"/>
        <v>0</v>
      </c>
      <c r="O195" s="1"/>
    </row>
    <row r="196" spans="1:15" x14ac:dyDescent="0.35">
      <c r="A196" t="s">
        <v>31</v>
      </c>
      <c r="B196" s="23" t="s">
        <v>143</v>
      </c>
      <c r="C196" t="s">
        <v>46</v>
      </c>
      <c r="D196" t="s">
        <v>33</v>
      </c>
      <c r="E196" t="s">
        <v>33</v>
      </c>
      <c r="F196" t="s">
        <v>33</v>
      </c>
      <c r="G196" t="s">
        <v>33</v>
      </c>
      <c r="H196" s="1" t="s">
        <v>133</v>
      </c>
      <c r="I196" s="1">
        <v>0</v>
      </c>
      <c r="J196" s="1" t="str">
        <f t="shared" si="17"/>
        <v>same applicant</v>
      </c>
      <c r="K196" s="1" t="str">
        <f t="shared" si="18"/>
        <v>different year</v>
      </c>
      <c r="L196" s="1">
        <f t="shared" si="20"/>
        <v>0</v>
      </c>
      <c r="M196" s="1" t="str">
        <f t="shared" si="16"/>
        <v/>
      </c>
      <c r="N196" s="1">
        <f t="shared" si="22"/>
        <v>0</v>
      </c>
      <c r="O196" s="1"/>
    </row>
    <row r="197" spans="1:15" x14ac:dyDescent="0.35">
      <c r="A197" t="s">
        <v>31</v>
      </c>
      <c r="B197" s="23" t="s">
        <v>143</v>
      </c>
      <c r="C197" t="s">
        <v>47</v>
      </c>
      <c r="D197" t="s">
        <v>152</v>
      </c>
      <c r="E197" t="s">
        <v>125</v>
      </c>
      <c r="F197" t="s">
        <v>152</v>
      </c>
      <c r="G197" t="s">
        <v>125</v>
      </c>
      <c r="H197" t="s">
        <v>152</v>
      </c>
      <c r="I197" s="1">
        <v>1</v>
      </c>
      <c r="J197" s="1" t="str">
        <f t="shared" si="17"/>
        <v>same applicant</v>
      </c>
      <c r="K197" s="1" t="str">
        <f t="shared" si="18"/>
        <v>different year</v>
      </c>
      <c r="L197" s="1">
        <f t="shared" si="20"/>
        <v>1</v>
      </c>
      <c r="M197" s="1" t="str">
        <f t="shared" si="16"/>
        <v/>
      </c>
      <c r="N197" s="1">
        <f t="shared" si="22"/>
        <v>1</v>
      </c>
      <c r="O197" s="1"/>
    </row>
    <row r="198" spans="1:15" x14ac:dyDescent="0.35">
      <c r="A198" t="s">
        <v>31</v>
      </c>
      <c r="B198" s="23" t="s">
        <v>143</v>
      </c>
      <c r="C198" t="s">
        <v>48</v>
      </c>
      <c r="D198" t="s">
        <v>33</v>
      </c>
      <c r="E198" t="s">
        <v>33</v>
      </c>
      <c r="F198" t="s">
        <v>33</v>
      </c>
      <c r="G198" t="s">
        <v>33</v>
      </c>
      <c r="H198" s="1" t="s">
        <v>133</v>
      </c>
      <c r="I198" s="1">
        <v>0</v>
      </c>
      <c r="J198" s="1" t="str">
        <f t="shared" si="17"/>
        <v>same applicant</v>
      </c>
      <c r="K198" s="1" t="str">
        <f t="shared" si="18"/>
        <v>different year</v>
      </c>
      <c r="L198" s="1">
        <f t="shared" si="20"/>
        <v>0</v>
      </c>
      <c r="M198" s="1" t="str">
        <f t="shared" si="16"/>
        <v/>
      </c>
      <c r="N198" s="1">
        <f t="shared" si="22"/>
        <v>0</v>
      </c>
      <c r="O198" s="1"/>
    </row>
    <row r="199" spans="1:15" x14ac:dyDescent="0.35">
      <c r="A199" t="s">
        <v>31</v>
      </c>
      <c r="B199" s="23" t="s">
        <v>143</v>
      </c>
      <c r="C199" t="s">
        <v>49</v>
      </c>
      <c r="D199" t="s">
        <v>152</v>
      </c>
      <c r="E199" t="s">
        <v>125</v>
      </c>
      <c r="F199" t="s">
        <v>152</v>
      </c>
      <c r="G199" t="s">
        <v>125</v>
      </c>
      <c r="H199" t="s">
        <v>152</v>
      </c>
      <c r="I199" s="1">
        <v>1</v>
      </c>
      <c r="J199" s="1" t="str">
        <f t="shared" si="17"/>
        <v>same applicant</v>
      </c>
      <c r="K199" s="1" t="str">
        <f t="shared" si="18"/>
        <v>different year</v>
      </c>
      <c r="L199" s="1">
        <f t="shared" si="20"/>
        <v>1</v>
      </c>
      <c r="M199" s="1" t="str">
        <f t="shared" si="16"/>
        <v/>
      </c>
      <c r="N199" s="1">
        <f t="shared" si="22"/>
        <v>1</v>
      </c>
      <c r="O199" s="1"/>
    </row>
    <row r="200" spans="1:15" x14ac:dyDescent="0.35">
      <c r="A200" t="s">
        <v>31</v>
      </c>
      <c r="B200" s="23" t="s">
        <v>149</v>
      </c>
      <c r="C200" t="s">
        <v>32</v>
      </c>
      <c r="D200" t="s">
        <v>33</v>
      </c>
      <c r="E200" t="s">
        <v>33</v>
      </c>
      <c r="F200" t="s">
        <v>33</v>
      </c>
      <c r="G200" t="s">
        <v>33</v>
      </c>
      <c r="H200" s="1" t="s">
        <v>133</v>
      </c>
      <c r="I200" s="1">
        <v>0</v>
      </c>
      <c r="J200" s="1" t="str">
        <f t="shared" si="17"/>
        <v>new applicant</v>
      </c>
      <c r="K200" s="1" t="str">
        <f t="shared" si="18"/>
        <v>different year</v>
      </c>
      <c r="L200" s="1" t="str">
        <f t="shared" si="20"/>
        <v>nope</v>
      </c>
      <c r="M200" s="1" t="str">
        <f t="shared" si="16"/>
        <v>new</v>
      </c>
      <c r="N200" s="1">
        <f>I200</f>
        <v>0</v>
      </c>
      <c r="O200" s="1"/>
    </row>
    <row r="201" spans="1:15" x14ac:dyDescent="0.35">
      <c r="A201" t="s">
        <v>31</v>
      </c>
      <c r="B201" s="23" t="s">
        <v>149</v>
      </c>
      <c r="C201" t="s">
        <v>36</v>
      </c>
      <c r="D201" t="s">
        <v>33</v>
      </c>
      <c r="E201" t="s">
        <v>33</v>
      </c>
      <c r="F201" t="s">
        <v>33</v>
      </c>
      <c r="G201" t="s">
        <v>33</v>
      </c>
      <c r="H201" s="1" t="s">
        <v>133</v>
      </c>
      <c r="I201" s="1">
        <v>0</v>
      </c>
      <c r="J201" s="1" t="str">
        <f t="shared" si="17"/>
        <v>same applicant</v>
      </c>
      <c r="K201" s="1" t="str">
        <f t="shared" si="18"/>
        <v>different year</v>
      </c>
      <c r="L201" s="1">
        <f t="shared" si="20"/>
        <v>0</v>
      </c>
      <c r="M201" s="1" t="str">
        <f t="shared" si="16"/>
        <v/>
      </c>
      <c r="N201" s="1">
        <f t="shared" ref="N201:N214" si="23">I201</f>
        <v>0</v>
      </c>
      <c r="O201" s="1"/>
    </row>
    <row r="202" spans="1:15" x14ac:dyDescent="0.35">
      <c r="A202" t="s">
        <v>31</v>
      </c>
      <c r="B202" s="23" t="s">
        <v>149</v>
      </c>
      <c r="C202" t="s">
        <v>37</v>
      </c>
      <c r="D202" t="s">
        <v>33</v>
      </c>
      <c r="E202" t="s">
        <v>33</v>
      </c>
      <c r="F202" t="s">
        <v>33</v>
      </c>
      <c r="G202" t="s">
        <v>33</v>
      </c>
      <c r="H202" s="1" t="s">
        <v>133</v>
      </c>
      <c r="I202" s="1">
        <v>0</v>
      </c>
      <c r="J202" s="1" t="str">
        <f t="shared" si="17"/>
        <v>same applicant</v>
      </c>
      <c r="K202" s="1" t="str">
        <f t="shared" si="18"/>
        <v>different year</v>
      </c>
      <c r="L202" s="1">
        <f t="shared" si="20"/>
        <v>0</v>
      </c>
      <c r="M202" s="1" t="str">
        <f t="shared" ref="M202:M259" si="24">IF(AND(J202="new applicant", K202="different year"), "new", "")</f>
        <v/>
      </c>
      <c r="N202" s="1">
        <f t="shared" si="23"/>
        <v>0</v>
      </c>
      <c r="O202" s="1"/>
    </row>
    <row r="203" spans="1:15" x14ac:dyDescent="0.35">
      <c r="A203" t="s">
        <v>31</v>
      </c>
      <c r="B203" s="23" t="s">
        <v>149</v>
      </c>
      <c r="C203" t="s">
        <v>38</v>
      </c>
      <c r="D203" t="s">
        <v>33</v>
      </c>
      <c r="E203" t="s">
        <v>33</v>
      </c>
      <c r="F203" t="s">
        <v>33</v>
      </c>
      <c r="G203" t="s">
        <v>33</v>
      </c>
      <c r="H203" s="1" t="s">
        <v>133</v>
      </c>
      <c r="I203" s="1">
        <v>0</v>
      </c>
      <c r="J203" s="1" t="str">
        <f t="shared" ref="J203:J259" si="25">IF(B203=B202, "same applicant", "new applicant")</f>
        <v>same applicant</v>
      </c>
      <c r="K203" s="1" t="str">
        <f t="shared" ref="K203:K259" si="26">IF(C203=C202, "same year", "different year")</f>
        <v>different year</v>
      </c>
      <c r="L203" s="1">
        <f t="shared" si="20"/>
        <v>0</v>
      </c>
      <c r="M203" s="1" t="str">
        <f t="shared" si="24"/>
        <v/>
      </c>
      <c r="N203" s="1">
        <f t="shared" si="23"/>
        <v>0</v>
      </c>
      <c r="O203" s="1"/>
    </row>
    <row r="204" spans="1:15" x14ac:dyDescent="0.35">
      <c r="A204" t="s">
        <v>31</v>
      </c>
      <c r="B204" s="23" t="s">
        <v>149</v>
      </c>
      <c r="C204" t="s">
        <v>39</v>
      </c>
      <c r="D204" t="s">
        <v>33</v>
      </c>
      <c r="E204" t="s">
        <v>33</v>
      </c>
      <c r="F204" t="s">
        <v>33</v>
      </c>
      <c r="G204" t="s">
        <v>33</v>
      </c>
      <c r="H204" s="1" t="s">
        <v>133</v>
      </c>
      <c r="I204" s="1">
        <v>0</v>
      </c>
      <c r="J204" s="1" t="str">
        <f t="shared" si="25"/>
        <v>same applicant</v>
      </c>
      <c r="K204" s="1" t="str">
        <f t="shared" si="26"/>
        <v>different year</v>
      </c>
      <c r="L204" s="1">
        <f t="shared" si="20"/>
        <v>0</v>
      </c>
      <c r="M204" s="1" t="str">
        <f t="shared" si="24"/>
        <v/>
      </c>
      <c r="N204" s="1">
        <f t="shared" si="23"/>
        <v>0</v>
      </c>
      <c r="O204" s="1"/>
    </row>
    <row r="205" spans="1:15" x14ac:dyDescent="0.35">
      <c r="A205" t="s">
        <v>31</v>
      </c>
      <c r="B205" s="23" t="s">
        <v>149</v>
      </c>
      <c r="C205" t="s">
        <v>40</v>
      </c>
      <c r="D205" t="s">
        <v>33</v>
      </c>
      <c r="E205" t="s">
        <v>33</v>
      </c>
      <c r="F205" t="s">
        <v>33</v>
      </c>
      <c r="G205" t="s">
        <v>33</v>
      </c>
      <c r="H205" s="1" t="s">
        <v>133</v>
      </c>
      <c r="I205" s="1">
        <v>0</v>
      </c>
      <c r="J205" s="1" t="str">
        <f t="shared" si="25"/>
        <v>same applicant</v>
      </c>
      <c r="K205" s="1" t="str">
        <f t="shared" si="26"/>
        <v>different year</v>
      </c>
      <c r="L205" s="1">
        <f t="shared" si="20"/>
        <v>0</v>
      </c>
      <c r="M205" s="1" t="str">
        <f t="shared" si="24"/>
        <v/>
      </c>
      <c r="N205" s="1">
        <f t="shared" si="23"/>
        <v>0</v>
      </c>
      <c r="O205" s="1"/>
    </row>
    <row r="206" spans="1:15" x14ac:dyDescent="0.35">
      <c r="A206" t="s">
        <v>31</v>
      </c>
      <c r="B206" s="23" t="s">
        <v>149</v>
      </c>
      <c r="C206" t="s">
        <v>41</v>
      </c>
      <c r="D206" t="s">
        <v>33</v>
      </c>
      <c r="E206" t="s">
        <v>33</v>
      </c>
      <c r="F206" t="s">
        <v>33</v>
      </c>
      <c r="G206" t="s">
        <v>33</v>
      </c>
      <c r="H206" s="1" t="s">
        <v>133</v>
      </c>
      <c r="I206" s="1">
        <v>0</v>
      </c>
      <c r="J206" s="1" t="str">
        <f t="shared" si="25"/>
        <v>same applicant</v>
      </c>
      <c r="K206" s="1" t="str">
        <f t="shared" si="26"/>
        <v>different year</v>
      </c>
      <c r="L206" s="1">
        <f t="shared" si="20"/>
        <v>0</v>
      </c>
      <c r="M206" s="1" t="str">
        <f t="shared" si="24"/>
        <v/>
      </c>
      <c r="N206" s="1">
        <f t="shared" si="23"/>
        <v>0</v>
      </c>
      <c r="O206" s="1"/>
    </row>
    <row r="207" spans="1:15" x14ac:dyDescent="0.35">
      <c r="A207" t="s">
        <v>31</v>
      </c>
      <c r="B207" s="23" t="s">
        <v>149</v>
      </c>
      <c r="C207" t="s">
        <v>42</v>
      </c>
      <c r="D207" t="s">
        <v>33</v>
      </c>
      <c r="E207" t="s">
        <v>33</v>
      </c>
      <c r="F207" t="s">
        <v>33</v>
      </c>
      <c r="G207" t="s">
        <v>33</v>
      </c>
      <c r="H207" s="1" t="s">
        <v>133</v>
      </c>
      <c r="I207" s="1">
        <v>0</v>
      </c>
      <c r="J207" s="1" t="str">
        <f t="shared" si="25"/>
        <v>same applicant</v>
      </c>
      <c r="K207" s="1" t="str">
        <f t="shared" si="26"/>
        <v>different year</v>
      </c>
      <c r="L207" s="1">
        <f t="shared" si="20"/>
        <v>0</v>
      </c>
      <c r="M207" s="1" t="str">
        <f t="shared" si="24"/>
        <v/>
      </c>
      <c r="N207" s="1">
        <f t="shared" si="23"/>
        <v>0</v>
      </c>
      <c r="O207" s="1"/>
    </row>
    <row r="208" spans="1:15" x14ac:dyDescent="0.35">
      <c r="A208" t="s">
        <v>31</v>
      </c>
      <c r="B208" s="23" t="s">
        <v>149</v>
      </c>
      <c r="C208" t="s">
        <v>43</v>
      </c>
      <c r="D208" t="s">
        <v>33</v>
      </c>
      <c r="E208" t="s">
        <v>33</v>
      </c>
      <c r="F208" t="s">
        <v>33</v>
      </c>
      <c r="G208" t="s">
        <v>33</v>
      </c>
      <c r="H208" s="1" t="s">
        <v>133</v>
      </c>
      <c r="I208" s="1">
        <v>0</v>
      </c>
      <c r="J208" s="1" t="str">
        <f t="shared" si="25"/>
        <v>same applicant</v>
      </c>
      <c r="K208" s="1" t="str">
        <f t="shared" si="26"/>
        <v>different year</v>
      </c>
      <c r="L208" s="1">
        <f t="shared" si="20"/>
        <v>0</v>
      </c>
      <c r="M208" s="1" t="str">
        <f t="shared" si="24"/>
        <v/>
      </c>
      <c r="N208" s="1">
        <f t="shared" si="23"/>
        <v>0</v>
      </c>
      <c r="O208" s="1"/>
    </row>
    <row r="209" spans="1:15" x14ac:dyDescent="0.35">
      <c r="A209" t="s">
        <v>31</v>
      </c>
      <c r="B209" s="23" t="s">
        <v>149</v>
      </c>
      <c r="C209" t="s">
        <v>44</v>
      </c>
      <c r="D209" t="s">
        <v>33</v>
      </c>
      <c r="E209" t="s">
        <v>33</v>
      </c>
      <c r="F209" t="s">
        <v>33</v>
      </c>
      <c r="G209" t="s">
        <v>33</v>
      </c>
      <c r="H209" s="1" t="s">
        <v>133</v>
      </c>
      <c r="I209" s="1">
        <v>0</v>
      </c>
      <c r="J209" s="1" t="str">
        <f t="shared" si="25"/>
        <v>same applicant</v>
      </c>
      <c r="K209" s="1" t="str">
        <f t="shared" si="26"/>
        <v>different year</v>
      </c>
      <c r="L209" s="1">
        <f t="shared" si="20"/>
        <v>0</v>
      </c>
      <c r="M209" s="1" t="str">
        <f t="shared" si="24"/>
        <v/>
      </c>
      <c r="N209" s="1">
        <f t="shared" si="23"/>
        <v>0</v>
      </c>
      <c r="O209" s="1"/>
    </row>
    <row r="210" spans="1:15" x14ac:dyDescent="0.35">
      <c r="A210" t="s">
        <v>31</v>
      </c>
      <c r="B210" s="23" t="s">
        <v>149</v>
      </c>
      <c r="C210" t="s">
        <v>45</v>
      </c>
      <c r="D210" t="s">
        <v>33</v>
      </c>
      <c r="E210" t="s">
        <v>33</v>
      </c>
      <c r="F210" t="s">
        <v>33</v>
      </c>
      <c r="G210" t="s">
        <v>33</v>
      </c>
      <c r="H210" s="1" t="s">
        <v>133</v>
      </c>
      <c r="I210" s="1">
        <v>0</v>
      </c>
      <c r="J210" s="1" t="str">
        <f t="shared" si="25"/>
        <v>same applicant</v>
      </c>
      <c r="K210" s="1" t="str">
        <f t="shared" si="26"/>
        <v>different year</v>
      </c>
      <c r="L210" s="1">
        <f t="shared" si="20"/>
        <v>0</v>
      </c>
      <c r="M210" s="1" t="str">
        <f t="shared" si="24"/>
        <v/>
      </c>
      <c r="N210" s="1">
        <f t="shared" si="23"/>
        <v>0</v>
      </c>
      <c r="O210" s="1"/>
    </row>
    <row r="211" spans="1:15" x14ac:dyDescent="0.35">
      <c r="A211" t="s">
        <v>31</v>
      </c>
      <c r="B211" s="23" t="s">
        <v>149</v>
      </c>
      <c r="C211" t="s">
        <v>46</v>
      </c>
      <c r="D211" t="s">
        <v>33</v>
      </c>
      <c r="E211" t="s">
        <v>33</v>
      </c>
      <c r="F211" t="s">
        <v>33</v>
      </c>
      <c r="G211" t="s">
        <v>33</v>
      </c>
      <c r="H211" s="1" t="s">
        <v>133</v>
      </c>
      <c r="I211" s="1">
        <v>0</v>
      </c>
      <c r="J211" s="1" t="str">
        <f t="shared" si="25"/>
        <v>same applicant</v>
      </c>
      <c r="K211" s="1" t="str">
        <f t="shared" si="26"/>
        <v>different year</v>
      </c>
      <c r="L211" s="1">
        <f t="shared" si="20"/>
        <v>0</v>
      </c>
      <c r="M211" s="1" t="str">
        <f t="shared" si="24"/>
        <v/>
      </c>
      <c r="N211" s="1">
        <f t="shared" si="23"/>
        <v>0</v>
      </c>
      <c r="O211" s="1"/>
    </row>
    <row r="212" spans="1:15" x14ac:dyDescent="0.35">
      <c r="A212" t="s">
        <v>31</v>
      </c>
      <c r="B212" s="23" t="s">
        <v>149</v>
      </c>
      <c r="C212" t="s">
        <v>47</v>
      </c>
      <c r="D212" t="s">
        <v>33</v>
      </c>
      <c r="E212" t="s">
        <v>33</v>
      </c>
      <c r="F212" t="s">
        <v>33</v>
      </c>
      <c r="G212" t="s">
        <v>33</v>
      </c>
      <c r="H212" s="1" t="s">
        <v>133</v>
      </c>
      <c r="I212" s="1">
        <v>0</v>
      </c>
      <c r="J212" s="1" t="str">
        <f t="shared" si="25"/>
        <v>same applicant</v>
      </c>
      <c r="K212" s="1" t="str">
        <f t="shared" si="26"/>
        <v>different year</v>
      </c>
      <c r="L212" s="1">
        <f t="shared" si="20"/>
        <v>0</v>
      </c>
      <c r="M212" s="1" t="str">
        <f t="shared" si="24"/>
        <v/>
      </c>
      <c r="N212" s="1">
        <f t="shared" si="23"/>
        <v>0</v>
      </c>
      <c r="O212" s="1"/>
    </row>
    <row r="213" spans="1:15" x14ac:dyDescent="0.35">
      <c r="A213" t="s">
        <v>31</v>
      </c>
      <c r="B213" s="23" t="s">
        <v>149</v>
      </c>
      <c r="C213" t="s">
        <v>48</v>
      </c>
      <c r="D213" t="s">
        <v>33</v>
      </c>
      <c r="E213" t="s">
        <v>33</v>
      </c>
      <c r="F213" t="s">
        <v>33</v>
      </c>
      <c r="G213" t="s">
        <v>33</v>
      </c>
      <c r="H213" s="1" t="s">
        <v>133</v>
      </c>
      <c r="I213" s="1">
        <v>0</v>
      </c>
      <c r="J213" s="1" t="str">
        <f t="shared" si="25"/>
        <v>same applicant</v>
      </c>
      <c r="K213" s="1" t="str">
        <f t="shared" si="26"/>
        <v>different year</v>
      </c>
      <c r="L213" s="1">
        <f t="shared" si="20"/>
        <v>0</v>
      </c>
      <c r="M213" s="1" t="str">
        <f t="shared" si="24"/>
        <v/>
      </c>
      <c r="N213" s="1">
        <f t="shared" si="23"/>
        <v>0</v>
      </c>
      <c r="O213" s="1"/>
    </row>
    <row r="214" spans="1:15" x14ac:dyDescent="0.35">
      <c r="A214" t="s">
        <v>31</v>
      </c>
      <c r="B214" s="23" t="s">
        <v>149</v>
      </c>
      <c r="C214" t="s">
        <v>49</v>
      </c>
      <c r="D214" t="s">
        <v>33</v>
      </c>
      <c r="E214" t="s">
        <v>33</v>
      </c>
      <c r="F214" t="s">
        <v>33</v>
      </c>
      <c r="G214" t="s">
        <v>33</v>
      </c>
      <c r="H214" s="1" t="s">
        <v>133</v>
      </c>
      <c r="I214" s="1">
        <v>0</v>
      </c>
      <c r="J214" s="1" t="str">
        <f t="shared" si="25"/>
        <v>same applicant</v>
      </c>
      <c r="K214" s="1" t="str">
        <f t="shared" si="26"/>
        <v>different year</v>
      </c>
      <c r="L214" s="1">
        <f t="shared" si="20"/>
        <v>0</v>
      </c>
      <c r="M214" s="1" t="str">
        <f t="shared" si="24"/>
        <v/>
      </c>
      <c r="N214" s="1">
        <f t="shared" si="23"/>
        <v>0</v>
      </c>
      <c r="O214" s="1"/>
    </row>
    <row r="215" spans="1:15" x14ac:dyDescent="0.35">
      <c r="A215" t="s">
        <v>31</v>
      </c>
      <c r="B215" s="23" t="s">
        <v>144</v>
      </c>
      <c r="H215" s="1" t="s">
        <v>133</v>
      </c>
      <c r="I215" s="1">
        <v>0</v>
      </c>
      <c r="J215" s="1" t="str">
        <f t="shared" si="25"/>
        <v>new applicant</v>
      </c>
      <c r="K215" s="1" t="str">
        <f t="shared" si="26"/>
        <v>different year</v>
      </c>
      <c r="L215" s="1" t="str">
        <f t="shared" si="20"/>
        <v>nope</v>
      </c>
      <c r="M215" s="1" t="str">
        <f t="shared" si="24"/>
        <v>new</v>
      </c>
      <c r="N215" s="1">
        <f>I215</f>
        <v>0</v>
      </c>
      <c r="O215" s="1"/>
    </row>
    <row r="216" spans="1:15" x14ac:dyDescent="0.35">
      <c r="A216" t="s">
        <v>31</v>
      </c>
      <c r="B216" s="23" t="s">
        <v>144</v>
      </c>
      <c r="H216" s="1" t="s">
        <v>133</v>
      </c>
      <c r="I216" s="1">
        <v>0</v>
      </c>
      <c r="J216" s="1" t="str">
        <f t="shared" si="25"/>
        <v>same applicant</v>
      </c>
      <c r="K216" s="1" t="str">
        <f t="shared" si="26"/>
        <v>same year</v>
      </c>
      <c r="L216" s="1" t="str">
        <f t="shared" si="20"/>
        <v>nope</v>
      </c>
      <c r="M216" s="1" t="str">
        <f t="shared" si="24"/>
        <v/>
      </c>
      <c r="N216" s="1"/>
      <c r="O216" s="1"/>
    </row>
    <row r="217" spans="1:15" x14ac:dyDescent="0.35">
      <c r="A217" t="s">
        <v>31</v>
      </c>
      <c r="B217" s="23" t="s">
        <v>144</v>
      </c>
      <c r="H217" s="1" t="s">
        <v>133</v>
      </c>
      <c r="I217" s="1">
        <v>0</v>
      </c>
      <c r="J217" s="1" t="str">
        <f t="shared" si="25"/>
        <v>same applicant</v>
      </c>
      <c r="K217" s="1" t="str">
        <f t="shared" si="26"/>
        <v>same year</v>
      </c>
      <c r="L217" s="1" t="str">
        <f t="shared" si="20"/>
        <v>nope</v>
      </c>
      <c r="M217" s="1" t="str">
        <f t="shared" si="24"/>
        <v/>
      </c>
      <c r="N217" s="1"/>
      <c r="O217" s="1"/>
    </row>
    <row r="218" spans="1:15" x14ac:dyDescent="0.35">
      <c r="A218" t="s">
        <v>31</v>
      </c>
      <c r="B218" s="23" t="s">
        <v>144</v>
      </c>
      <c r="H218" s="1" t="s">
        <v>133</v>
      </c>
      <c r="I218" s="1">
        <v>0</v>
      </c>
      <c r="J218" s="1" t="str">
        <f t="shared" si="25"/>
        <v>same applicant</v>
      </c>
      <c r="K218" s="1" t="str">
        <f t="shared" si="26"/>
        <v>same year</v>
      </c>
      <c r="L218" s="1" t="str">
        <f t="shared" si="20"/>
        <v>nope</v>
      </c>
      <c r="M218" s="1" t="str">
        <f t="shared" si="24"/>
        <v/>
      </c>
      <c r="N218" s="1"/>
      <c r="O218" s="1"/>
    </row>
    <row r="219" spans="1:15" x14ac:dyDescent="0.35">
      <c r="A219" t="s">
        <v>31</v>
      </c>
      <c r="B219" s="23" t="s">
        <v>144</v>
      </c>
      <c r="H219" s="1" t="s">
        <v>133</v>
      </c>
      <c r="I219" s="1">
        <v>0</v>
      </c>
      <c r="J219" s="1" t="str">
        <f t="shared" si="25"/>
        <v>same applicant</v>
      </c>
      <c r="K219" s="1" t="str">
        <f t="shared" si="26"/>
        <v>same year</v>
      </c>
      <c r="L219" s="1" t="str">
        <f t="shared" si="20"/>
        <v>nope</v>
      </c>
      <c r="M219" s="1" t="str">
        <f t="shared" si="24"/>
        <v/>
      </c>
      <c r="N219" s="1"/>
      <c r="O219" s="1"/>
    </row>
    <row r="220" spans="1:15" x14ac:dyDescent="0.35">
      <c r="A220" t="s">
        <v>31</v>
      </c>
      <c r="B220" s="23" t="s">
        <v>144</v>
      </c>
      <c r="H220" s="1" t="s">
        <v>133</v>
      </c>
      <c r="I220" s="1">
        <v>0</v>
      </c>
      <c r="J220" s="1" t="str">
        <f t="shared" si="25"/>
        <v>same applicant</v>
      </c>
      <c r="K220" s="1" t="str">
        <f t="shared" si="26"/>
        <v>same year</v>
      </c>
      <c r="L220" s="1" t="str">
        <f t="shared" si="20"/>
        <v>nope</v>
      </c>
      <c r="M220" s="1" t="str">
        <f t="shared" si="24"/>
        <v/>
      </c>
      <c r="N220" s="1"/>
      <c r="O220" s="1"/>
    </row>
    <row r="221" spans="1:15" x14ac:dyDescent="0.35">
      <c r="A221" t="s">
        <v>31</v>
      </c>
      <c r="B221" s="23" t="s">
        <v>144</v>
      </c>
      <c r="H221" s="1" t="s">
        <v>133</v>
      </c>
      <c r="I221" s="1">
        <v>0</v>
      </c>
      <c r="J221" s="1" t="str">
        <f t="shared" si="25"/>
        <v>same applicant</v>
      </c>
      <c r="K221" s="1" t="str">
        <f t="shared" si="26"/>
        <v>same year</v>
      </c>
      <c r="L221" s="1" t="str">
        <f t="shared" si="20"/>
        <v>nope</v>
      </c>
      <c r="M221" s="1" t="str">
        <f t="shared" si="24"/>
        <v/>
      </c>
      <c r="N221" s="1"/>
      <c r="O221" s="1"/>
    </row>
    <row r="222" spans="1:15" x14ac:dyDescent="0.35">
      <c r="A222" t="s">
        <v>31</v>
      </c>
      <c r="B222" s="23" t="s">
        <v>144</v>
      </c>
      <c r="H222" s="1" t="s">
        <v>133</v>
      </c>
      <c r="I222" s="1">
        <v>0</v>
      </c>
      <c r="J222" s="1" t="str">
        <f t="shared" si="25"/>
        <v>same applicant</v>
      </c>
      <c r="K222" s="1" t="str">
        <f t="shared" si="26"/>
        <v>same year</v>
      </c>
      <c r="L222" s="1" t="str">
        <f t="shared" si="20"/>
        <v>nope</v>
      </c>
      <c r="M222" s="1" t="str">
        <f t="shared" si="24"/>
        <v/>
      </c>
      <c r="N222" s="1"/>
      <c r="O222" s="1"/>
    </row>
    <row r="223" spans="1:15" x14ac:dyDescent="0.35">
      <c r="A223" t="s">
        <v>31</v>
      </c>
      <c r="B223" s="23" t="s">
        <v>144</v>
      </c>
      <c r="H223" s="1" t="s">
        <v>133</v>
      </c>
      <c r="I223" s="1">
        <v>0</v>
      </c>
      <c r="J223" s="1" t="str">
        <f t="shared" si="25"/>
        <v>same applicant</v>
      </c>
      <c r="K223" s="1" t="str">
        <f t="shared" si="26"/>
        <v>same year</v>
      </c>
      <c r="L223" s="1" t="str">
        <f t="shared" si="20"/>
        <v>nope</v>
      </c>
      <c r="M223" s="1" t="str">
        <f t="shared" si="24"/>
        <v/>
      </c>
      <c r="N223" s="1"/>
      <c r="O223" s="1"/>
    </row>
    <row r="224" spans="1:15" x14ac:dyDescent="0.35">
      <c r="A224" t="s">
        <v>31</v>
      </c>
      <c r="B224" s="23" t="s">
        <v>144</v>
      </c>
      <c r="H224" s="1" t="s">
        <v>133</v>
      </c>
      <c r="I224" s="1">
        <v>0</v>
      </c>
      <c r="J224" s="1" t="str">
        <f t="shared" si="25"/>
        <v>same applicant</v>
      </c>
      <c r="K224" s="1" t="str">
        <f t="shared" si="26"/>
        <v>same year</v>
      </c>
      <c r="L224" s="1" t="str">
        <f t="shared" si="20"/>
        <v>nope</v>
      </c>
      <c r="M224" s="1" t="str">
        <f t="shared" si="24"/>
        <v/>
      </c>
      <c r="N224" s="1"/>
      <c r="O224" s="1"/>
    </row>
    <row r="225" spans="1:15" x14ac:dyDescent="0.35">
      <c r="A225" t="s">
        <v>31</v>
      </c>
      <c r="B225" s="23" t="s">
        <v>144</v>
      </c>
      <c r="H225" s="1" t="s">
        <v>133</v>
      </c>
      <c r="I225" s="1">
        <v>0</v>
      </c>
      <c r="J225" s="1" t="str">
        <f t="shared" si="25"/>
        <v>same applicant</v>
      </c>
      <c r="K225" s="1" t="str">
        <f t="shared" si="26"/>
        <v>same year</v>
      </c>
      <c r="L225" s="1" t="str">
        <f t="shared" si="20"/>
        <v>nope</v>
      </c>
      <c r="M225" s="1" t="str">
        <f t="shared" si="24"/>
        <v/>
      </c>
      <c r="N225" s="1"/>
      <c r="O225" s="1"/>
    </row>
    <row r="226" spans="1:15" x14ac:dyDescent="0.35">
      <c r="A226" t="s">
        <v>31</v>
      </c>
      <c r="B226" s="23" t="s">
        <v>144</v>
      </c>
      <c r="H226" s="1" t="s">
        <v>133</v>
      </c>
      <c r="I226" s="1">
        <v>0</v>
      </c>
      <c r="J226" s="1" t="str">
        <f t="shared" si="25"/>
        <v>same applicant</v>
      </c>
      <c r="K226" s="1" t="str">
        <f t="shared" si="26"/>
        <v>same year</v>
      </c>
      <c r="L226" s="1" t="str">
        <f t="shared" si="20"/>
        <v>nope</v>
      </c>
      <c r="M226" s="1" t="str">
        <f t="shared" si="24"/>
        <v/>
      </c>
      <c r="N226" s="1"/>
      <c r="O226" s="1"/>
    </row>
    <row r="227" spans="1:15" x14ac:dyDescent="0.35">
      <c r="A227" t="s">
        <v>31</v>
      </c>
      <c r="B227" s="23" t="s">
        <v>144</v>
      </c>
      <c r="H227" s="1" t="s">
        <v>133</v>
      </c>
      <c r="I227" s="1">
        <v>0</v>
      </c>
      <c r="J227" s="1" t="str">
        <f t="shared" si="25"/>
        <v>same applicant</v>
      </c>
      <c r="K227" s="1" t="str">
        <f t="shared" si="26"/>
        <v>same year</v>
      </c>
      <c r="L227" s="1" t="str">
        <f t="shared" si="20"/>
        <v>nope</v>
      </c>
      <c r="M227" s="1" t="str">
        <f t="shared" si="24"/>
        <v/>
      </c>
      <c r="N227" s="1"/>
      <c r="O227" s="1"/>
    </row>
    <row r="228" spans="1:15" x14ac:dyDescent="0.35">
      <c r="A228" t="s">
        <v>31</v>
      </c>
      <c r="B228" s="23" t="s">
        <v>144</v>
      </c>
      <c r="H228" s="1" t="s">
        <v>133</v>
      </c>
      <c r="I228" s="1">
        <v>0</v>
      </c>
      <c r="J228" s="1" t="str">
        <f t="shared" si="25"/>
        <v>same applicant</v>
      </c>
      <c r="K228" s="1" t="str">
        <f t="shared" si="26"/>
        <v>same year</v>
      </c>
      <c r="L228" s="1" t="str">
        <f t="shared" si="20"/>
        <v>nope</v>
      </c>
      <c r="M228" s="1" t="str">
        <f t="shared" si="24"/>
        <v/>
      </c>
      <c r="N228" s="1"/>
      <c r="O228" s="1"/>
    </row>
    <row r="229" spans="1:15" x14ac:dyDescent="0.35">
      <c r="A229" t="s">
        <v>31</v>
      </c>
      <c r="B229" s="23" t="s">
        <v>144</v>
      </c>
      <c r="H229" s="1" t="s">
        <v>133</v>
      </c>
      <c r="I229" s="1">
        <v>0</v>
      </c>
      <c r="J229" s="1" t="str">
        <f t="shared" si="25"/>
        <v>same applicant</v>
      </c>
      <c r="K229" s="1" t="str">
        <f t="shared" si="26"/>
        <v>same year</v>
      </c>
      <c r="L229" s="1" t="str">
        <f t="shared" si="20"/>
        <v>nope</v>
      </c>
      <c r="M229" s="1" t="str">
        <f t="shared" si="24"/>
        <v/>
      </c>
      <c r="N229" s="1"/>
      <c r="O229" s="1"/>
    </row>
    <row r="230" spans="1:15" x14ac:dyDescent="0.35">
      <c r="A230" t="s">
        <v>31</v>
      </c>
      <c r="B230" s="23" t="s">
        <v>150</v>
      </c>
      <c r="H230" s="1" t="s">
        <v>133</v>
      </c>
      <c r="I230" s="1">
        <v>0</v>
      </c>
      <c r="J230" s="1" t="str">
        <f t="shared" si="25"/>
        <v>new applicant</v>
      </c>
      <c r="K230" s="1" t="str">
        <f t="shared" si="26"/>
        <v>same year</v>
      </c>
      <c r="L230" s="1" t="str">
        <f t="shared" si="20"/>
        <v>nope</v>
      </c>
      <c r="M230" s="1" t="str">
        <f t="shared" si="24"/>
        <v/>
      </c>
      <c r="N230" s="1"/>
      <c r="O230" s="1"/>
    </row>
    <row r="231" spans="1:15" x14ac:dyDescent="0.35">
      <c r="A231" t="s">
        <v>31</v>
      </c>
      <c r="B231" s="23" t="s">
        <v>150</v>
      </c>
      <c r="H231" s="1" t="s">
        <v>133</v>
      </c>
      <c r="I231" s="1">
        <v>0</v>
      </c>
      <c r="J231" s="1" t="str">
        <f t="shared" si="25"/>
        <v>same applicant</v>
      </c>
      <c r="K231" s="1" t="str">
        <f t="shared" si="26"/>
        <v>same year</v>
      </c>
      <c r="L231" s="1" t="str">
        <f t="shared" si="20"/>
        <v>nope</v>
      </c>
      <c r="M231" s="1" t="str">
        <f t="shared" si="24"/>
        <v/>
      </c>
      <c r="N231" s="1"/>
      <c r="O231" s="1"/>
    </row>
    <row r="232" spans="1:15" x14ac:dyDescent="0.35">
      <c r="A232" t="s">
        <v>31</v>
      </c>
      <c r="B232" s="23" t="s">
        <v>150</v>
      </c>
      <c r="H232" s="1" t="s">
        <v>133</v>
      </c>
      <c r="I232" s="1">
        <v>0</v>
      </c>
      <c r="J232" s="1" t="str">
        <f t="shared" si="25"/>
        <v>same applicant</v>
      </c>
      <c r="K232" s="1" t="str">
        <f t="shared" si="26"/>
        <v>same year</v>
      </c>
      <c r="L232" s="1" t="str">
        <f t="shared" si="20"/>
        <v>nope</v>
      </c>
      <c r="M232" s="1" t="str">
        <f t="shared" si="24"/>
        <v/>
      </c>
      <c r="N232" s="1"/>
      <c r="O232" s="1"/>
    </row>
    <row r="233" spans="1:15" x14ac:dyDescent="0.35">
      <c r="A233" t="s">
        <v>31</v>
      </c>
      <c r="B233" s="23" t="s">
        <v>150</v>
      </c>
      <c r="H233" s="1" t="s">
        <v>133</v>
      </c>
      <c r="I233" s="1">
        <v>0</v>
      </c>
      <c r="J233" s="1" t="str">
        <f t="shared" si="25"/>
        <v>same applicant</v>
      </c>
      <c r="K233" s="1" t="str">
        <f t="shared" si="26"/>
        <v>same year</v>
      </c>
      <c r="L233" s="1" t="str">
        <f t="shared" si="20"/>
        <v>nope</v>
      </c>
      <c r="M233" s="1" t="str">
        <f t="shared" si="24"/>
        <v/>
      </c>
      <c r="N233" s="1"/>
      <c r="O233" s="1"/>
    </row>
    <row r="234" spans="1:15" x14ac:dyDescent="0.35">
      <c r="A234" t="s">
        <v>31</v>
      </c>
      <c r="B234" s="23" t="s">
        <v>150</v>
      </c>
      <c r="H234" s="1" t="s">
        <v>133</v>
      </c>
      <c r="I234" s="1">
        <v>0</v>
      </c>
      <c r="J234" s="1" t="str">
        <f t="shared" si="25"/>
        <v>same applicant</v>
      </c>
      <c r="K234" s="1" t="str">
        <f t="shared" si="26"/>
        <v>same year</v>
      </c>
      <c r="L234" s="1" t="str">
        <f t="shared" ref="L234:L259" si="27">IF(AND(J234="same applicant", K234="different year"), I234, "nope")</f>
        <v>nope</v>
      </c>
      <c r="M234" s="1" t="str">
        <f t="shared" si="24"/>
        <v/>
      </c>
      <c r="N234" s="1"/>
      <c r="O234" s="1"/>
    </row>
    <row r="235" spans="1:15" x14ac:dyDescent="0.35">
      <c r="A235" t="s">
        <v>31</v>
      </c>
      <c r="B235" s="23" t="s">
        <v>150</v>
      </c>
      <c r="H235" s="1" t="s">
        <v>133</v>
      </c>
      <c r="I235" s="1">
        <v>0</v>
      </c>
      <c r="J235" s="1" t="str">
        <f t="shared" si="25"/>
        <v>same applicant</v>
      </c>
      <c r="K235" s="1" t="str">
        <f t="shared" si="26"/>
        <v>same year</v>
      </c>
      <c r="L235" s="1" t="str">
        <f t="shared" si="27"/>
        <v>nope</v>
      </c>
      <c r="M235" s="1" t="str">
        <f t="shared" si="24"/>
        <v/>
      </c>
      <c r="N235" s="1"/>
      <c r="O235" s="1"/>
    </row>
    <row r="236" spans="1:15" x14ac:dyDescent="0.35">
      <c r="A236" t="s">
        <v>31</v>
      </c>
      <c r="B236" s="23" t="s">
        <v>150</v>
      </c>
      <c r="H236" s="1" t="s">
        <v>133</v>
      </c>
      <c r="I236" s="1">
        <v>0</v>
      </c>
      <c r="J236" s="1" t="str">
        <f t="shared" si="25"/>
        <v>same applicant</v>
      </c>
      <c r="K236" s="1" t="str">
        <f t="shared" si="26"/>
        <v>same year</v>
      </c>
      <c r="L236" s="1" t="str">
        <f t="shared" si="27"/>
        <v>nope</v>
      </c>
      <c r="M236" s="1" t="str">
        <f t="shared" si="24"/>
        <v/>
      </c>
      <c r="N236" s="1"/>
      <c r="O236" s="1"/>
    </row>
    <row r="237" spans="1:15" x14ac:dyDescent="0.35">
      <c r="A237" t="s">
        <v>31</v>
      </c>
      <c r="B237" s="23" t="s">
        <v>150</v>
      </c>
      <c r="H237" s="1" t="s">
        <v>133</v>
      </c>
      <c r="I237" s="1">
        <v>0</v>
      </c>
      <c r="J237" s="1" t="str">
        <f t="shared" si="25"/>
        <v>same applicant</v>
      </c>
      <c r="K237" s="1" t="str">
        <f t="shared" si="26"/>
        <v>same year</v>
      </c>
      <c r="L237" s="1" t="str">
        <f t="shared" si="27"/>
        <v>nope</v>
      </c>
      <c r="M237" s="1" t="str">
        <f t="shared" si="24"/>
        <v/>
      </c>
      <c r="N237" s="1"/>
      <c r="O237" s="1"/>
    </row>
    <row r="238" spans="1:15" x14ac:dyDescent="0.35">
      <c r="A238" t="s">
        <v>31</v>
      </c>
      <c r="B238" s="23" t="s">
        <v>150</v>
      </c>
      <c r="H238" s="1" t="s">
        <v>133</v>
      </c>
      <c r="I238" s="1">
        <v>0</v>
      </c>
      <c r="J238" s="1" t="str">
        <f t="shared" si="25"/>
        <v>same applicant</v>
      </c>
      <c r="K238" s="1" t="str">
        <f t="shared" si="26"/>
        <v>same year</v>
      </c>
      <c r="L238" s="1" t="str">
        <f t="shared" si="27"/>
        <v>nope</v>
      </c>
      <c r="M238" s="1" t="str">
        <f t="shared" si="24"/>
        <v/>
      </c>
      <c r="N238" s="1"/>
      <c r="O238" s="1"/>
    </row>
    <row r="239" spans="1:15" x14ac:dyDescent="0.35">
      <c r="A239" t="s">
        <v>31</v>
      </c>
      <c r="B239" s="23" t="s">
        <v>150</v>
      </c>
      <c r="H239" s="1" t="s">
        <v>133</v>
      </c>
      <c r="I239" s="1">
        <v>0</v>
      </c>
      <c r="J239" s="1" t="str">
        <f t="shared" si="25"/>
        <v>same applicant</v>
      </c>
      <c r="K239" s="1" t="str">
        <f t="shared" si="26"/>
        <v>same year</v>
      </c>
      <c r="L239" s="1" t="str">
        <f t="shared" si="27"/>
        <v>nope</v>
      </c>
      <c r="M239" s="1" t="str">
        <f t="shared" si="24"/>
        <v/>
      </c>
      <c r="N239" s="1"/>
      <c r="O239" s="1"/>
    </row>
    <row r="240" spans="1:15" x14ac:dyDescent="0.35">
      <c r="A240" t="s">
        <v>31</v>
      </c>
      <c r="B240" s="23" t="s">
        <v>150</v>
      </c>
      <c r="H240" s="1" t="s">
        <v>133</v>
      </c>
      <c r="I240" s="1">
        <v>0</v>
      </c>
      <c r="J240" s="1" t="str">
        <f t="shared" si="25"/>
        <v>same applicant</v>
      </c>
      <c r="K240" s="1" t="str">
        <f t="shared" si="26"/>
        <v>same year</v>
      </c>
      <c r="L240" s="1" t="str">
        <f t="shared" si="27"/>
        <v>nope</v>
      </c>
      <c r="M240" s="1" t="str">
        <f t="shared" si="24"/>
        <v/>
      </c>
      <c r="N240" s="1"/>
      <c r="O240" s="1"/>
    </row>
    <row r="241" spans="1:15" x14ac:dyDescent="0.35">
      <c r="A241" t="s">
        <v>31</v>
      </c>
      <c r="B241" s="23" t="s">
        <v>150</v>
      </c>
      <c r="H241" s="1" t="s">
        <v>133</v>
      </c>
      <c r="I241" s="1">
        <v>0</v>
      </c>
      <c r="J241" s="1" t="str">
        <f t="shared" si="25"/>
        <v>same applicant</v>
      </c>
      <c r="K241" s="1" t="str">
        <f t="shared" si="26"/>
        <v>same year</v>
      </c>
      <c r="L241" s="1" t="str">
        <f t="shared" si="27"/>
        <v>nope</v>
      </c>
      <c r="M241" s="1" t="str">
        <f t="shared" si="24"/>
        <v/>
      </c>
      <c r="N241" s="1"/>
      <c r="O241" s="1"/>
    </row>
    <row r="242" spans="1:15" x14ac:dyDescent="0.35">
      <c r="A242" t="s">
        <v>31</v>
      </c>
      <c r="B242" s="23" t="s">
        <v>150</v>
      </c>
      <c r="H242" s="1" t="s">
        <v>133</v>
      </c>
      <c r="I242" s="1">
        <v>0</v>
      </c>
      <c r="J242" s="1" t="str">
        <f t="shared" si="25"/>
        <v>same applicant</v>
      </c>
      <c r="K242" s="1" t="str">
        <f t="shared" si="26"/>
        <v>same year</v>
      </c>
      <c r="L242" s="1" t="str">
        <f t="shared" si="27"/>
        <v>nope</v>
      </c>
      <c r="M242" s="1" t="str">
        <f t="shared" si="24"/>
        <v/>
      </c>
      <c r="N242" s="1"/>
      <c r="O242" s="1"/>
    </row>
    <row r="243" spans="1:15" x14ac:dyDescent="0.35">
      <c r="A243" t="s">
        <v>31</v>
      </c>
      <c r="B243" s="23" t="s">
        <v>150</v>
      </c>
      <c r="H243" s="1" t="s">
        <v>133</v>
      </c>
      <c r="I243" s="1">
        <v>0</v>
      </c>
      <c r="J243" s="1" t="str">
        <f t="shared" si="25"/>
        <v>same applicant</v>
      </c>
      <c r="K243" s="1" t="str">
        <f t="shared" si="26"/>
        <v>same year</v>
      </c>
      <c r="L243" s="1" t="str">
        <f t="shared" si="27"/>
        <v>nope</v>
      </c>
      <c r="M243" s="1" t="str">
        <f t="shared" si="24"/>
        <v/>
      </c>
      <c r="N243" s="1"/>
      <c r="O243" s="1"/>
    </row>
    <row r="244" spans="1:15" x14ac:dyDescent="0.35">
      <c r="A244" t="s">
        <v>31</v>
      </c>
      <c r="B244" s="23" t="s">
        <v>150</v>
      </c>
      <c r="H244" s="1" t="s">
        <v>133</v>
      </c>
      <c r="I244" s="1">
        <v>0</v>
      </c>
      <c r="J244" s="1" t="str">
        <f t="shared" si="25"/>
        <v>same applicant</v>
      </c>
      <c r="K244" s="1" t="str">
        <f t="shared" si="26"/>
        <v>same year</v>
      </c>
      <c r="L244" s="1" t="str">
        <f t="shared" si="27"/>
        <v>nope</v>
      </c>
      <c r="M244" s="1" t="str">
        <f t="shared" si="24"/>
        <v/>
      </c>
      <c r="N244" s="1"/>
      <c r="O244" s="1"/>
    </row>
    <row r="245" spans="1:15" x14ac:dyDescent="0.35">
      <c r="A245" t="s">
        <v>31</v>
      </c>
      <c r="B245" s="23" t="s">
        <v>151</v>
      </c>
      <c r="C245" t="s">
        <v>33</v>
      </c>
      <c r="H245" s="1" t="s">
        <v>133</v>
      </c>
      <c r="I245" s="1">
        <v>0</v>
      </c>
      <c r="J245" s="1" t="str">
        <f t="shared" si="25"/>
        <v>new applicant</v>
      </c>
      <c r="K245" s="1" t="str">
        <f t="shared" si="26"/>
        <v>different year</v>
      </c>
      <c r="L245" s="1" t="str">
        <f t="shared" si="27"/>
        <v>nope</v>
      </c>
      <c r="M245" s="1" t="str">
        <f t="shared" si="24"/>
        <v>new</v>
      </c>
      <c r="N245" s="1">
        <f>I245</f>
        <v>0</v>
      </c>
      <c r="O245" s="1"/>
    </row>
    <row r="246" spans="1:15" x14ac:dyDescent="0.35">
      <c r="A246" t="s">
        <v>31</v>
      </c>
      <c r="B246" s="23" t="s">
        <v>151</v>
      </c>
      <c r="C246" t="s">
        <v>33</v>
      </c>
      <c r="H246" s="1" t="s">
        <v>133</v>
      </c>
      <c r="I246" s="1">
        <v>0</v>
      </c>
      <c r="J246" s="1" t="str">
        <f t="shared" si="25"/>
        <v>same applicant</v>
      </c>
      <c r="K246" s="1" t="str">
        <f t="shared" si="26"/>
        <v>same year</v>
      </c>
      <c r="L246" s="1" t="str">
        <f t="shared" si="27"/>
        <v>nope</v>
      </c>
      <c r="M246" s="1" t="str">
        <f t="shared" si="24"/>
        <v/>
      </c>
      <c r="N246" s="1"/>
      <c r="O246" s="1"/>
    </row>
    <row r="247" spans="1:15" x14ac:dyDescent="0.35">
      <c r="A247" t="s">
        <v>31</v>
      </c>
      <c r="B247" s="23" t="s">
        <v>151</v>
      </c>
      <c r="C247" t="s">
        <v>33</v>
      </c>
      <c r="H247" s="1" t="s">
        <v>133</v>
      </c>
      <c r="I247" s="1">
        <v>0</v>
      </c>
      <c r="J247" s="1" t="str">
        <f t="shared" si="25"/>
        <v>same applicant</v>
      </c>
      <c r="K247" s="1" t="str">
        <f t="shared" si="26"/>
        <v>same year</v>
      </c>
      <c r="L247" s="1" t="str">
        <f t="shared" si="27"/>
        <v>nope</v>
      </c>
      <c r="M247" s="1" t="str">
        <f t="shared" si="24"/>
        <v/>
      </c>
      <c r="N247" s="1"/>
      <c r="O247" s="1"/>
    </row>
    <row r="248" spans="1:15" x14ac:dyDescent="0.35">
      <c r="A248" t="s">
        <v>31</v>
      </c>
      <c r="B248" s="23" t="s">
        <v>151</v>
      </c>
      <c r="C248" t="s">
        <v>33</v>
      </c>
      <c r="H248" s="1" t="s">
        <v>133</v>
      </c>
      <c r="I248" s="1">
        <v>0</v>
      </c>
      <c r="J248" s="1" t="str">
        <f t="shared" si="25"/>
        <v>same applicant</v>
      </c>
      <c r="K248" s="1" t="str">
        <f t="shared" si="26"/>
        <v>same year</v>
      </c>
      <c r="L248" s="1" t="str">
        <f t="shared" si="27"/>
        <v>nope</v>
      </c>
      <c r="M248" s="1" t="str">
        <f t="shared" si="24"/>
        <v/>
      </c>
      <c r="N248" s="1"/>
      <c r="O248" s="1"/>
    </row>
    <row r="249" spans="1:15" x14ac:dyDescent="0.35">
      <c r="A249" t="s">
        <v>31</v>
      </c>
      <c r="B249" s="23" t="s">
        <v>151</v>
      </c>
      <c r="C249" t="s">
        <v>33</v>
      </c>
      <c r="H249" s="1" t="s">
        <v>133</v>
      </c>
      <c r="I249" s="1">
        <v>0</v>
      </c>
      <c r="J249" s="1" t="str">
        <f t="shared" si="25"/>
        <v>same applicant</v>
      </c>
      <c r="K249" s="1" t="str">
        <f t="shared" si="26"/>
        <v>same year</v>
      </c>
      <c r="L249" s="1" t="str">
        <f t="shared" si="27"/>
        <v>nope</v>
      </c>
      <c r="M249" s="1" t="str">
        <f t="shared" si="24"/>
        <v/>
      </c>
      <c r="N249" s="1"/>
      <c r="O249" s="1"/>
    </row>
    <row r="250" spans="1:15" x14ac:dyDescent="0.35">
      <c r="A250" t="s">
        <v>31</v>
      </c>
      <c r="B250" s="23" t="s">
        <v>151</v>
      </c>
      <c r="C250" t="s">
        <v>33</v>
      </c>
      <c r="H250" s="1" t="s">
        <v>133</v>
      </c>
      <c r="I250" s="1">
        <v>0</v>
      </c>
      <c r="J250" s="1" t="str">
        <f t="shared" si="25"/>
        <v>same applicant</v>
      </c>
      <c r="K250" s="1" t="str">
        <f t="shared" si="26"/>
        <v>same year</v>
      </c>
      <c r="L250" s="1" t="str">
        <f t="shared" si="27"/>
        <v>nope</v>
      </c>
      <c r="M250" s="1" t="str">
        <f t="shared" si="24"/>
        <v/>
      </c>
      <c r="N250" s="1"/>
      <c r="O250" s="1"/>
    </row>
    <row r="251" spans="1:15" x14ac:dyDescent="0.35">
      <c r="A251" t="s">
        <v>31</v>
      </c>
      <c r="B251" s="23" t="s">
        <v>151</v>
      </c>
      <c r="C251" t="s">
        <v>33</v>
      </c>
      <c r="H251" s="1" t="s">
        <v>133</v>
      </c>
      <c r="I251" s="1">
        <v>0</v>
      </c>
      <c r="J251" s="1" t="str">
        <f t="shared" si="25"/>
        <v>same applicant</v>
      </c>
      <c r="K251" s="1" t="str">
        <f t="shared" si="26"/>
        <v>same year</v>
      </c>
      <c r="L251" s="1" t="str">
        <f t="shared" si="27"/>
        <v>nope</v>
      </c>
      <c r="M251" s="1" t="str">
        <f t="shared" si="24"/>
        <v/>
      </c>
      <c r="N251" s="1"/>
      <c r="O251" s="1"/>
    </row>
    <row r="252" spans="1:15" x14ac:dyDescent="0.35">
      <c r="A252" t="s">
        <v>31</v>
      </c>
      <c r="B252" s="23" t="s">
        <v>151</v>
      </c>
      <c r="C252" t="s">
        <v>33</v>
      </c>
      <c r="H252" s="1" t="s">
        <v>133</v>
      </c>
      <c r="I252" s="1">
        <v>0</v>
      </c>
      <c r="J252" s="1" t="str">
        <f t="shared" si="25"/>
        <v>same applicant</v>
      </c>
      <c r="K252" s="1" t="str">
        <f t="shared" si="26"/>
        <v>same year</v>
      </c>
      <c r="L252" s="1" t="str">
        <f t="shared" si="27"/>
        <v>nope</v>
      </c>
      <c r="M252" s="1" t="str">
        <f t="shared" si="24"/>
        <v/>
      </c>
      <c r="N252" s="1"/>
      <c r="O252" s="1"/>
    </row>
    <row r="253" spans="1:15" x14ac:dyDescent="0.35">
      <c r="A253" t="s">
        <v>31</v>
      </c>
      <c r="B253" s="23" t="s">
        <v>151</v>
      </c>
      <c r="C253" t="s">
        <v>33</v>
      </c>
      <c r="H253" s="1" t="s">
        <v>133</v>
      </c>
      <c r="I253" s="1">
        <v>0</v>
      </c>
      <c r="J253" s="1" t="str">
        <f t="shared" si="25"/>
        <v>same applicant</v>
      </c>
      <c r="K253" s="1" t="str">
        <f t="shared" si="26"/>
        <v>same year</v>
      </c>
      <c r="L253" s="1" t="str">
        <f t="shared" si="27"/>
        <v>nope</v>
      </c>
      <c r="M253" s="1" t="str">
        <f t="shared" si="24"/>
        <v/>
      </c>
      <c r="N253" s="1"/>
      <c r="O253" s="1"/>
    </row>
    <row r="254" spans="1:15" x14ac:dyDescent="0.35">
      <c r="A254" t="s">
        <v>31</v>
      </c>
      <c r="B254" s="23" t="s">
        <v>151</v>
      </c>
      <c r="C254" t="s">
        <v>33</v>
      </c>
      <c r="H254" s="1" t="s">
        <v>133</v>
      </c>
      <c r="I254" s="1">
        <v>0</v>
      </c>
      <c r="J254" s="1" t="str">
        <f t="shared" si="25"/>
        <v>same applicant</v>
      </c>
      <c r="K254" s="1" t="str">
        <f t="shared" si="26"/>
        <v>same year</v>
      </c>
      <c r="L254" s="1" t="str">
        <f t="shared" si="27"/>
        <v>nope</v>
      </c>
      <c r="M254" s="1" t="str">
        <f t="shared" si="24"/>
        <v/>
      </c>
      <c r="N254" s="1"/>
      <c r="O254" s="1"/>
    </row>
    <row r="255" spans="1:15" x14ac:dyDescent="0.35">
      <c r="A255" t="s">
        <v>31</v>
      </c>
      <c r="B255" s="23" t="s">
        <v>151</v>
      </c>
      <c r="C255" t="s">
        <v>33</v>
      </c>
      <c r="H255" s="1" t="s">
        <v>133</v>
      </c>
      <c r="I255" s="1">
        <v>0</v>
      </c>
      <c r="J255" s="1" t="str">
        <f t="shared" si="25"/>
        <v>same applicant</v>
      </c>
      <c r="K255" s="1" t="str">
        <f t="shared" si="26"/>
        <v>same year</v>
      </c>
      <c r="L255" s="1" t="str">
        <f t="shared" si="27"/>
        <v>nope</v>
      </c>
      <c r="M255" s="1" t="str">
        <f t="shared" si="24"/>
        <v/>
      </c>
      <c r="N255" s="1"/>
      <c r="O255" s="1"/>
    </row>
    <row r="256" spans="1:15" x14ac:dyDescent="0.35">
      <c r="A256" t="s">
        <v>31</v>
      </c>
      <c r="B256" s="23" t="s">
        <v>151</v>
      </c>
      <c r="C256" t="s">
        <v>33</v>
      </c>
      <c r="H256" s="1" t="s">
        <v>133</v>
      </c>
      <c r="I256" s="1">
        <v>0</v>
      </c>
      <c r="J256" s="1" t="str">
        <f t="shared" si="25"/>
        <v>same applicant</v>
      </c>
      <c r="K256" s="1" t="str">
        <f t="shared" si="26"/>
        <v>same year</v>
      </c>
      <c r="L256" s="1" t="str">
        <f t="shared" si="27"/>
        <v>nope</v>
      </c>
      <c r="M256" s="1" t="str">
        <f t="shared" si="24"/>
        <v/>
      </c>
      <c r="N256" s="1"/>
      <c r="O256" s="1"/>
    </row>
    <row r="257" spans="1:15" x14ac:dyDescent="0.35">
      <c r="A257" t="s">
        <v>31</v>
      </c>
      <c r="B257" s="23" t="s">
        <v>151</v>
      </c>
      <c r="C257" t="s">
        <v>33</v>
      </c>
      <c r="H257" s="1" t="s">
        <v>133</v>
      </c>
      <c r="I257" s="1">
        <v>0</v>
      </c>
      <c r="J257" s="1" t="str">
        <f t="shared" si="25"/>
        <v>same applicant</v>
      </c>
      <c r="K257" s="1" t="str">
        <f t="shared" si="26"/>
        <v>same year</v>
      </c>
      <c r="L257" s="1" t="str">
        <f t="shared" si="27"/>
        <v>nope</v>
      </c>
      <c r="M257" s="1" t="str">
        <f t="shared" si="24"/>
        <v/>
      </c>
      <c r="N257" s="1"/>
      <c r="O257" s="1"/>
    </row>
    <row r="258" spans="1:15" x14ac:dyDescent="0.35">
      <c r="A258" t="s">
        <v>31</v>
      </c>
      <c r="B258" s="23" t="s">
        <v>151</v>
      </c>
      <c r="C258" t="s">
        <v>33</v>
      </c>
      <c r="H258" s="1" t="s">
        <v>133</v>
      </c>
      <c r="I258" s="1">
        <v>0</v>
      </c>
      <c r="J258" s="1" t="str">
        <f t="shared" si="25"/>
        <v>same applicant</v>
      </c>
      <c r="K258" s="1" t="str">
        <f t="shared" si="26"/>
        <v>same year</v>
      </c>
      <c r="L258" s="1" t="str">
        <f t="shared" si="27"/>
        <v>nope</v>
      </c>
      <c r="M258" s="1" t="str">
        <f t="shared" si="24"/>
        <v/>
      </c>
      <c r="N258" s="1"/>
      <c r="O258" s="1"/>
    </row>
    <row r="259" spans="1:15" x14ac:dyDescent="0.35">
      <c r="A259" t="s">
        <v>31</v>
      </c>
      <c r="B259" s="23" t="s">
        <v>151</v>
      </c>
      <c r="C259" t="s">
        <v>33</v>
      </c>
      <c r="H259" s="1" t="s">
        <v>133</v>
      </c>
      <c r="I259" s="1">
        <v>0</v>
      </c>
      <c r="J259" s="1" t="str">
        <f t="shared" si="25"/>
        <v>same applicant</v>
      </c>
      <c r="K259" s="1" t="str">
        <f t="shared" si="26"/>
        <v>same year</v>
      </c>
      <c r="L259" s="1" t="str">
        <f t="shared" si="27"/>
        <v>nope</v>
      </c>
      <c r="M259" s="1" t="str">
        <f t="shared" si="24"/>
        <v/>
      </c>
      <c r="N259" s="1"/>
      <c r="O259" s="1"/>
    </row>
  </sheetData>
  <sheetProtection algorithmName="SHA-512" hashValue="/iMsRYfZb39VD/5F+k1Jk5d8wcFzuVJovVkM5gG4KMWYbceutcGnmGJ9yrFRUAGYpyOUJx8sUVA4vlddePhD9A==" saltValue="qKckPzNwVb0/FwgsMnqrjg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>
      <selection activeCell="B1" sqref="B1"/>
    </sheetView>
  </sheetViews>
  <sheetFormatPr defaultRowHeight="14.5" x14ac:dyDescent="0.35"/>
  <cols>
    <col min="1" max="1" width="16.54296875" bestFit="1" customWidth="1"/>
    <col min="2" max="2" width="6.453125" bestFit="1" customWidth="1"/>
  </cols>
  <sheetData>
    <row r="1" spans="1:2" x14ac:dyDescent="0.35">
      <c r="A1" s="12" t="s">
        <v>3</v>
      </c>
      <c r="B1" t="s">
        <v>154</v>
      </c>
    </row>
    <row r="3" spans="1:2" x14ac:dyDescent="0.35">
      <c r="A3" t="s">
        <v>5</v>
      </c>
    </row>
    <row r="4" spans="1:2" x14ac:dyDescent="0.35">
      <c r="A4" s="13">
        <v>164</v>
      </c>
    </row>
  </sheetData>
  <sheetProtection algorithmName="SHA-512" hashValue="kXPxK9jygPSWnVGAGX8eI4AcWIDYVPDG1WFuLmGtF/X9r228YNKbpnzlrT38fimfhX2jZIQCBzukYikh0sWc8Q==" saltValue="CYnzQ9DrXbdxHyTSKcBx+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3"/>
  <sheetViews>
    <sheetView workbookViewId="0">
      <selection activeCell="E48" sqref="E48"/>
    </sheetView>
  </sheetViews>
  <sheetFormatPr defaultRowHeight="14.5" x14ac:dyDescent="0.35"/>
  <cols>
    <col min="1" max="2" width="12.90625" customWidth="1"/>
    <col min="3" max="3" width="9.26953125" bestFit="1" customWidth="1"/>
    <col min="4" max="4" width="5.1796875" bestFit="1" customWidth="1"/>
    <col min="5" max="5" width="14.90625" bestFit="1" customWidth="1"/>
    <col min="6" max="6" width="18.26953125" bestFit="1" customWidth="1"/>
    <col min="7" max="7" width="15" bestFit="1" customWidth="1"/>
    <col min="8" max="8" width="23" bestFit="1" customWidth="1"/>
  </cols>
  <sheetData>
    <row r="1" spans="1:8" x14ac:dyDescent="0.35">
      <c r="A1" s="17" t="s">
        <v>135</v>
      </c>
    </row>
    <row r="3" spans="1:8" ht="12.75" customHeight="1" x14ac:dyDescent="0.35">
      <c r="A3" s="11" t="s">
        <v>17</v>
      </c>
      <c r="B3" s="11" t="s">
        <v>18</v>
      </c>
      <c r="C3" s="11" t="s">
        <v>3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</row>
    <row r="4" spans="1:8" x14ac:dyDescent="0.35">
      <c r="A4" t="s">
        <v>31</v>
      </c>
      <c r="B4" s="23" t="s">
        <v>145</v>
      </c>
      <c r="C4" t="s">
        <v>9</v>
      </c>
      <c r="D4" t="s">
        <v>32</v>
      </c>
      <c r="E4" t="s">
        <v>153</v>
      </c>
      <c r="F4" t="s">
        <v>33</v>
      </c>
      <c r="G4" t="s">
        <v>153</v>
      </c>
      <c r="H4" t="s">
        <v>33</v>
      </c>
    </row>
    <row r="5" spans="1:8" x14ac:dyDescent="0.35">
      <c r="A5" t="s">
        <v>31</v>
      </c>
      <c r="B5" s="23" t="s">
        <v>145</v>
      </c>
      <c r="C5" t="s">
        <v>9</v>
      </c>
      <c r="D5" t="s">
        <v>36</v>
      </c>
      <c r="E5" t="s">
        <v>153</v>
      </c>
      <c r="F5" t="s">
        <v>33</v>
      </c>
      <c r="G5" t="s">
        <v>153</v>
      </c>
      <c r="H5" t="s">
        <v>33</v>
      </c>
    </row>
    <row r="6" spans="1:8" x14ac:dyDescent="0.35">
      <c r="A6" t="s">
        <v>31</v>
      </c>
      <c r="B6" s="23" t="s">
        <v>145</v>
      </c>
      <c r="C6" t="s">
        <v>9</v>
      </c>
      <c r="D6" t="s">
        <v>37</v>
      </c>
      <c r="E6" t="s">
        <v>153</v>
      </c>
      <c r="F6" t="s">
        <v>33</v>
      </c>
      <c r="G6" t="s">
        <v>153</v>
      </c>
      <c r="H6" t="s">
        <v>33</v>
      </c>
    </row>
    <row r="7" spans="1:8" x14ac:dyDescent="0.35">
      <c r="A7" t="s">
        <v>31</v>
      </c>
      <c r="B7" s="23" t="s">
        <v>145</v>
      </c>
      <c r="C7" t="s">
        <v>9</v>
      </c>
      <c r="D7" t="s">
        <v>38</v>
      </c>
      <c r="E7" t="s">
        <v>153</v>
      </c>
      <c r="F7" t="s">
        <v>33</v>
      </c>
      <c r="G7" t="s">
        <v>153</v>
      </c>
      <c r="H7" t="s">
        <v>33</v>
      </c>
    </row>
    <row r="8" spans="1:8" x14ac:dyDescent="0.35">
      <c r="A8" t="s">
        <v>31</v>
      </c>
      <c r="B8" s="23" t="s">
        <v>145</v>
      </c>
      <c r="C8" t="s">
        <v>9</v>
      </c>
      <c r="D8" t="s">
        <v>39</v>
      </c>
      <c r="E8" t="s">
        <v>153</v>
      </c>
      <c r="F8" t="s">
        <v>33</v>
      </c>
      <c r="G8" t="s">
        <v>153</v>
      </c>
      <c r="H8" t="s">
        <v>33</v>
      </c>
    </row>
    <row r="9" spans="1:8" x14ac:dyDescent="0.35">
      <c r="A9" t="s">
        <v>31</v>
      </c>
      <c r="B9" s="23" t="s">
        <v>145</v>
      </c>
      <c r="C9" t="s">
        <v>9</v>
      </c>
      <c r="D9" t="s">
        <v>40</v>
      </c>
      <c r="E9" t="s">
        <v>153</v>
      </c>
      <c r="F9" t="s">
        <v>33</v>
      </c>
      <c r="G9" t="s">
        <v>153</v>
      </c>
      <c r="H9" t="s">
        <v>33</v>
      </c>
    </row>
    <row r="10" spans="1:8" x14ac:dyDescent="0.35">
      <c r="A10" t="s">
        <v>31</v>
      </c>
      <c r="B10" s="23" t="s">
        <v>145</v>
      </c>
      <c r="C10" t="s">
        <v>9</v>
      </c>
      <c r="D10" t="s">
        <v>41</v>
      </c>
      <c r="E10" t="s">
        <v>153</v>
      </c>
      <c r="F10" t="s">
        <v>33</v>
      </c>
      <c r="G10" t="s">
        <v>153</v>
      </c>
      <c r="H10" t="s">
        <v>33</v>
      </c>
    </row>
    <row r="11" spans="1:8" x14ac:dyDescent="0.35">
      <c r="A11" t="s">
        <v>31</v>
      </c>
      <c r="B11" s="23" t="s">
        <v>145</v>
      </c>
      <c r="C11" t="s">
        <v>9</v>
      </c>
      <c r="D11" t="s">
        <v>42</v>
      </c>
      <c r="E11" t="s">
        <v>153</v>
      </c>
      <c r="F11" t="s">
        <v>33</v>
      </c>
      <c r="G11" t="s">
        <v>153</v>
      </c>
      <c r="H11" t="s">
        <v>33</v>
      </c>
    </row>
    <row r="12" spans="1:8" x14ac:dyDescent="0.35">
      <c r="A12" t="s">
        <v>31</v>
      </c>
      <c r="B12" s="23" t="s">
        <v>145</v>
      </c>
      <c r="C12" t="s">
        <v>9</v>
      </c>
      <c r="D12" t="s">
        <v>43</v>
      </c>
      <c r="E12" t="s">
        <v>153</v>
      </c>
      <c r="F12" t="s">
        <v>33</v>
      </c>
      <c r="G12" t="s">
        <v>153</v>
      </c>
      <c r="H12" t="s">
        <v>33</v>
      </c>
    </row>
    <row r="13" spans="1:8" x14ac:dyDescent="0.35">
      <c r="A13" t="s">
        <v>31</v>
      </c>
      <c r="B13" s="23" t="s">
        <v>145</v>
      </c>
      <c r="C13" t="s">
        <v>9</v>
      </c>
      <c r="D13" t="s">
        <v>44</v>
      </c>
      <c r="E13" t="s">
        <v>153</v>
      </c>
      <c r="F13" t="s">
        <v>33</v>
      </c>
      <c r="G13" t="s">
        <v>153</v>
      </c>
      <c r="H13" t="s">
        <v>33</v>
      </c>
    </row>
    <row r="14" spans="1:8" x14ac:dyDescent="0.35">
      <c r="A14" t="s">
        <v>31</v>
      </c>
      <c r="B14" s="23" t="s">
        <v>145</v>
      </c>
      <c r="C14" t="s">
        <v>9</v>
      </c>
      <c r="D14" t="s">
        <v>45</v>
      </c>
      <c r="E14" t="s">
        <v>153</v>
      </c>
      <c r="F14" t="s">
        <v>33</v>
      </c>
      <c r="G14" t="s">
        <v>153</v>
      </c>
      <c r="H14" t="s">
        <v>33</v>
      </c>
    </row>
    <row r="15" spans="1:8" x14ac:dyDescent="0.35">
      <c r="A15" t="s">
        <v>31</v>
      </c>
      <c r="B15" s="23" t="s">
        <v>145</v>
      </c>
      <c r="C15" t="s">
        <v>9</v>
      </c>
      <c r="D15" t="s">
        <v>46</v>
      </c>
      <c r="E15" t="s">
        <v>153</v>
      </c>
      <c r="F15" t="s">
        <v>33</v>
      </c>
      <c r="G15" t="s">
        <v>153</v>
      </c>
      <c r="H15" t="s">
        <v>33</v>
      </c>
    </row>
    <row r="16" spans="1:8" x14ac:dyDescent="0.35">
      <c r="A16" t="s">
        <v>31</v>
      </c>
      <c r="B16" s="23" t="s">
        <v>145</v>
      </c>
      <c r="C16" t="s">
        <v>9</v>
      </c>
      <c r="D16" t="s">
        <v>47</v>
      </c>
      <c r="E16" t="s">
        <v>153</v>
      </c>
      <c r="F16" t="s">
        <v>33</v>
      </c>
      <c r="G16" t="s">
        <v>153</v>
      </c>
      <c r="H16" t="s">
        <v>33</v>
      </c>
    </row>
    <row r="17" spans="1:8" x14ac:dyDescent="0.35">
      <c r="A17" t="s">
        <v>31</v>
      </c>
      <c r="B17" s="23" t="s">
        <v>145</v>
      </c>
      <c r="C17" t="s">
        <v>9</v>
      </c>
      <c r="D17" t="s">
        <v>48</v>
      </c>
      <c r="E17" t="s">
        <v>153</v>
      </c>
      <c r="F17" t="s">
        <v>33</v>
      </c>
      <c r="G17" t="s">
        <v>153</v>
      </c>
      <c r="H17" t="s">
        <v>33</v>
      </c>
    </row>
    <row r="18" spans="1:8" x14ac:dyDescent="0.35">
      <c r="A18" t="s">
        <v>31</v>
      </c>
      <c r="B18" s="23" t="s">
        <v>145</v>
      </c>
      <c r="C18" t="s">
        <v>9</v>
      </c>
      <c r="D18" t="s">
        <v>49</v>
      </c>
      <c r="E18" t="s">
        <v>153</v>
      </c>
      <c r="F18" t="s">
        <v>33</v>
      </c>
      <c r="G18" t="s">
        <v>153</v>
      </c>
      <c r="H18" t="s">
        <v>33</v>
      </c>
    </row>
    <row r="19" spans="1:8" x14ac:dyDescent="0.35">
      <c r="A19" t="s">
        <v>31</v>
      </c>
      <c r="B19" s="23" t="s">
        <v>145</v>
      </c>
      <c r="C19" t="s">
        <v>9</v>
      </c>
      <c r="D19" t="s">
        <v>50</v>
      </c>
      <c r="E19" t="s">
        <v>153</v>
      </c>
      <c r="F19" t="s">
        <v>33</v>
      </c>
      <c r="G19" t="s">
        <v>153</v>
      </c>
      <c r="H19" t="s">
        <v>33</v>
      </c>
    </row>
    <row r="20" spans="1:8" x14ac:dyDescent="0.35">
      <c r="A20" t="s">
        <v>31</v>
      </c>
      <c r="B20" s="23" t="s">
        <v>136</v>
      </c>
      <c r="C20" t="s">
        <v>7</v>
      </c>
      <c r="D20" t="s">
        <v>32</v>
      </c>
      <c r="E20" t="s">
        <v>51</v>
      </c>
      <c r="G20" t="s">
        <v>51</v>
      </c>
    </row>
    <row r="21" spans="1:8" x14ac:dyDescent="0.35">
      <c r="A21" t="s">
        <v>31</v>
      </c>
      <c r="B21" s="23" t="s">
        <v>136</v>
      </c>
      <c r="C21" t="s">
        <v>7</v>
      </c>
      <c r="D21" t="s">
        <v>36</v>
      </c>
      <c r="E21" t="s">
        <v>51</v>
      </c>
      <c r="G21" t="s">
        <v>51</v>
      </c>
    </row>
    <row r="22" spans="1:8" x14ac:dyDescent="0.35">
      <c r="A22" t="s">
        <v>31</v>
      </c>
      <c r="B22" s="23" t="s">
        <v>136</v>
      </c>
      <c r="C22" t="s">
        <v>7</v>
      </c>
      <c r="D22" t="s">
        <v>37</v>
      </c>
      <c r="E22" t="s">
        <v>51</v>
      </c>
      <c r="G22" t="s">
        <v>51</v>
      </c>
    </row>
    <row r="23" spans="1:8" x14ac:dyDescent="0.35">
      <c r="A23" t="s">
        <v>31</v>
      </c>
      <c r="B23" s="23" t="s">
        <v>136</v>
      </c>
      <c r="C23" t="s">
        <v>7</v>
      </c>
      <c r="D23" t="s">
        <v>38</v>
      </c>
      <c r="E23" t="s">
        <v>51</v>
      </c>
      <c r="G23" t="s">
        <v>51</v>
      </c>
    </row>
    <row r="24" spans="1:8" x14ac:dyDescent="0.35">
      <c r="A24" t="s">
        <v>31</v>
      </c>
      <c r="B24" s="23" t="s">
        <v>136</v>
      </c>
      <c r="C24" t="s">
        <v>7</v>
      </c>
      <c r="D24" t="s">
        <v>39</v>
      </c>
      <c r="E24" t="s">
        <v>51</v>
      </c>
      <c r="G24" t="s">
        <v>51</v>
      </c>
    </row>
    <row r="25" spans="1:8" x14ac:dyDescent="0.35">
      <c r="A25" t="s">
        <v>31</v>
      </c>
      <c r="B25" s="23" t="s">
        <v>136</v>
      </c>
      <c r="C25" t="s">
        <v>7</v>
      </c>
      <c r="D25" t="s">
        <v>40</v>
      </c>
      <c r="E25" t="s">
        <v>51</v>
      </c>
      <c r="G25" t="s">
        <v>51</v>
      </c>
    </row>
    <row r="26" spans="1:8" x14ac:dyDescent="0.35">
      <c r="A26" t="s">
        <v>31</v>
      </c>
      <c r="B26" s="23" t="s">
        <v>136</v>
      </c>
      <c r="C26" t="s">
        <v>7</v>
      </c>
      <c r="D26" t="s">
        <v>41</v>
      </c>
      <c r="E26" t="s">
        <v>51</v>
      </c>
      <c r="G26" t="s">
        <v>51</v>
      </c>
    </row>
    <row r="27" spans="1:8" x14ac:dyDescent="0.35">
      <c r="A27" t="s">
        <v>31</v>
      </c>
      <c r="B27" s="23" t="s">
        <v>136</v>
      </c>
      <c r="C27" t="s">
        <v>7</v>
      </c>
      <c r="D27" t="s">
        <v>42</v>
      </c>
      <c r="E27" t="s">
        <v>51</v>
      </c>
      <c r="G27" t="s">
        <v>51</v>
      </c>
    </row>
    <row r="28" spans="1:8" x14ac:dyDescent="0.35">
      <c r="A28" t="s">
        <v>31</v>
      </c>
      <c r="B28" s="23" t="s">
        <v>136</v>
      </c>
      <c r="C28" t="s">
        <v>7</v>
      </c>
      <c r="D28" t="s">
        <v>43</v>
      </c>
      <c r="E28" t="s">
        <v>51</v>
      </c>
      <c r="G28" t="s">
        <v>51</v>
      </c>
    </row>
    <row r="29" spans="1:8" x14ac:dyDescent="0.35">
      <c r="A29" t="s">
        <v>31</v>
      </c>
      <c r="B29" s="23" t="s">
        <v>136</v>
      </c>
      <c r="C29" t="s">
        <v>7</v>
      </c>
      <c r="D29" t="s">
        <v>44</v>
      </c>
      <c r="E29" t="s">
        <v>51</v>
      </c>
      <c r="G29" t="s">
        <v>51</v>
      </c>
    </row>
    <row r="30" spans="1:8" x14ac:dyDescent="0.35">
      <c r="A30" t="s">
        <v>31</v>
      </c>
      <c r="B30" s="23" t="s">
        <v>136</v>
      </c>
      <c r="C30" t="s">
        <v>7</v>
      </c>
      <c r="D30" t="s">
        <v>45</v>
      </c>
      <c r="E30" t="s">
        <v>51</v>
      </c>
      <c r="G30" t="s">
        <v>51</v>
      </c>
    </row>
    <row r="31" spans="1:8" x14ac:dyDescent="0.35">
      <c r="A31" t="s">
        <v>31</v>
      </c>
      <c r="B31" s="23" t="s">
        <v>136</v>
      </c>
      <c r="C31" t="s">
        <v>7</v>
      </c>
      <c r="D31" t="s">
        <v>46</v>
      </c>
      <c r="E31" t="s">
        <v>51</v>
      </c>
      <c r="G31" t="s">
        <v>51</v>
      </c>
    </row>
    <row r="32" spans="1:8" x14ac:dyDescent="0.35">
      <c r="A32" t="s">
        <v>31</v>
      </c>
      <c r="B32" s="23" t="s">
        <v>136</v>
      </c>
      <c r="C32" t="s">
        <v>7</v>
      </c>
      <c r="D32" t="s">
        <v>47</v>
      </c>
      <c r="E32" t="s">
        <v>51</v>
      </c>
      <c r="G32" t="s">
        <v>51</v>
      </c>
    </row>
    <row r="33" spans="1:8" x14ac:dyDescent="0.35">
      <c r="A33" t="s">
        <v>31</v>
      </c>
      <c r="B33" s="23" t="s">
        <v>136</v>
      </c>
      <c r="C33" t="s">
        <v>7</v>
      </c>
      <c r="D33" t="s">
        <v>48</v>
      </c>
      <c r="E33" t="s">
        <v>153</v>
      </c>
      <c r="F33" t="s">
        <v>52</v>
      </c>
      <c r="G33" t="s">
        <v>153</v>
      </c>
      <c r="H33" t="s">
        <v>33</v>
      </c>
    </row>
    <row r="34" spans="1:8" x14ac:dyDescent="0.35">
      <c r="A34" t="s">
        <v>31</v>
      </c>
      <c r="B34" s="23" t="s">
        <v>136</v>
      </c>
      <c r="C34" t="s">
        <v>7</v>
      </c>
      <c r="D34" t="s">
        <v>49</v>
      </c>
      <c r="E34" t="s">
        <v>153</v>
      </c>
      <c r="F34" t="s">
        <v>53</v>
      </c>
      <c r="G34" t="s">
        <v>153</v>
      </c>
      <c r="H34" t="s">
        <v>33</v>
      </c>
    </row>
    <row r="35" spans="1:8" x14ac:dyDescent="0.35">
      <c r="A35" t="s">
        <v>31</v>
      </c>
      <c r="B35" s="23" t="s">
        <v>136</v>
      </c>
      <c r="C35" t="s">
        <v>7</v>
      </c>
      <c r="D35" t="s">
        <v>50</v>
      </c>
      <c r="E35" t="s">
        <v>153</v>
      </c>
      <c r="F35" t="s">
        <v>54</v>
      </c>
      <c r="G35" t="s">
        <v>153</v>
      </c>
      <c r="H35" t="s">
        <v>33</v>
      </c>
    </row>
    <row r="36" spans="1:8" x14ac:dyDescent="0.35">
      <c r="A36" t="s">
        <v>31</v>
      </c>
      <c r="B36" s="23" t="s">
        <v>140</v>
      </c>
      <c r="C36" t="s">
        <v>8</v>
      </c>
      <c r="D36" t="s">
        <v>32</v>
      </c>
      <c r="E36" t="s">
        <v>153</v>
      </c>
      <c r="F36" t="s">
        <v>55</v>
      </c>
      <c r="G36" t="s">
        <v>153</v>
      </c>
      <c r="H36" t="s">
        <v>55</v>
      </c>
    </row>
    <row r="37" spans="1:8" x14ac:dyDescent="0.35">
      <c r="A37" t="s">
        <v>31</v>
      </c>
      <c r="B37" s="23" t="s">
        <v>140</v>
      </c>
      <c r="C37" t="s">
        <v>8</v>
      </c>
      <c r="D37" t="s">
        <v>36</v>
      </c>
      <c r="E37" t="s">
        <v>153</v>
      </c>
      <c r="F37" t="s">
        <v>56</v>
      </c>
      <c r="G37" t="s">
        <v>153</v>
      </c>
      <c r="H37" t="s">
        <v>56</v>
      </c>
    </row>
    <row r="38" spans="1:8" x14ac:dyDescent="0.35">
      <c r="A38" t="s">
        <v>31</v>
      </c>
      <c r="B38" s="23" t="s">
        <v>140</v>
      </c>
      <c r="C38" t="s">
        <v>8</v>
      </c>
      <c r="D38" t="s">
        <v>37</v>
      </c>
      <c r="E38" t="s">
        <v>153</v>
      </c>
      <c r="F38" t="s">
        <v>57</v>
      </c>
      <c r="G38" t="s">
        <v>153</v>
      </c>
      <c r="H38" t="s">
        <v>57</v>
      </c>
    </row>
    <row r="39" spans="1:8" x14ac:dyDescent="0.35">
      <c r="A39" t="s">
        <v>31</v>
      </c>
      <c r="B39" s="23" t="s">
        <v>140</v>
      </c>
      <c r="C39" t="s">
        <v>8</v>
      </c>
      <c r="D39" t="s">
        <v>38</v>
      </c>
      <c r="E39" t="s">
        <v>153</v>
      </c>
      <c r="F39" t="s">
        <v>58</v>
      </c>
      <c r="G39" t="s">
        <v>153</v>
      </c>
      <c r="H39" t="s">
        <v>58</v>
      </c>
    </row>
    <row r="40" spans="1:8" x14ac:dyDescent="0.35">
      <c r="A40" t="s">
        <v>31</v>
      </c>
      <c r="B40" s="23" t="s">
        <v>140</v>
      </c>
      <c r="C40" t="s">
        <v>8</v>
      </c>
      <c r="D40" t="s">
        <v>39</v>
      </c>
      <c r="E40" t="s">
        <v>153</v>
      </c>
      <c r="F40" t="s">
        <v>59</v>
      </c>
      <c r="G40" t="s">
        <v>153</v>
      </c>
      <c r="H40" t="s">
        <v>59</v>
      </c>
    </row>
    <row r="41" spans="1:8" x14ac:dyDescent="0.35">
      <c r="A41" t="s">
        <v>31</v>
      </c>
      <c r="B41" s="23" t="s">
        <v>140</v>
      </c>
      <c r="C41" t="s">
        <v>8</v>
      </c>
      <c r="D41" t="s">
        <v>40</v>
      </c>
      <c r="E41" t="s">
        <v>153</v>
      </c>
      <c r="F41" t="s">
        <v>60</v>
      </c>
      <c r="G41" t="s">
        <v>153</v>
      </c>
      <c r="H41" t="s">
        <v>60</v>
      </c>
    </row>
    <row r="42" spans="1:8" x14ac:dyDescent="0.35">
      <c r="A42" t="s">
        <v>31</v>
      </c>
      <c r="B42" s="23" t="s">
        <v>140</v>
      </c>
      <c r="C42" t="s">
        <v>8</v>
      </c>
      <c r="D42" t="s">
        <v>41</v>
      </c>
      <c r="E42" t="s">
        <v>153</v>
      </c>
      <c r="F42" t="s">
        <v>61</v>
      </c>
      <c r="G42" t="s">
        <v>153</v>
      </c>
      <c r="H42" t="s">
        <v>61</v>
      </c>
    </row>
    <row r="43" spans="1:8" x14ac:dyDescent="0.35">
      <c r="A43" t="s">
        <v>31</v>
      </c>
      <c r="B43" s="23" t="s">
        <v>140</v>
      </c>
      <c r="C43" t="s">
        <v>8</v>
      </c>
      <c r="D43" t="s">
        <v>42</v>
      </c>
      <c r="E43" t="s">
        <v>153</v>
      </c>
      <c r="F43" t="s">
        <v>62</v>
      </c>
      <c r="G43" t="s">
        <v>153</v>
      </c>
      <c r="H43" t="s">
        <v>62</v>
      </c>
    </row>
    <row r="44" spans="1:8" x14ac:dyDescent="0.35">
      <c r="A44" t="s">
        <v>31</v>
      </c>
      <c r="B44" s="23" t="s">
        <v>140</v>
      </c>
      <c r="C44" t="s">
        <v>8</v>
      </c>
      <c r="D44" t="s">
        <v>43</v>
      </c>
      <c r="E44" t="s">
        <v>153</v>
      </c>
      <c r="F44" t="s">
        <v>63</v>
      </c>
      <c r="G44" t="s">
        <v>153</v>
      </c>
      <c r="H44" t="s">
        <v>63</v>
      </c>
    </row>
    <row r="45" spans="1:8" x14ac:dyDescent="0.35">
      <c r="A45" t="s">
        <v>31</v>
      </c>
      <c r="B45" s="23" t="s">
        <v>140</v>
      </c>
      <c r="C45" t="s">
        <v>8</v>
      </c>
      <c r="D45" t="s">
        <v>44</v>
      </c>
      <c r="E45" t="s">
        <v>153</v>
      </c>
      <c r="F45" t="s">
        <v>64</v>
      </c>
      <c r="G45" t="s">
        <v>153</v>
      </c>
      <c r="H45" t="s">
        <v>64</v>
      </c>
    </row>
    <row r="46" spans="1:8" x14ac:dyDescent="0.35">
      <c r="A46" t="s">
        <v>31</v>
      </c>
      <c r="B46" s="23" t="s">
        <v>140</v>
      </c>
      <c r="C46" t="s">
        <v>8</v>
      </c>
      <c r="D46" t="s">
        <v>45</v>
      </c>
      <c r="E46" t="s">
        <v>153</v>
      </c>
      <c r="F46" t="s">
        <v>65</v>
      </c>
      <c r="G46" t="s">
        <v>153</v>
      </c>
      <c r="H46" t="s">
        <v>65</v>
      </c>
    </row>
    <row r="47" spans="1:8" x14ac:dyDescent="0.35">
      <c r="A47" t="s">
        <v>31</v>
      </c>
      <c r="B47" s="23" t="s">
        <v>140</v>
      </c>
      <c r="C47" t="s">
        <v>8</v>
      </c>
      <c r="D47" t="s">
        <v>46</v>
      </c>
      <c r="E47" t="s">
        <v>153</v>
      </c>
      <c r="F47" t="s">
        <v>66</v>
      </c>
      <c r="G47" t="s">
        <v>153</v>
      </c>
      <c r="H47" t="s">
        <v>66</v>
      </c>
    </row>
    <row r="48" spans="1:8" x14ac:dyDescent="0.35">
      <c r="A48" t="s">
        <v>31</v>
      </c>
      <c r="B48" s="23" t="s">
        <v>140</v>
      </c>
      <c r="C48" t="s">
        <v>8</v>
      </c>
      <c r="D48" t="s">
        <v>47</v>
      </c>
      <c r="E48" t="s">
        <v>153</v>
      </c>
      <c r="F48" t="s">
        <v>67</v>
      </c>
      <c r="G48" t="s">
        <v>153</v>
      </c>
      <c r="H48" t="s">
        <v>67</v>
      </c>
    </row>
    <row r="49" spans="1:8" x14ac:dyDescent="0.35">
      <c r="A49" t="s">
        <v>31</v>
      </c>
      <c r="B49" s="23" t="s">
        <v>140</v>
      </c>
      <c r="C49" t="s">
        <v>8</v>
      </c>
      <c r="D49" t="s">
        <v>48</v>
      </c>
      <c r="E49" t="s">
        <v>153</v>
      </c>
      <c r="F49" t="s">
        <v>68</v>
      </c>
      <c r="G49" t="s">
        <v>153</v>
      </c>
      <c r="H49" t="s">
        <v>68</v>
      </c>
    </row>
    <row r="50" spans="1:8" x14ac:dyDescent="0.35">
      <c r="A50" t="s">
        <v>31</v>
      </c>
      <c r="B50" s="23" t="s">
        <v>140</v>
      </c>
      <c r="C50" t="s">
        <v>8</v>
      </c>
      <c r="D50" t="s">
        <v>49</v>
      </c>
      <c r="E50" t="s">
        <v>153</v>
      </c>
      <c r="F50" t="s">
        <v>69</v>
      </c>
      <c r="G50" t="s">
        <v>153</v>
      </c>
      <c r="H50" t="s">
        <v>69</v>
      </c>
    </row>
    <row r="51" spans="1:8" x14ac:dyDescent="0.35">
      <c r="A51" t="s">
        <v>31</v>
      </c>
      <c r="B51" s="23" t="s">
        <v>137</v>
      </c>
      <c r="C51" t="s">
        <v>7</v>
      </c>
    </row>
    <row r="52" spans="1:8" x14ac:dyDescent="0.35">
      <c r="A52" t="s">
        <v>31</v>
      </c>
      <c r="B52" s="23" t="s">
        <v>137</v>
      </c>
      <c r="C52" t="s">
        <v>7</v>
      </c>
      <c r="D52" t="s">
        <v>32</v>
      </c>
      <c r="E52" t="s">
        <v>153</v>
      </c>
      <c r="F52" t="s">
        <v>70</v>
      </c>
      <c r="G52" t="s">
        <v>153</v>
      </c>
      <c r="H52" t="s">
        <v>70</v>
      </c>
    </row>
    <row r="53" spans="1:8" x14ac:dyDescent="0.35">
      <c r="A53" t="s">
        <v>31</v>
      </c>
      <c r="B53" s="23" t="s">
        <v>137</v>
      </c>
      <c r="C53" t="s">
        <v>7</v>
      </c>
      <c r="D53" t="s">
        <v>36</v>
      </c>
      <c r="E53" t="s">
        <v>153</v>
      </c>
      <c r="F53" t="s">
        <v>71</v>
      </c>
      <c r="G53" t="s">
        <v>153</v>
      </c>
      <c r="H53" t="s">
        <v>71</v>
      </c>
    </row>
    <row r="54" spans="1:8" x14ac:dyDescent="0.35">
      <c r="A54" t="s">
        <v>31</v>
      </c>
      <c r="B54" s="23" t="s">
        <v>137</v>
      </c>
      <c r="C54" t="s">
        <v>7</v>
      </c>
      <c r="D54" t="s">
        <v>37</v>
      </c>
      <c r="E54" t="s">
        <v>153</v>
      </c>
      <c r="F54" t="s">
        <v>72</v>
      </c>
      <c r="G54" t="s">
        <v>153</v>
      </c>
      <c r="H54" t="s">
        <v>72</v>
      </c>
    </row>
    <row r="55" spans="1:8" x14ac:dyDescent="0.35">
      <c r="A55" t="s">
        <v>31</v>
      </c>
      <c r="B55" s="23" t="s">
        <v>137</v>
      </c>
      <c r="C55" t="s">
        <v>7</v>
      </c>
      <c r="D55" t="s">
        <v>38</v>
      </c>
      <c r="E55" t="s">
        <v>153</v>
      </c>
      <c r="F55" t="s">
        <v>73</v>
      </c>
      <c r="G55" t="s">
        <v>153</v>
      </c>
      <c r="H55" t="s">
        <v>73</v>
      </c>
    </row>
    <row r="56" spans="1:8" x14ac:dyDescent="0.35">
      <c r="A56" t="s">
        <v>31</v>
      </c>
      <c r="B56" s="23" t="s">
        <v>137</v>
      </c>
      <c r="C56" t="s">
        <v>7</v>
      </c>
      <c r="D56" t="s">
        <v>39</v>
      </c>
      <c r="E56" t="s">
        <v>153</v>
      </c>
      <c r="F56" t="s">
        <v>74</v>
      </c>
      <c r="G56" t="s">
        <v>153</v>
      </c>
      <c r="H56" t="s">
        <v>74</v>
      </c>
    </row>
    <row r="57" spans="1:8" x14ac:dyDescent="0.35">
      <c r="A57" t="s">
        <v>31</v>
      </c>
      <c r="B57" s="23" t="s">
        <v>137</v>
      </c>
      <c r="C57" t="s">
        <v>7</v>
      </c>
      <c r="D57" t="s">
        <v>40</v>
      </c>
      <c r="E57" t="s">
        <v>153</v>
      </c>
      <c r="F57" t="s">
        <v>75</v>
      </c>
      <c r="G57" t="s">
        <v>153</v>
      </c>
      <c r="H57" t="s">
        <v>75</v>
      </c>
    </row>
    <row r="58" spans="1:8" x14ac:dyDescent="0.35">
      <c r="A58" t="s">
        <v>31</v>
      </c>
      <c r="B58" s="23" t="s">
        <v>137</v>
      </c>
      <c r="C58" t="s">
        <v>7</v>
      </c>
      <c r="D58" t="s">
        <v>41</v>
      </c>
      <c r="E58" t="s">
        <v>153</v>
      </c>
      <c r="F58" t="s">
        <v>76</v>
      </c>
      <c r="G58" t="s">
        <v>153</v>
      </c>
      <c r="H58" t="s">
        <v>76</v>
      </c>
    </row>
    <row r="59" spans="1:8" x14ac:dyDescent="0.35">
      <c r="A59" t="s">
        <v>31</v>
      </c>
      <c r="B59" s="23" t="s">
        <v>137</v>
      </c>
      <c r="C59" t="s">
        <v>7</v>
      </c>
      <c r="D59" t="s">
        <v>42</v>
      </c>
      <c r="E59" t="s">
        <v>153</v>
      </c>
      <c r="F59" t="s">
        <v>77</v>
      </c>
      <c r="G59" t="s">
        <v>153</v>
      </c>
      <c r="H59" t="s">
        <v>77</v>
      </c>
    </row>
    <row r="60" spans="1:8" x14ac:dyDescent="0.35">
      <c r="A60" t="s">
        <v>31</v>
      </c>
      <c r="B60" s="23" t="s">
        <v>137</v>
      </c>
      <c r="C60" t="s">
        <v>7</v>
      </c>
      <c r="D60" t="s">
        <v>43</v>
      </c>
      <c r="E60" t="s">
        <v>153</v>
      </c>
      <c r="F60" t="s">
        <v>78</v>
      </c>
      <c r="G60" t="s">
        <v>153</v>
      </c>
      <c r="H60" t="s">
        <v>79</v>
      </c>
    </row>
    <row r="61" spans="1:8" x14ac:dyDescent="0.35">
      <c r="A61" t="s">
        <v>31</v>
      </c>
      <c r="B61" s="23" t="s">
        <v>137</v>
      </c>
      <c r="C61" t="s">
        <v>7</v>
      </c>
      <c r="D61" t="s">
        <v>43</v>
      </c>
      <c r="E61" t="s">
        <v>153</v>
      </c>
      <c r="F61" t="s">
        <v>78</v>
      </c>
      <c r="G61" t="s">
        <v>153</v>
      </c>
      <c r="H61" t="s">
        <v>80</v>
      </c>
    </row>
    <row r="62" spans="1:8" x14ac:dyDescent="0.35">
      <c r="A62" t="s">
        <v>31</v>
      </c>
      <c r="B62" s="23" t="s">
        <v>137</v>
      </c>
      <c r="C62" t="s">
        <v>7</v>
      </c>
      <c r="D62" t="s">
        <v>44</v>
      </c>
      <c r="E62" t="s">
        <v>153</v>
      </c>
      <c r="F62" t="s">
        <v>81</v>
      </c>
      <c r="G62" t="s">
        <v>153</v>
      </c>
      <c r="H62" t="s">
        <v>82</v>
      </c>
    </row>
    <row r="63" spans="1:8" x14ac:dyDescent="0.35">
      <c r="A63" t="s">
        <v>31</v>
      </c>
      <c r="B63" s="23" t="s">
        <v>137</v>
      </c>
      <c r="C63" t="s">
        <v>7</v>
      </c>
      <c r="D63" t="s">
        <v>44</v>
      </c>
      <c r="E63" t="s">
        <v>153</v>
      </c>
      <c r="F63" t="s">
        <v>81</v>
      </c>
      <c r="G63" t="s">
        <v>153</v>
      </c>
      <c r="H63" t="s">
        <v>83</v>
      </c>
    </row>
    <row r="64" spans="1:8" x14ac:dyDescent="0.35">
      <c r="A64" t="s">
        <v>31</v>
      </c>
      <c r="B64" s="23" t="s">
        <v>137</v>
      </c>
      <c r="C64" t="s">
        <v>7</v>
      </c>
      <c r="D64" t="s">
        <v>45</v>
      </c>
      <c r="E64" t="s">
        <v>153</v>
      </c>
      <c r="F64" t="s">
        <v>84</v>
      </c>
      <c r="G64" t="s">
        <v>153</v>
      </c>
      <c r="H64" t="s">
        <v>85</v>
      </c>
    </row>
    <row r="65" spans="1:8" x14ac:dyDescent="0.35">
      <c r="A65" t="s">
        <v>31</v>
      </c>
      <c r="B65" s="23" t="s">
        <v>137</v>
      </c>
      <c r="C65" t="s">
        <v>7</v>
      </c>
      <c r="D65" t="s">
        <v>45</v>
      </c>
      <c r="E65" t="s">
        <v>153</v>
      </c>
      <c r="F65" t="s">
        <v>84</v>
      </c>
      <c r="G65" t="s">
        <v>153</v>
      </c>
      <c r="H65" t="s">
        <v>86</v>
      </c>
    </row>
    <row r="66" spans="1:8" x14ac:dyDescent="0.35">
      <c r="A66" t="s">
        <v>31</v>
      </c>
      <c r="B66" s="23" t="s">
        <v>137</v>
      </c>
      <c r="C66" t="s">
        <v>7</v>
      </c>
      <c r="D66" t="s">
        <v>46</v>
      </c>
      <c r="E66" t="s">
        <v>153</v>
      </c>
      <c r="F66" t="s">
        <v>87</v>
      </c>
      <c r="G66" t="s">
        <v>153</v>
      </c>
      <c r="H66" t="s">
        <v>88</v>
      </c>
    </row>
    <row r="67" spans="1:8" x14ac:dyDescent="0.35">
      <c r="A67" t="s">
        <v>31</v>
      </c>
      <c r="B67" s="23" t="s">
        <v>137</v>
      </c>
      <c r="C67" t="s">
        <v>7</v>
      </c>
      <c r="D67" t="s">
        <v>46</v>
      </c>
      <c r="E67" t="s">
        <v>153</v>
      </c>
      <c r="F67" t="s">
        <v>87</v>
      </c>
      <c r="G67" t="s">
        <v>153</v>
      </c>
      <c r="H67" t="s">
        <v>89</v>
      </c>
    </row>
    <row r="68" spans="1:8" x14ac:dyDescent="0.35">
      <c r="A68" t="s">
        <v>31</v>
      </c>
      <c r="B68" s="23" t="s">
        <v>137</v>
      </c>
      <c r="C68" t="s">
        <v>7</v>
      </c>
      <c r="D68" t="s">
        <v>47</v>
      </c>
      <c r="E68" t="s">
        <v>153</v>
      </c>
      <c r="F68" t="s">
        <v>90</v>
      </c>
      <c r="G68" t="s">
        <v>153</v>
      </c>
      <c r="H68" t="s">
        <v>91</v>
      </c>
    </row>
    <row r="69" spans="1:8" x14ac:dyDescent="0.35">
      <c r="A69" t="s">
        <v>31</v>
      </c>
      <c r="B69" s="23" t="s">
        <v>137</v>
      </c>
      <c r="C69" t="s">
        <v>7</v>
      </c>
      <c r="D69" t="s">
        <v>47</v>
      </c>
      <c r="E69" t="s">
        <v>153</v>
      </c>
      <c r="F69" t="s">
        <v>90</v>
      </c>
      <c r="G69" t="s">
        <v>153</v>
      </c>
      <c r="H69" t="s">
        <v>92</v>
      </c>
    </row>
    <row r="70" spans="1:8" x14ac:dyDescent="0.35">
      <c r="A70" t="s">
        <v>31</v>
      </c>
      <c r="B70" s="23" t="s">
        <v>137</v>
      </c>
      <c r="C70" t="s">
        <v>7</v>
      </c>
      <c r="D70" t="s">
        <v>48</v>
      </c>
      <c r="E70" t="s">
        <v>153</v>
      </c>
      <c r="F70" t="s">
        <v>93</v>
      </c>
      <c r="G70" t="s">
        <v>153</v>
      </c>
      <c r="H70" t="s">
        <v>94</v>
      </c>
    </row>
    <row r="71" spans="1:8" x14ac:dyDescent="0.35">
      <c r="A71" t="s">
        <v>31</v>
      </c>
      <c r="B71" s="23" t="s">
        <v>137</v>
      </c>
      <c r="C71" t="s">
        <v>7</v>
      </c>
      <c r="D71" t="s">
        <v>48</v>
      </c>
      <c r="E71" t="s">
        <v>153</v>
      </c>
      <c r="F71" t="s">
        <v>93</v>
      </c>
      <c r="G71" t="s">
        <v>153</v>
      </c>
      <c r="H71" t="s">
        <v>95</v>
      </c>
    </row>
    <row r="72" spans="1:8" x14ac:dyDescent="0.35">
      <c r="A72" t="s">
        <v>31</v>
      </c>
      <c r="B72" s="23" t="s">
        <v>137</v>
      </c>
      <c r="C72" t="s">
        <v>7</v>
      </c>
      <c r="D72" t="s">
        <v>49</v>
      </c>
      <c r="E72" t="s">
        <v>153</v>
      </c>
      <c r="F72" t="s">
        <v>96</v>
      </c>
      <c r="G72" t="s">
        <v>153</v>
      </c>
      <c r="H72" t="s">
        <v>97</v>
      </c>
    </row>
    <row r="73" spans="1:8" x14ac:dyDescent="0.35">
      <c r="A73" t="s">
        <v>31</v>
      </c>
      <c r="B73" s="23" t="s">
        <v>137</v>
      </c>
      <c r="C73" t="s">
        <v>7</v>
      </c>
      <c r="D73" t="s">
        <v>49</v>
      </c>
      <c r="E73" t="s">
        <v>153</v>
      </c>
      <c r="F73" t="s">
        <v>96</v>
      </c>
      <c r="G73" t="s">
        <v>153</v>
      </c>
      <c r="H73" t="s">
        <v>98</v>
      </c>
    </row>
    <row r="74" spans="1:8" x14ac:dyDescent="0.35">
      <c r="A74" t="s">
        <v>31</v>
      </c>
      <c r="B74" s="23" t="s">
        <v>146</v>
      </c>
      <c r="C74" t="s">
        <v>9</v>
      </c>
      <c r="E74" t="s">
        <v>99</v>
      </c>
      <c r="F74" t="s">
        <v>33</v>
      </c>
      <c r="G74" t="s">
        <v>99</v>
      </c>
      <c r="H74" t="s">
        <v>33</v>
      </c>
    </row>
    <row r="75" spans="1:8" x14ac:dyDescent="0.35">
      <c r="A75" t="s">
        <v>31</v>
      </c>
      <c r="B75" s="23" t="s">
        <v>146</v>
      </c>
      <c r="C75" t="s">
        <v>9</v>
      </c>
      <c r="E75" t="s">
        <v>99</v>
      </c>
      <c r="F75" t="s">
        <v>33</v>
      </c>
      <c r="G75" t="s">
        <v>99</v>
      </c>
      <c r="H75" t="s">
        <v>33</v>
      </c>
    </row>
    <row r="76" spans="1:8" x14ac:dyDescent="0.35">
      <c r="A76" t="s">
        <v>31</v>
      </c>
      <c r="B76" s="23" t="s">
        <v>146</v>
      </c>
      <c r="C76" t="s">
        <v>9</v>
      </c>
      <c r="E76" t="s">
        <v>99</v>
      </c>
      <c r="F76" t="s">
        <v>33</v>
      </c>
      <c r="G76" t="s">
        <v>99</v>
      </c>
      <c r="H76" t="s">
        <v>33</v>
      </c>
    </row>
    <row r="77" spans="1:8" x14ac:dyDescent="0.35">
      <c r="A77" t="s">
        <v>31</v>
      </c>
      <c r="B77" s="23" t="s">
        <v>146</v>
      </c>
      <c r="C77" t="s">
        <v>9</v>
      </c>
      <c r="E77" t="s">
        <v>99</v>
      </c>
      <c r="F77" t="s">
        <v>33</v>
      </c>
      <c r="G77" t="s">
        <v>99</v>
      </c>
      <c r="H77" t="s">
        <v>33</v>
      </c>
    </row>
    <row r="78" spans="1:8" x14ac:dyDescent="0.35">
      <c r="A78" t="s">
        <v>31</v>
      </c>
      <c r="B78" s="23" t="s">
        <v>146</v>
      </c>
      <c r="C78" t="s">
        <v>9</v>
      </c>
      <c r="E78" t="s">
        <v>99</v>
      </c>
      <c r="F78" t="s">
        <v>33</v>
      </c>
      <c r="G78" t="s">
        <v>99</v>
      </c>
      <c r="H78" t="s">
        <v>33</v>
      </c>
    </row>
    <row r="79" spans="1:8" x14ac:dyDescent="0.35">
      <c r="A79" t="s">
        <v>31</v>
      </c>
      <c r="B79" s="23" t="s">
        <v>146</v>
      </c>
      <c r="C79" t="s">
        <v>9</v>
      </c>
      <c r="E79" t="s">
        <v>99</v>
      </c>
      <c r="F79" t="s">
        <v>33</v>
      </c>
      <c r="G79" t="s">
        <v>99</v>
      </c>
      <c r="H79" t="s">
        <v>33</v>
      </c>
    </row>
    <row r="80" spans="1:8" x14ac:dyDescent="0.35">
      <c r="A80" t="s">
        <v>31</v>
      </c>
      <c r="B80" s="23" t="s">
        <v>146</v>
      </c>
      <c r="C80" t="s">
        <v>9</v>
      </c>
      <c r="E80" t="s">
        <v>99</v>
      </c>
      <c r="F80" t="s">
        <v>33</v>
      </c>
      <c r="G80" t="s">
        <v>99</v>
      </c>
      <c r="H80" t="s">
        <v>33</v>
      </c>
    </row>
    <row r="81" spans="1:8" x14ac:dyDescent="0.35">
      <c r="A81" t="s">
        <v>31</v>
      </c>
      <c r="B81" s="23" t="s">
        <v>146</v>
      </c>
      <c r="C81" t="s">
        <v>9</v>
      </c>
      <c r="E81" t="s">
        <v>99</v>
      </c>
      <c r="F81" t="s">
        <v>33</v>
      </c>
      <c r="G81" t="s">
        <v>99</v>
      </c>
      <c r="H81" t="s">
        <v>33</v>
      </c>
    </row>
    <row r="82" spans="1:8" x14ac:dyDescent="0.35">
      <c r="A82" t="s">
        <v>31</v>
      </c>
      <c r="B82" s="23" t="s">
        <v>146</v>
      </c>
      <c r="C82" t="s">
        <v>9</v>
      </c>
      <c r="E82" t="s">
        <v>99</v>
      </c>
      <c r="F82" t="s">
        <v>33</v>
      </c>
      <c r="G82" t="s">
        <v>99</v>
      </c>
      <c r="H82" t="s">
        <v>33</v>
      </c>
    </row>
    <row r="83" spans="1:8" x14ac:dyDescent="0.35">
      <c r="A83" t="s">
        <v>31</v>
      </c>
      <c r="B83" s="23" t="s">
        <v>146</v>
      </c>
      <c r="C83" t="s">
        <v>9</v>
      </c>
      <c r="E83" t="s">
        <v>99</v>
      </c>
      <c r="F83" t="s">
        <v>33</v>
      </c>
      <c r="G83" t="s">
        <v>99</v>
      </c>
      <c r="H83" t="s">
        <v>33</v>
      </c>
    </row>
    <row r="84" spans="1:8" x14ac:dyDescent="0.35">
      <c r="A84" t="s">
        <v>31</v>
      </c>
      <c r="B84" s="23" t="s">
        <v>146</v>
      </c>
      <c r="C84" t="s">
        <v>9</v>
      </c>
      <c r="E84" t="s">
        <v>99</v>
      </c>
      <c r="F84" t="s">
        <v>33</v>
      </c>
      <c r="G84" t="s">
        <v>99</v>
      </c>
      <c r="H84" t="s">
        <v>33</v>
      </c>
    </row>
    <row r="85" spans="1:8" x14ac:dyDescent="0.35">
      <c r="A85" t="s">
        <v>31</v>
      </c>
      <c r="B85" s="23" t="s">
        <v>146</v>
      </c>
      <c r="C85" t="s">
        <v>9</v>
      </c>
      <c r="E85" t="s">
        <v>99</v>
      </c>
      <c r="F85" t="s">
        <v>33</v>
      </c>
      <c r="G85" t="s">
        <v>99</v>
      </c>
      <c r="H85" t="s">
        <v>33</v>
      </c>
    </row>
    <row r="86" spans="1:8" x14ac:dyDescent="0.35">
      <c r="A86" t="s">
        <v>31</v>
      </c>
      <c r="B86" s="23" t="s">
        <v>146</v>
      </c>
      <c r="C86" t="s">
        <v>9</v>
      </c>
      <c r="E86" t="s">
        <v>99</v>
      </c>
      <c r="F86" t="s">
        <v>33</v>
      </c>
      <c r="G86" t="s">
        <v>99</v>
      </c>
      <c r="H86" t="s">
        <v>33</v>
      </c>
    </row>
    <row r="87" spans="1:8" x14ac:dyDescent="0.35">
      <c r="A87" t="s">
        <v>31</v>
      </c>
      <c r="B87" s="23" t="s">
        <v>146</v>
      </c>
      <c r="C87" t="s">
        <v>9</v>
      </c>
      <c r="E87" t="s">
        <v>99</v>
      </c>
      <c r="F87" t="s">
        <v>33</v>
      </c>
      <c r="G87" t="s">
        <v>99</v>
      </c>
      <c r="H87" t="s">
        <v>33</v>
      </c>
    </row>
    <row r="88" spans="1:8" x14ac:dyDescent="0.35">
      <c r="A88" t="s">
        <v>31</v>
      </c>
      <c r="B88" s="23" t="s">
        <v>146</v>
      </c>
      <c r="C88" t="s">
        <v>9</v>
      </c>
      <c r="E88" t="s">
        <v>99</v>
      </c>
      <c r="F88" t="s">
        <v>33</v>
      </c>
      <c r="G88" t="s">
        <v>99</v>
      </c>
      <c r="H88" t="s">
        <v>33</v>
      </c>
    </row>
    <row r="89" spans="1:8" x14ac:dyDescent="0.35">
      <c r="A89" t="s">
        <v>31</v>
      </c>
      <c r="B89" s="23" t="s">
        <v>138</v>
      </c>
      <c r="C89" t="s">
        <v>7</v>
      </c>
      <c r="D89" t="s">
        <v>46</v>
      </c>
      <c r="E89" t="s">
        <v>153</v>
      </c>
      <c r="F89" t="s">
        <v>100</v>
      </c>
      <c r="G89" t="s">
        <v>153</v>
      </c>
      <c r="H89" t="s">
        <v>100</v>
      </c>
    </row>
    <row r="90" spans="1:8" x14ac:dyDescent="0.35">
      <c r="A90" t="s">
        <v>31</v>
      </c>
      <c r="B90" s="23" t="s">
        <v>138</v>
      </c>
      <c r="C90" t="s">
        <v>7</v>
      </c>
      <c r="D90" t="s">
        <v>47</v>
      </c>
      <c r="E90" t="s">
        <v>153</v>
      </c>
      <c r="F90" t="s">
        <v>101</v>
      </c>
      <c r="G90" t="s">
        <v>153</v>
      </c>
      <c r="H90" t="s">
        <v>101</v>
      </c>
    </row>
    <row r="91" spans="1:8" x14ac:dyDescent="0.35">
      <c r="A91" t="s">
        <v>31</v>
      </c>
      <c r="B91" s="23" t="s">
        <v>138</v>
      </c>
      <c r="C91" t="s">
        <v>7</v>
      </c>
      <c r="D91" t="s">
        <v>48</v>
      </c>
      <c r="E91" t="s">
        <v>153</v>
      </c>
      <c r="F91" t="s">
        <v>102</v>
      </c>
      <c r="G91" t="s">
        <v>153</v>
      </c>
      <c r="H91" t="s">
        <v>102</v>
      </c>
    </row>
    <row r="92" spans="1:8" x14ac:dyDescent="0.35">
      <c r="A92" t="s">
        <v>31</v>
      </c>
      <c r="B92" s="23" t="s">
        <v>138</v>
      </c>
      <c r="C92" t="s">
        <v>7</v>
      </c>
      <c r="D92" t="s">
        <v>49</v>
      </c>
      <c r="E92" t="s">
        <v>153</v>
      </c>
      <c r="F92" t="s">
        <v>103</v>
      </c>
      <c r="G92" t="s">
        <v>153</v>
      </c>
      <c r="H92" t="s">
        <v>104</v>
      </c>
    </row>
    <row r="93" spans="1:8" x14ac:dyDescent="0.35">
      <c r="A93" t="s">
        <v>31</v>
      </c>
      <c r="B93" s="23" t="s">
        <v>138</v>
      </c>
      <c r="C93" t="s">
        <v>7</v>
      </c>
      <c r="D93" t="s">
        <v>49</v>
      </c>
      <c r="E93" t="s">
        <v>153</v>
      </c>
      <c r="F93" t="s">
        <v>103</v>
      </c>
      <c r="G93" t="s">
        <v>153</v>
      </c>
      <c r="H93" t="s">
        <v>105</v>
      </c>
    </row>
    <row r="94" spans="1:8" x14ac:dyDescent="0.35">
      <c r="A94" t="s">
        <v>31</v>
      </c>
      <c r="B94" s="23" t="s">
        <v>138</v>
      </c>
      <c r="C94" t="s">
        <v>7</v>
      </c>
      <c r="E94" t="s">
        <v>99</v>
      </c>
      <c r="F94" t="s">
        <v>33</v>
      </c>
      <c r="G94" t="s">
        <v>99</v>
      </c>
      <c r="H94" t="s">
        <v>33</v>
      </c>
    </row>
    <row r="95" spans="1:8" x14ac:dyDescent="0.35">
      <c r="A95" t="s">
        <v>31</v>
      </c>
      <c r="B95" s="23" t="s">
        <v>138</v>
      </c>
      <c r="C95" t="s">
        <v>7</v>
      </c>
      <c r="E95" t="s">
        <v>99</v>
      </c>
      <c r="F95" t="s">
        <v>33</v>
      </c>
      <c r="G95" t="s">
        <v>99</v>
      </c>
      <c r="H95" t="s">
        <v>33</v>
      </c>
    </row>
    <row r="96" spans="1:8" x14ac:dyDescent="0.35">
      <c r="A96" t="s">
        <v>31</v>
      </c>
      <c r="B96" s="23" t="s">
        <v>138</v>
      </c>
      <c r="C96" t="s">
        <v>7</v>
      </c>
      <c r="E96" t="s">
        <v>99</v>
      </c>
      <c r="F96" t="s">
        <v>33</v>
      </c>
      <c r="G96" t="s">
        <v>99</v>
      </c>
      <c r="H96" t="s">
        <v>33</v>
      </c>
    </row>
    <row r="97" spans="1:8" x14ac:dyDescent="0.35">
      <c r="A97" t="s">
        <v>31</v>
      </c>
      <c r="B97" s="23" t="s">
        <v>138</v>
      </c>
      <c r="C97" t="s">
        <v>7</v>
      </c>
      <c r="E97" t="s">
        <v>99</v>
      </c>
      <c r="F97" t="s">
        <v>33</v>
      </c>
      <c r="G97" t="s">
        <v>99</v>
      </c>
      <c r="H97" t="s">
        <v>33</v>
      </c>
    </row>
    <row r="98" spans="1:8" x14ac:dyDescent="0.35">
      <c r="A98" t="s">
        <v>31</v>
      </c>
      <c r="B98" s="23" t="s">
        <v>138</v>
      </c>
      <c r="C98" t="s">
        <v>7</v>
      </c>
      <c r="E98" t="s">
        <v>99</v>
      </c>
      <c r="F98" t="s">
        <v>33</v>
      </c>
      <c r="G98" t="s">
        <v>99</v>
      </c>
      <c r="H98" t="s">
        <v>33</v>
      </c>
    </row>
    <row r="99" spans="1:8" x14ac:dyDescent="0.35">
      <c r="A99" t="s">
        <v>31</v>
      </c>
      <c r="B99" s="23" t="s">
        <v>138</v>
      </c>
      <c r="C99" t="s">
        <v>7</v>
      </c>
      <c r="E99" t="s">
        <v>99</v>
      </c>
      <c r="F99" t="s">
        <v>33</v>
      </c>
      <c r="G99" t="s">
        <v>99</v>
      </c>
      <c r="H99" t="s">
        <v>33</v>
      </c>
    </row>
    <row r="100" spans="1:8" x14ac:dyDescent="0.35">
      <c r="A100" t="s">
        <v>31</v>
      </c>
      <c r="B100" s="23" t="s">
        <v>138</v>
      </c>
      <c r="C100" t="s">
        <v>7</v>
      </c>
      <c r="E100" t="s">
        <v>99</v>
      </c>
      <c r="F100" t="s">
        <v>33</v>
      </c>
      <c r="G100" t="s">
        <v>99</v>
      </c>
      <c r="H100" t="s">
        <v>33</v>
      </c>
    </row>
    <row r="101" spans="1:8" x14ac:dyDescent="0.35">
      <c r="A101" t="s">
        <v>31</v>
      </c>
      <c r="B101" s="23" t="s">
        <v>138</v>
      </c>
      <c r="C101" t="s">
        <v>7</v>
      </c>
      <c r="E101" t="s">
        <v>99</v>
      </c>
      <c r="F101" t="s">
        <v>33</v>
      </c>
      <c r="G101" t="s">
        <v>99</v>
      </c>
      <c r="H101" t="s">
        <v>33</v>
      </c>
    </row>
    <row r="102" spans="1:8" x14ac:dyDescent="0.35">
      <c r="A102" t="s">
        <v>31</v>
      </c>
      <c r="B102" s="23" t="s">
        <v>138</v>
      </c>
      <c r="C102" t="s">
        <v>7</v>
      </c>
      <c r="E102" t="s">
        <v>99</v>
      </c>
      <c r="F102" t="s">
        <v>33</v>
      </c>
      <c r="G102" t="s">
        <v>99</v>
      </c>
      <c r="H102" t="s">
        <v>33</v>
      </c>
    </row>
    <row r="103" spans="1:8" x14ac:dyDescent="0.35">
      <c r="A103" t="s">
        <v>31</v>
      </c>
      <c r="B103" s="23" t="s">
        <v>138</v>
      </c>
      <c r="C103" t="s">
        <v>7</v>
      </c>
      <c r="E103" t="s">
        <v>99</v>
      </c>
      <c r="F103" t="s">
        <v>33</v>
      </c>
      <c r="G103" t="s">
        <v>99</v>
      </c>
      <c r="H103" t="s">
        <v>33</v>
      </c>
    </row>
    <row r="104" spans="1:8" x14ac:dyDescent="0.35">
      <c r="A104" t="s">
        <v>31</v>
      </c>
      <c r="B104" s="23" t="s">
        <v>141</v>
      </c>
      <c r="C104" t="s">
        <v>8</v>
      </c>
      <c r="D104" t="s">
        <v>32</v>
      </c>
      <c r="E104" t="s">
        <v>51</v>
      </c>
      <c r="G104" t="s">
        <v>51</v>
      </c>
    </row>
    <row r="105" spans="1:8" x14ac:dyDescent="0.35">
      <c r="A105" t="s">
        <v>31</v>
      </c>
      <c r="B105" s="23" t="s">
        <v>141</v>
      </c>
      <c r="C105" t="s">
        <v>8</v>
      </c>
      <c r="D105" t="s">
        <v>36</v>
      </c>
      <c r="E105" t="s">
        <v>51</v>
      </c>
      <c r="G105" t="s">
        <v>51</v>
      </c>
    </row>
    <row r="106" spans="1:8" x14ac:dyDescent="0.35">
      <c r="A106" t="s">
        <v>31</v>
      </c>
      <c r="B106" s="23" t="s">
        <v>141</v>
      </c>
      <c r="C106" t="s">
        <v>8</v>
      </c>
      <c r="D106" t="s">
        <v>37</v>
      </c>
      <c r="E106" t="s">
        <v>51</v>
      </c>
      <c r="G106" t="s">
        <v>51</v>
      </c>
    </row>
    <row r="107" spans="1:8" x14ac:dyDescent="0.35">
      <c r="A107" t="s">
        <v>31</v>
      </c>
      <c r="B107" s="23" t="s">
        <v>141</v>
      </c>
      <c r="C107" t="s">
        <v>8</v>
      </c>
      <c r="D107" t="s">
        <v>38</v>
      </c>
      <c r="E107" t="s">
        <v>51</v>
      </c>
      <c r="G107" t="s">
        <v>51</v>
      </c>
    </row>
    <row r="108" spans="1:8" x14ac:dyDescent="0.35">
      <c r="A108" t="s">
        <v>31</v>
      </c>
      <c r="B108" s="23" t="s">
        <v>141</v>
      </c>
      <c r="C108" t="s">
        <v>8</v>
      </c>
      <c r="D108" t="s">
        <v>39</v>
      </c>
      <c r="E108" t="s">
        <v>51</v>
      </c>
      <c r="G108" t="s">
        <v>51</v>
      </c>
    </row>
    <row r="109" spans="1:8" x14ac:dyDescent="0.35">
      <c r="A109" t="s">
        <v>31</v>
      </c>
      <c r="B109" s="23" t="s">
        <v>141</v>
      </c>
      <c r="C109" t="s">
        <v>8</v>
      </c>
      <c r="D109" t="s">
        <v>40</v>
      </c>
      <c r="E109" t="s">
        <v>51</v>
      </c>
      <c r="G109" t="s">
        <v>51</v>
      </c>
    </row>
    <row r="110" spans="1:8" x14ac:dyDescent="0.35">
      <c r="A110" t="s">
        <v>31</v>
      </c>
      <c r="B110" s="23" t="s">
        <v>141</v>
      </c>
      <c r="C110" t="s">
        <v>8</v>
      </c>
      <c r="D110" t="s">
        <v>41</v>
      </c>
      <c r="E110" t="s">
        <v>51</v>
      </c>
      <c r="G110" t="s">
        <v>51</v>
      </c>
    </row>
    <row r="111" spans="1:8" x14ac:dyDescent="0.35">
      <c r="A111" t="s">
        <v>31</v>
      </c>
      <c r="B111" s="23" t="s">
        <v>141</v>
      </c>
      <c r="C111" t="s">
        <v>8</v>
      </c>
      <c r="D111" t="s">
        <v>42</v>
      </c>
      <c r="E111" t="s">
        <v>51</v>
      </c>
      <c r="G111" t="s">
        <v>51</v>
      </c>
    </row>
    <row r="112" spans="1:8" x14ac:dyDescent="0.35">
      <c r="A112" t="s">
        <v>31</v>
      </c>
      <c r="B112" s="23" t="s">
        <v>141</v>
      </c>
      <c r="C112" t="s">
        <v>8</v>
      </c>
      <c r="D112" t="s">
        <v>43</v>
      </c>
      <c r="E112" t="s">
        <v>51</v>
      </c>
      <c r="G112" t="s">
        <v>51</v>
      </c>
    </row>
    <row r="113" spans="1:8" x14ac:dyDescent="0.35">
      <c r="A113" t="s">
        <v>31</v>
      </c>
      <c r="B113" s="23" t="s">
        <v>141</v>
      </c>
      <c r="C113" t="s">
        <v>8</v>
      </c>
      <c r="D113" t="s">
        <v>44</v>
      </c>
      <c r="E113" t="s">
        <v>51</v>
      </c>
      <c r="G113" t="s">
        <v>51</v>
      </c>
    </row>
    <row r="114" spans="1:8" x14ac:dyDescent="0.35">
      <c r="A114" t="s">
        <v>31</v>
      </c>
      <c r="B114" s="23" t="s">
        <v>141</v>
      </c>
      <c r="C114" t="s">
        <v>8</v>
      </c>
      <c r="D114" t="s">
        <v>45</v>
      </c>
      <c r="E114" t="s">
        <v>51</v>
      </c>
      <c r="G114" t="s">
        <v>51</v>
      </c>
    </row>
    <row r="115" spans="1:8" x14ac:dyDescent="0.35">
      <c r="A115" t="s">
        <v>31</v>
      </c>
      <c r="B115" s="23" t="s">
        <v>141</v>
      </c>
      <c r="C115" t="s">
        <v>8</v>
      </c>
      <c r="D115" t="s">
        <v>46</v>
      </c>
      <c r="E115" t="s">
        <v>153</v>
      </c>
      <c r="F115" t="s">
        <v>106</v>
      </c>
      <c r="G115" t="s">
        <v>153</v>
      </c>
      <c r="H115" t="s">
        <v>106</v>
      </c>
    </row>
    <row r="116" spans="1:8" x14ac:dyDescent="0.35">
      <c r="A116" t="s">
        <v>31</v>
      </c>
      <c r="B116" s="23" t="s">
        <v>141</v>
      </c>
      <c r="C116" t="s">
        <v>8</v>
      </c>
      <c r="D116" t="s">
        <v>47</v>
      </c>
      <c r="E116" t="s">
        <v>153</v>
      </c>
      <c r="F116" t="s">
        <v>107</v>
      </c>
      <c r="G116" t="s">
        <v>153</v>
      </c>
      <c r="H116" t="s">
        <v>107</v>
      </c>
    </row>
    <row r="117" spans="1:8" x14ac:dyDescent="0.35">
      <c r="A117" t="s">
        <v>31</v>
      </c>
      <c r="B117" s="23" t="s">
        <v>141</v>
      </c>
      <c r="C117" t="s">
        <v>8</v>
      </c>
      <c r="D117" t="s">
        <v>48</v>
      </c>
      <c r="E117" t="s">
        <v>153</v>
      </c>
      <c r="F117" t="s">
        <v>108</v>
      </c>
      <c r="G117" t="s">
        <v>153</v>
      </c>
      <c r="H117" t="s">
        <v>108</v>
      </c>
    </row>
    <row r="118" spans="1:8" x14ac:dyDescent="0.35">
      <c r="A118" t="s">
        <v>31</v>
      </c>
      <c r="B118" s="23" t="s">
        <v>141</v>
      </c>
      <c r="C118" t="s">
        <v>8</v>
      </c>
      <c r="D118" t="s">
        <v>49</v>
      </c>
      <c r="E118" t="s">
        <v>153</v>
      </c>
      <c r="F118" t="s">
        <v>109</v>
      </c>
      <c r="G118" t="s">
        <v>153</v>
      </c>
      <c r="H118" t="s">
        <v>109</v>
      </c>
    </row>
    <row r="119" spans="1:8" x14ac:dyDescent="0.35">
      <c r="A119" t="s">
        <v>31</v>
      </c>
      <c r="B119" s="23" t="s">
        <v>147</v>
      </c>
      <c r="C119" t="s">
        <v>9</v>
      </c>
      <c r="D119" t="s">
        <v>32</v>
      </c>
      <c r="E119" t="s">
        <v>51</v>
      </c>
      <c r="G119" t="s">
        <v>51</v>
      </c>
    </row>
    <row r="120" spans="1:8" x14ac:dyDescent="0.35">
      <c r="A120" t="s">
        <v>31</v>
      </c>
      <c r="B120" s="23" t="s">
        <v>147</v>
      </c>
      <c r="C120" t="s">
        <v>9</v>
      </c>
      <c r="D120" t="s">
        <v>36</v>
      </c>
      <c r="E120" t="s">
        <v>51</v>
      </c>
      <c r="G120" t="s">
        <v>51</v>
      </c>
    </row>
    <row r="121" spans="1:8" x14ac:dyDescent="0.35">
      <c r="A121" t="s">
        <v>31</v>
      </c>
      <c r="B121" s="23" t="s">
        <v>147</v>
      </c>
      <c r="C121" t="s">
        <v>9</v>
      </c>
      <c r="D121" t="s">
        <v>37</v>
      </c>
      <c r="E121" t="s">
        <v>51</v>
      </c>
      <c r="G121" t="s">
        <v>51</v>
      </c>
    </row>
    <row r="122" spans="1:8" x14ac:dyDescent="0.35">
      <c r="A122" t="s">
        <v>31</v>
      </c>
      <c r="B122" s="23" t="s">
        <v>147</v>
      </c>
      <c r="C122" t="s">
        <v>9</v>
      </c>
      <c r="D122" t="s">
        <v>38</v>
      </c>
      <c r="E122" t="s">
        <v>51</v>
      </c>
      <c r="G122" t="s">
        <v>51</v>
      </c>
    </row>
    <row r="123" spans="1:8" x14ac:dyDescent="0.35">
      <c r="A123" t="s">
        <v>31</v>
      </c>
      <c r="B123" s="23" t="s">
        <v>147</v>
      </c>
      <c r="C123" t="s">
        <v>9</v>
      </c>
      <c r="D123" t="s">
        <v>39</v>
      </c>
      <c r="E123" t="s">
        <v>51</v>
      </c>
      <c r="G123" t="s">
        <v>51</v>
      </c>
    </row>
    <row r="124" spans="1:8" x14ac:dyDescent="0.35">
      <c r="A124" t="s">
        <v>31</v>
      </c>
      <c r="B124" s="23" t="s">
        <v>147</v>
      </c>
      <c r="C124" t="s">
        <v>9</v>
      </c>
      <c r="D124" t="s">
        <v>40</v>
      </c>
      <c r="E124" t="s">
        <v>51</v>
      </c>
      <c r="G124" t="s">
        <v>51</v>
      </c>
    </row>
    <row r="125" spans="1:8" x14ac:dyDescent="0.35">
      <c r="A125" t="s">
        <v>31</v>
      </c>
      <c r="B125" s="23" t="s">
        <v>147</v>
      </c>
      <c r="C125" t="s">
        <v>9</v>
      </c>
      <c r="D125" t="s">
        <v>41</v>
      </c>
      <c r="E125" t="s">
        <v>51</v>
      </c>
      <c r="G125" t="s">
        <v>51</v>
      </c>
    </row>
    <row r="126" spans="1:8" x14ac:dyDescent="0.35">
      <c r="A126" t="s">
        <v>31</v>
      </c>
      <c r="B126" s="23" t="s">
        <v>147</v>
      </c>
      <c r="C126" t="s">
        <v>9</v>
      </c>
      <c r="D126" t="s">
        <v>42</v>
      </c>
      <c r="E126" t="s">
        <v>51</v>
      </c>
      <c r="G126" t="s">
        <v>51</v>
      </c>
    </row>
    <row r="127" spans="1:8" x14ac:dyDescent="0.35">
      <c r="A127" t="s">
        <v>31</v>
      </c>
      <c r="B127" s="23" t="s">
        <v>147</v>
      </c>
      <c r="C127" t="s">
        <v>9</v>
      </c>
      <c r="D127" t="s">
        <v>43</v>
      </c>
      <c r="E127" t="s">
        <v>51</v>
      </c>
      <c r="G127" t="s">
        <v>51</v>
      </c>
    </row>
    <row r="128" spans="1:8" x14ac:dyDescent="0.35">
      <c r="A128" t="s">
        <v>31</v>
      </c>
      <c r="B128" s="23" t="s">
        <v>147</v>
      </c>
      <c r="C128" t="s">
        <v>9</v>
      </c>
      <c r="D128" t="s">
        <v>44</v>
      </c>
      <c r="E128" t="s">
        <v>51</v>
      </c>
      <c r="G128" t="s">
        <v>51</v>
      </c>
    </row>
    <row r="129" spans="1:8" x14ac:dyDescent="0.35">
      <c r="A129" t="s">
        <v>31</v>
      </c>
      <c r="B129" s="23" t="s">
        <v>147</v>
      </c>
      <c r="C129" t="s">
        <v>9</v>
      </c>
      <c r="D129" t="s">
        <v>45</v>
      </c>
      <c r="E129" t="s">
        <v>51</v>
      </c>
      <c r="G129" t="s">
        <v>51</v>
      </c>
    </row>
    <row r="130" spans="1:8" x14ac:dyDescent="0.35">
      <c r="A130" t="s">
        <v>31</v>
      </c>
      <c r="B130" s="23" t="s">
        <v>147</v>
      </c>
      <c r="C130" t="s">
        <v>9</v>
      </c>
      <c r="D130" t="s">
        <v>46</v>
      </c>
      <c r="E130" t="s">
        <v>51</v>
      </c>
      <c r="G130" t="s">
        <v>51</v>
      </c>
    </row>
    <row r="131" spans="1:8" x14ac:dyDescent="0.35">
      <c r="A131" t="s">
        <v>31</v>
      </c>
      <c r="B131" s="23" t="s">
        <v>147</v>
      </c>
      <c r="C131" t="s">
        <v>9</v>
      </c>
      <c r="D131" t="s">
        <v>47</v>
      </c>
      <c r="E131" t="s">
        <v>51</v>
      </c>
      <c r="G131" t="s">
        <v>51</v>
      </c>
    </row>
    <row r="132" spans="1:8" x14ac:dyDescent="0.35">
      <c r="A132" t="s">
        <v>31</v>
      </c>
      <c r="B132" s="23" t="s">
        <v>147</v>
      </c>
      <c r="C132" t="s">
        <v>9</v>
      </c>
      <c r="D132" t="s">
        <v>48</v>
      </c>
      <c r="E132" t="s">
        <v>153</v>
      </c>
      <c r="F132" t="s">
        <v>110</v>
      </c>
      <c r="G132" t="s">
        <v>153</v>
      </c>
      <c r="H132" t="s">
        <v>110</v>
      </c>
    </row>
    <row r="133" spans="1:8" x14ac:dyDescent="0.35">
      <c r="A133" t="s">
        <v>31</v>
      </c>
      <c r="B133" s="23" t="s">
        <v>147</v>
      </c>
      <c r="C133" t="s">
        <v>9</v>
      </c>
      <c r="D133" t="s">
        <v>49</v>
      </c>
      <c r="E133" t="s">
        <v>153</v>
      </c>
      <c r="F133" t="s">
        <v>111</v>
      </c>
      <c r="G133" t="s">
        <v>153</v>
      </c>
      <c r="H133" t="s">
        <v>111</v>
      </c>
    </row>
    <row r="134" spans="1:8" x14ac:dyDescent="0.35">
      <c r="A134" t="s">
        <v>31</v>
      </c>
      <c r="B134" s="23" t="s">
        <v>148</v>
      </c>
      <c r="C134" t="s">
        <v>9</v>
      </c>
    </row>
    <row r="135" spans="1:8" x14ac:dyDescent="0.35">
      <c r="A135" t="s">
        <v>31</v>
      </c>
      <c r="B135" s="23" t="s">
        <v>148</v>
      </c>
      <c r="C135" t="s">
        <v>9</v>
      </c>
    </row>
    <row r="136" spans="1:8" x14ac:dyDescent="0.35">
      <c r="A136" t="s">
        <v>31</v>
      </c>
      <c r="B136" s="23" t="s">
        <v>148</v>
      </c>
      <c r="C136" t="s">
        <v>9</v>
      </c>
    </row>
    <row r="137" spans="1:8" x14ac:dyDescent="0.35">
      <c r="A137" t="s">
        <v>31</v>
      </c>
      <c r="B137" s="23" t="s">
        <v>148</v>
      </c>
      <c r="C137" t="s">
        <v>9</v>
      </c>
    </row>
    <row r="138" spans="1:8" x14ac:dyDescent="0.35">
      <c r="A138" t="s">
        <v>31</v>
      </c>
      <c r="B138" s="23" t="s">
        <v>148</v>
      </c>
      <c r="C138" t="s">
        <v>9</v>
      </c>
    </row>
    <row r="139" spans="1:8" x14ac:dyDescent="0.35">
      <c r="A139" t="s">
        <v>31</v>
      </c>
      <c r="B139" s="23" t="s">
        <v>148</v>
      </c>
      <c r="C139" t="s">
        <v>9</v>
      </c>
    </row>
    <row r="140" spans="1:8" x14ac:dyDescent="0.35">
      <c r="A140" t="s">
        <v>31</v>
      </c>
      <c r="B140" s="23" t="s">
        <v>148</v>
      </c>
      <c r="C140" t="s">
        <v>9</v>
      </c>
    </row>
    <row r="141" spans="1:8" x14ac:dyDescent="0.35">
      <c r="A141" t="s">
        <v>31</v>
      </c>
      <c r="B141" s="23" t="s">
        <v>148</v>
      </c>
      <c r="C141" t="s">
        <v>9</v>
      </c>
    </row>
    <row r="142" spans="1:8" x14ac:dyDescent="0.35">
      <c r="A142" t="s">
        <v>31</v>
      </c>
      <c r="B142" s="23" t="s">
        <v>148</v>
      </c>
      <c r="C142" t="s">
        <v>9</v>
      </c>
    </row>
    <row r="143" spans="1:8" x14ac:dyDescent="0.35">
      <c r="A143" t="s">
        <v>31</v>
      </c>
      <c r="B143" s="23" t="s">
        <v>148</v>
      </c>
      <c r="C143" t="s">
        <v>9</v>
      </c>
    </row>
    <row r="144" spans="1:8" x14ac:dyDescent="0.35">
      <c r="A144" t="s">
        <v>31</v>
      </c>
      <c r="B144" s="23" t="s">
        <v>148</v>
      </c>
      <c r="C144" t="s">
        <v>9</v>
      </c>
    </row>
    <row r="145" spans="1:8" x14ac:dyDescent="0.35">
      <c r="A145" t="s">
        <v>31</v>
      </c>
      <c r="B145" s="23" t="s">
        <v>148</v>
      </c>
      <c r="C145" t="s">
        <v>9</v>
      </c>
    </row>
    <row r="146" spans="1:8" x14ac:dyDescent="0.35">
      <c r="A146" t="s">
        <v>31</v>
      </c>
      <c r="B146" s="23" t="s">
        <v>148</v>
      </c>
      <c r="C146" t="s">
        <v>9</v>
      </c>
    </row>
    <row r="147" spans="1:8" x14ac:dyDescent="0.35">
      <c r="A147" t="s">
        <v>31</v>
      </c>
      <c r="B147" s="23" t="s">
        <v>148</v>
      </c>
      <c r="C147" t="s">
        <v>9</v>
      </c>
    </row>
    <row r="148" spans="1:8" x14ac:dyDescent="0.35">
      <c r="A148" t="s">
        <v>31</v>
      </c>
      <c r="B148" s="23" t="s">
        <v>148</v>
      </c>
      <c r="C148" t="s">
        <v>9</v>
      </c>
    </row>
    <row r="149" spans="1:8" x14ac:dyDescent="0.35">
      <c r="A149" t="s">
        <v>31</v>
      </c>
      <c r="B149" s="23" t="s">
        <v>148</v>
      </c>
      <c r="C149" t="s">
        <v>9</v>
      </c>
      <c r="D149" t="s">
        <v>32</v>
      </c>
      <c r="E149" t="s">
        <v>112</v>
      </c>
      <c r="F149" t="s">
        <v>33</v>
      </c>
      <c r="G149" t="s">
        <v>33</v>
      </c>
      <c r="H149" t="s">
        <v>33</v>
      </c>
    </row>
    <row r="150" spans="1:8" x14ac:dyDescent="0.35">
      <c r="A150" t="s">
        <v>31</v>
      </c>
      <c r="B150" s="23" t="s">
        <v>148</v>
      </c>
      <c r="C150" t="s">
        <v>9</v>
      </c>
      <c r="D150" t="s">
        <v>36</v>
      </c>
      <c r="E150" t="s">
        <v>51</v>
      </c>
      <c r="F150" t="s">
        <v>33</v>
      </c>
      <c r="G150" t="s">
        <v>33</v>
      </c>
      <c r="H150" t="s">
        <v>33</v>
      </c>
    </row>
    <row r="151" spans="1:8" x14ac:dyDescent="0.35">
      <c r="A151" t="s">
        <v>31</v>
      </c>
      <c r="B151" s="23" t="s">
        <v>148</v>
      </c>
      <c r="C151" t="s">
        <v>9</v>
      </c>
      <c r="D151" t="s">
        <v>37</v>
      </c>
      <c r="E151" t="s">
        <v>51</v>
      </c>
      <c r="F151" t="s">
        <v>33</v>
      </c>
      <c r="G151" t="s">
        <v>33</v>
      </c>
      <c r="H151" t="s">
        <v>33</v>
      </c>
    </row>
    <row r="152" spans="1:8" x14ac:dyDescent="0.35">
      <c r="A152" t="s">
        <v>31</v>
      </c>
      <c r="B152" s="23" t="s">
        <v>148</v>
      </c>
      <c r="C152" t="s">
        <v>9</v>
      </c>
      <c r="D152" t="s">
        <v>38</v>
      </c>
      <c r="E152" t="s">
        <v>51</v>
      </c>
      <c r="F152" t="s">
        <v>33</v>
      </c>
      <c r="G152" t="s">
        <v>33</v>
      </c>
      <c r="H152" t="s">
        <v>33</v>
      </c>
    </row>
    <row r="153" spans="1:8" x14ac:dyDescent="0.35">
      <c r="A153" t="s">
        <v>31</v>
      </c>
      <c r="B153" s="23" t="s">
        <v>148</v>
      </c>
      <c r="C153" t="s">
        <v>9</v>
      </c>
      <c r="D153" t="s">
        <v>39</v>
      </c>
      <c r="E153" t="s">
        <v>51</v>
      </c>
      <c r="F153" t="s">
        <v>33</v>
      </c>
      <c r="G153" t="s">
        <v>33</v>
      </c>
      <c r="H153" t="s">
        <v>33</v>
      </c>
    </row>
    <row r="154" spans="1:8" x14ac:dyDescent="0.35">
      <c r="A154" t="s">
        <v>31</v>
      </c>
      <c r="B154" s="23" t="s">
        <v>148</v>
      </c>
      <c r="C154" t="s">
        <v>9</v>
      </c>
      <c r="D154" t="s">
        <v>40</v>
      </c>
      <c r="E154" t="s">
        <v>51</v>
      </c>
      <c r="F154" t="s">
        <v>33</v>
      </c>
      <c r="G154" t="s">
        <v>33</v>
      </c>
      <c r="H154" t="s">
        <v>33</v>
      </c>
    </row>
    <row r="155" spans="1:8" x14ac:dyDescent="0.35">
      <c r="A155" t="s">
        <v>31</v>
      </c>
      <c r="B155" s="23" t="s">
        <v>148</v>
      </c>
      <c r="C155" t="s">
        <v>9</v>
      </c>
      <c r="D155" t="s">
        <v>41</v>
      </c>
      <c r="E155" t="s">
        <v>51</v>
      </c>
      <c r="F155" t="s">
        <v>33</v>
      </c>
      <c r="G155" t="s">
        <v>33</v>
      </c>
      <c r="H155" t="s">
        <v>33</v>
      </c>
    </row>
    <row r="156" spans="1:8" x14ac:dyDescent="0.35">
      <c r="A156" t="s">
        <v>31</v>
      </c>
      <c r="B156" s="23" t="s">
        <v>148</v>
      </c>
      <c r="C156" t="s">
        <v>9</v>
      </c>
      <c r="D156" t="s">
        <v>42</v>
      </c>
      <c r="E156" t="s">
        <v>51</v>
      </c>
      <c r="F156" t="s">
        <v>33</v>
      </c>
      <c r="G156" t="s">
        <v>33</v>
      </c>
      <c r="H156" t="s">
        <v>33</v>
      </c>
    </row>
    <row r="157" spans="1:8" x14ac:dyDescent="0.35">
      <c r="A157" t="s">
        <v>31</v>
      </c>
      <c r="B157" s="23" t="s">
        <v>148</v>
      </c>
      <c r="C157" t="s">
        <v>9</v>
      </c>
      <c r="D157" t="s">
        <v>43</v>
      </c>
      <c r="E157" t="s">
        <v>51</v>
      </c>
      <c r="F157" t="s">
        <v>33</v>
      </c>
      <c r="G157" t="s">
        <v>33</v>
      </c>
      <c r="H157" t="s">
        <v>33</v>
      </c>
    </row>
    <row r="158" spans="1:8" x14ac:dyDescent="0.35">
      <c r="A158" t="s">
        <v>31</v>
      </c>
      <c r="B158" s="23" t="s">
        <v>148</v>
      </c>
      <c r="C158" t="s">
        <v>9</v>
      </c>
      <c r="D158" t="s">
        <v>44</v>
      </c>
      <c r="E158" t="s">
        <v>51</v>
      </c>
      <c r="F158" t="s">
        <v>33</v>
      </c>
      <c r="G158" t="s">
        <v>33</v>
      </c>
      <c r="H158" t="s">
        <v>33</v>
      </c>
    </row>
    <row r="159" spans="1:8" x14ac:dyDescent="0.35">
      <c r="A159" t="s">
        <v>31</v>
      </c>
      <c r="B159" s="23" t="s">
        <v>148</v>
      </c>
      <c r="C159" t="s">
        <v>9</v>
      </c>
      <c r="D159" t="s">
        <v>45</v>
      </c>
      <c r="E159" t="s">
        <v>51</v>
      </c>
      <c r="F159" t="s">
        <v>33</v>
      </c>
      <c r="G159" t="s">
        <v>33</v>
      </c>
      <c r="H159" t="s">
        <v>33</v>
      </c>
    </row>
    <row r="160" spans="1:8" x14ac:dyDescent="0.35">
      <c r="A160" t="s">
        <v>31</v>
      </c>
      <c r="B160" s="23" t="s">
        <v>148</v>
      </c>
      <c r="C160" t="s">
        <v>9</v>
      </c>
      <c r="D160" t="s">
        <v>46</v>
      </c>
      <c r="E160" t="s">
        <v>51</v>
      </c>
      <c r="F160" t="s">
        <v>33</v>
      </c>
      <c r="G160" t="s">
        <v>33</v>
      </c>
      <c r="H160" t="s">
        <v>33</v>
      </c>
    </row>
    <row r="161" spans="1:8" x14ac:dyDescent="0.35">
      <c r="A161" t="s">
        <v>31</v>
      </c>
      <c r="B161" s="23" t="s">
        <v>148</v>
      </c>
      <c r="C161" t="s">
        <v>9</v>
      </c>
      <c r="D161" t="s">
        <v>47</v>
      </c>
      <c r="E161" t="s">
        <v>51</v>
      </c>
      <c r="F161" t="s">
        <v>33</v>
      </c>
      <c r="G161" t="s">
        <v>33</v>
      </c>
      <c r="H161" t="s">
        <v>33</v>
      </c>
    </row>
    <row r="162" spans="1:8" x14ac:dyDescent="0.35">
      <c r="A162" t="s">
        <v>31</v>
      </c>
      <c r="B162" s="23" t="s">
        <v>148</v>
      </c>
      <c r="C162" t="s">
        <v>9</v>
      </c>
      <c r="D162" t="s">
        <v>48</v>
      </c>
      <c r="E162" t="s">
        <v>51</v>
      </c>
      <c r="F162" t="s">
        <v>33</v>
      </c>
      <c r="G162" t="s">
        <v>33</v>
      </c>
      <c r="H162" t="s">
        <v>33</v>
      </c>
    </row>
    <row r="163" spans="1:8" x14ac:dyDescent="0.35">
      <c r="A163" t="s">
        <v>31</v>
      </c>
      <c r="B163" s="23" t="s">
        <v>148</v>
      </c>
      <c r="C163" t="s">
        <v>9</v>
      </c>
      <c r="D163" t="s">
        <v>49</v>
      </c>
      <c r="E163" t="s">
        <v>51</v>
      </c>
      <c r="F163" t="s">
        <v>33</v>
      </c>
      <c r="G163" t="s">
        <v>33</v>
      </c>
      <c r="H163" t="s">
        <v>33</v>
      </c>
    </row>
    <row r="164" spans="1:8" x14ac:dyDescent="0.35">
      <c r="A164" t="s">
        <v>31</v>
      </c>
      <c r="B164" s="23" t="s">
        <v>142</v>
      </c>
      <c r="C164" t="s">
        <v>8</v>
      </c>
      <c r="D164" t="s">
        <v>39</v>
      </c>
      <c r="E164" t="s">
        <v>153</v>
      </c>
      <c r="F164" t="s">
        <v>113</v>
      </c>
      <c r="G164" t="s">
        <v>153</v>
      </c>
      <c r="H164" t="s">
        <v>113</v>
      </c>
    </row>
    <row r="165" spans="1:8" x14ac:dyDescent="0.35">
      <c r="A165" t="s">
        <v>31</v>
      </c>
      <c r="B165" s="23" t="s">
        <v>142</v>
      </c>
      <c r="C165" t="s">
        <v>8</v>
      </c>
      <c r="D165" t="s">
        <v>40</v>
      </c>
      <c r="E165" t="s">
        <v>153</v>
      </c>
      <c r="F165" t="s">
        <v>114</v>
      </c>
      <c r="G165" t="s">
        <v>153</v>
      </c>
      <c r="H165" t="s">
        <v>114</v>
      </c>
    </row>
    <row r="166" spans="1:8" x14ac:dyDescent="0.35">
      <c r="A166" t="s">
        <v>31</v>
      </c>
      <c r="B166" s="23" t="s">
        <v>142</v>
      </c>
      <c r="C166" t="s">
        <v>8</v>
      </c>
      <c r="D166" t="s">
        <v>41</v>
      </c>
      <c r="E166" t="s">
        <v>153</v>
      </c>
      <c r="F166" t="s">
        <v>115</v>
      </c>
      <c r="G166" t="s">
        <v>153</v>
      </c>
      <c r="H166" t="s">
        <v>115</v>
      </c>
    </row>
    <row r="167" spans="1:8" x14ac:dyDescent="0.35">
      <c r="A167" t="s">
        <v>31</v>
      </c>
      <c r="B167" s="23" t="s">
        <v>142</v>
      </c>
      <c r="C167" t="s">
        <v>8</v>
      </c>
      <c r="D167" t="s">
        <v>42</v>
      </c>
      <c r="E167" t="s">
        <v>153</v>
      </c>
      <c r="F167" t="s">
        <v>116</v>
      </c>
      <c r="G167" t="s">
        <v>153</v>
      </c>
      <c r="H167" t="s">
        <v>116</v>
      </c>
    </row>
    <row r="168" spans="1:8" x14ac:dyDescent="0.35">
      <c r="A168" t="s">
        <v>31</v>
      </c>
      <c r="B168" s="23" t="s">
        <v>142</v>
      </c>
      <c r="C168" t="s">
        <v>8</v>
      </c>
      <c r="D168" t="s">
        <v>43</v>
      </c>
      <c r="E168" t="s">
        <v>153</v>
      </c>
      <c r="F168" t="s">
        <v>117</v>
      </c>
      <c r="G168" t="s">
        <v>153</v>
      </c>
      <c r="H168" t="s">
        <v>117</v>
      </c>
    </row>
    <row r="169" spans="1:8" x14ac:dyDescent="0.35">
      <c r="A169" t="s">
        <v>31</v>
      </c>
      <c r="B169" s="23" t="s">
        <v>142</v>
      </c>
      <c r="C169" t="s">
        <v>8</v>
      </c>
      <c r="D169" t="s">
        <v>44</v>
      </c>
      <c r="E169" t="s">
        <v>153</v>
      </c>
      <c r="F169" t="s">
        <v>118</v>
      </c>
      <c r="G169" t="s">
        <v>153</v>
      </c>
      <c r="H169" t="s">
        <v>118</v>
      </c>
    </row>
    <row r="170" spans="1:8" x14ac:dyDescent="0.35">
      <c r="A170" t="s">
        <v>31</v>
      </c>
      <c r="B170" s="23" t="s">
        <v>142</v>
      </c>
      <c r="C170" t="s">
        <v>8</v>
      </c>
      <c r="D170" t="s">
        <v>45</v>
      </c>
      <c r="E170" t="s">
        <v>153</v>
      </c>
      <c r="F170" t="s">
        <v>119</v>
      </c>
      <c r="G170" t="s">
        <v>153</v>
      </c>
      <c r="H170" t="s">
        <v>119</v>
      </c>
    </row>
    <row r="171" spans="1:8" x14ac:dyDescent="0.35">
      <c r="A171" t="s">
        <v>31</v>
      </c>
      <c r="B171" s="23" t="s">
        <v>142</v>
      </c>
      <c r="C171" t="s">
        <v>8</v>
      </c>
      <c r="D171" t="s">
        <v>46</v>
      </c>
      <c r="E171" t="s">
        <v>153</v>
      </c>
      <c r="F171" t="s">
        <v>120</v>
      </c>
      <c r="G171" t="s">
        <v>153</v>
      </c>
      <c r="H171" t="s">
        <v>120</v>
      </c>
    </row>
    <row r="172" spans="1:8" x14ac:dyDescent="0.35">
      <c r="A172" t="s">
        <v>31</v>
      </c>
      <c r="B172" s="23" t="s">
        <v>142</v>
      </c>
      <c r="C172" t="s">
        <v>8</v>
      </c>
      <c r="D172" t="s">
        <v>47</v>
      </c>
      <c r="E172" t="s">
        <v>153</v>
      </c>
      <c r="F172" t="s">
        <v>121</v>
      </c>
      <c r="G172" t="s">
        <v>153</v>
      </c>
      <c r="H172" t="s">
        <v>121</v>
      </c>
    </row>
    <row r="173" spans="1:8" x14ac:dyDescent="0.35">
      <c r="A173" t="s">
        <v>31</v>
      </c>
      <c r="B173" s="23" t="s">
        <v>142</v>
      </c>
      <c r="C173" t="s">
        <v>8</v>
      </c>
      <c r="D173" t="s">
        <v>48</v>
      </c>
      <c r="E173" t="s">
        <v>153</v>
      </c>
      <c r="F173" t="s">
        <v>122</v>
      </c>
      <c r="G173" t="s">
        <v>153</v>
      </c>
      <c r="H173" t="s">
        <v>122</v>
      </c>
    </row>
    <row r="174" spans="1:8" x14ac:dyDescent="0.35">
      <c r="A174" t="s">
        <v>31</v>
      </c>
      <c r="B174" s="23" t="s">
        <v>142</v>
      </c>
      <c r="C174" t="s">
        <v>8</v>
      </c>
      <c r="D174" t="s">
        <v>49</v>
      </c>
      <c r="E174" t="s">
        <v>153</v>
      </c>
      <c r="F174" t="s">
        <v>123</v>
      </c>
      <c r="G174" t="s">
        <v>153</v>
      </c>
      <c r="H174" t="s">
        <v>123</v>
      </c>
    </row>
    <row r="175" spans="1:8" x14ac:dyDescent="0.35">
      <c r="A175" t="s">
        <v>31</v>
      </c>
      <c r="B175" s="23" t="s">
        <v>142</v>
      </c>
      <c r="C175" t="s">
        <v>8</v>
      </c>
      <c r="D175" t="s">
        <v>50</v>
      </c>
      <c r="E175" t="s">
        <v>153</v>
      </c>
      <c r="F175" t="s">
        <v>124</v>
      </c>
      <c r="G175" t="s">
        <v>153</v>
      </c>
      <c r="H175" t="s">
        <v>124</v>
      </c>
    </row>
    <row r="176" spans="1:8" x14ac:dyDescent="0.35">
      <c r="A176" t="s">
        <v>31</v>
      </c>
      <c r="B176" s="23" t="s">
        <v>142</v>
      </c>
      <c r="C176" t="s">
        <v>8</v>
      </c>
      <c r="E176" t="s">
        <v>51</v>
      </c>
      <c r="F176" t="s">
        <v>33</v>
      </c>
      <c r="G176" t="s">
        <v>51</v>
      </c>
      <c r="H176" t="s">
        <v>33</v>
      </c>
    </row>
    <row r="177" spans="1:8" x14ac:dyDescent="0.35">
      <c r="A177" t="s">
        <v>31</v>
      </c>
      <c r="B177" s="23" t="s">
        <v>142</v>
      </c>
      <c r="C177" t="s">
        <v>8</v>
      </c>
      <c r="E177" t="s">
        <v>51</v>
      </c>
      <c r="F177" t="s">
        <v>33</v>
      </c>
      <c r="G177" t="s">
        <v>51</v>
      </c>
      <c r="H177" t="s">
        <v>33</v>
      </c>
    </row>
    <row r="178" spans="1:8" x14ac:dyDescent="0.35">
      <c r="A178" t="s">
        <v>31</v>
      </c>
      <c r="B178" s="23" t="s">
        <v>142</v>
      </c>
      <c r="C178" t="s">
        <v>8</v>
      </c>
      <c r="E178" t="s">
        <v>51</v>
      </c>
      <c r="F178" t="s">
        <v>33</v>
      </c>
      <c r="G178" t="s">
        <v>51</v>
      </c>
      <c r="H178" t="s">
        <v>33</v>
      </c>
    </row>
    <row r="179" spans="1:8" x14ac:dyDescent="0.35">
      <c r="A179" t="s">
        <v>31</v>
      </c>
      <c r="B179" s="23" t="s">
        <v>143</v>
      </c>
      <c r="C179" t="s">
        <v>8</v>
      </c>
      <c r="D179" t="s">
        <v>32</v>
      </c>
      <c r="E179" t="s">
        <v>33</v>
      </c>
      <c r="F179" t="s">
        <v>33</v>
      </c>
      <c r="G179" t="s">
        <v>33</v>
      </c>
      <c r="H179" t="s">
        <v>33</v>
      </c>
    </row>
    <row r="180" spans="1:8" x14ac:dyDescent="0.35">
      <c r="A180" t="s">
        <v>31</v>
      </c>
      <c r="B180" s="23" t="s">
        <v>143</v>
      </c>
      <c r="C180" t="s">
        <v>8</v>
      </c>
      <c r="D180" t="s">
        <v>36</v>
      </c>
      <c r="E180" t="s">
        <v>33</v>
      </c>
      <c r="F180" t="s">
        <v>33</v>
      </c>
      <c r="G180" t="s">
        <v>33</v>
      </c>
      <c r="H180" t="s">
        <v>33</v>
      </c>
    </row>
    <row r="181" spans="1:8" x14ac:dyDescent="0.35">
      <c r="A181" t="s">
        <v>31</v>
      </c>
      <c r="B181" s="23" t="s">
        <v>143</v>
      </c>
      <c r="C181" t="s">
        <v>8</v>
      </c>
      <c r="D181" t="s">
        <v>37</v>
      </c>
      <c r="E181" t="s">
        <v>33</v>
      </c>
      <c r="F181" t="s">
        <v>33</v>
      </c>
      <c r="G181" t="s">
        <v>33</v>
      </c>
      <c r="H181" t="s">
        <v>33</v>
      </c>
    </row>
    <row r="182" spans="1:8" x14ac:dyDescent="0.35">
      <c r="A182" t="s">
        <v>31</v>
      </c>
      <c r="B182" s="23" t="s">
        <v>143</v>
      </c>
      <c r="C182" t="s">
        <v>8</v>
      </c>
      <c r="D182" t="s">
        <v>38</v>
      </c>
      <c r="E182" t="s">
        <v>33</v>
      </c>
      <c r="F182" t="s">
        <v>33</v>
      </c>
      <c r="G182" t="s">
        <v>33</v>
      </c>
      <c r="H182" t="s">
        <v>33</v>
      </c>
    </row>
    <row r="183" spans="1:8" x14ac:dyDescent="0.35">
      <c r="A183" t="s">
        <v>31</v>
      </c>
      <c r="B183" s="23" t="s">
        <v>143</v>
      </c>
      <c r="C183" t="s">
        <v>8</v>
      </c>
      <c r="D183" t="s">
        <v>39</v>
      </c>
      <c r="E183" t="s">
        <v>33</v>
      </c>
      <c r="F183" t="s">
        <v>33</v>
      </c>
      <c r="G183" t="s">
        <v>33</v>
      </c>
      <c r="H183" t="s">
        <v>33</v>
      </c>
    </row>
    <row r="184" spans="1:8" x14ac:dyDescent="0.35">
      <c r="A184" t="s">
        <v>31</v>
      </c>
      <c r="B184" s="23" t="s">
        <v>143</v>
      </c>
      <c r="C184" t="s">
        <v>8</v>
      </c>
      <c r="D184" t="s">
        <v>40</v>
      </c>
      <c r="E184" t="s">
        <v>33</v>
      </c>
      <c r="F184" t="s">
        <v>33</v>
      </c>
      <c r="G184" t="s">
        <v>33</v>
      </c>
      <c r="H184" t="s">
        <v>33</v>
      </c>
    </row>
    <row r="185" spans="1:8" x14ac:dyDescent="0.35">
      <c r="A185" t="s">
        <v>31</v>
      </c>
      <c r="B185" s="23" t="s">
        <v>143</v>
      </c>
      <c r="C185" t="s">
        <v>8</v>
      </c>
      <c r="D185" t="s">
        <v>41</v>
      </c>
      <c r="E185" t="s">
        <v>33</v>
      </c>
      <c r="F185" t="s">
        <v>33</v>
      </c>
      <c r="G185" t="s">
        <v>33</v>
      </c>
      <c r="H185" t="s">
        <v>33</v>
      </c>
    </row>
    <row r="186" spans="1:8" x14ac:dyDescent="0.35">
      <c r="A186" t="s">
        <v>31</v>
      </c>
      <c r="B186" s="23" t="s">
        <v>143</v>
      </c>
      <c r="C186" t="s">
        <v>8</v>
      </c>
      <c r="D186" t="s">
        <v>42</v>
      </c>
      <c r="E186" t="s">
        <v>33</v>
      </c>
      <c r="F186" t="s">
        <v>33</v>
      </c>
      <c r="G186" t="s">
        <v>33</v>
      </c>
      <c r="H186" t="s">
        <v>33</v>
      </c>
    </row>
    <row r="187" spans="1:8" x14ac:dyDescent="0.35">
      <c r="A187" t="s">
        <v>31</v>
      </c>
      <c r="B187" s="23" t="s">
        <v>143</v>
      </c>
      <c r="C187" t="s">
        <v>8</v>
      </c>
      <c r="D187" t="s">
        <v>43</v>
      </c>
      <c r="E187" t="s">
        <v>33</v>
      </c>
      <c r="F187" t="s">
        <v>33</v>
      </c>
      <c r="G187" t="s">
        <v>33</v>
      </c>
      <c r="H187" t="s">
        <v>33</v>
      </c>
    </row>
    <row r="188" spans="1:8" x14ac:dyDescent="0.35">
      <c r="A188" t="s">
        <v>31</v>
      </c>
      <c r="B188" s="23" t="s">
        <v>143</v>
      </c>
      <c r="C188" t="s">
        <v>8</v>
      </c>
      <c r="D188" t="s">
        <v>44</v>
      </c>
      <c r="E188" t="s">
        <v>33</v>
      </c>
      <c r="F188" t="s">
        <v>33</v>
      </c>
      <c r="G188" t="s">
        <v>33</v>
      </c>
      <c r="H188" t="s">
        <v>33</v>
      </c>
    </row>
    <row r="189" spans="1:8" x14ac:dyDescent="0.35">
      <c r="A189" t="s">
        <v>31</v>
      </c>
      <c r="B189" s="23" t="s">
        <v>143</v>
      </c>
      <c r="C189" t="s">
        <v>8</v>
      </c>
      <c r="D189" t="s">
        <v>45</v>
      </c>
      <c r="E189" t="s">
        <v>33</v>
      </c>
      <c r="F189" t="s">
        <v>33</v>
      </c>
      <c r="G189" t="s">
        <v>33</v>
      </c>
      <c r="H189" t="s">
        <v>33</v>
      </c>
    </row>
    <row r="190" spans="1:8" x14ac:dyDescent="0.35">
      <c r="A190" t="s">
        <v>31</v>
      </c>
      <c r="B190" s="23" t="s">
        <v>143</v>
      </c>
      <c r="C190" t="s">
        <v>8</v>
      </c>
      <c r="D190" t="s">
        <v>46</v>
      </c>
      <c r="E190" t="s">
        <v>33</v>
      </c>
      <c r="F190" t="s">
        <v>33</v>
      </c>
      <c r="G190" t="s">
        <v>33</v>
      </c>
      <c r="H190" t="s">
        <v>33</v>
      </c>
    </row>
    <row r="191" spans="1:8" x14ac:dyDescent="0.35">
      <c r="A191" t="s">
        <v>31</v>
      </c>
      <c r="B191" s="23" t="s">
        <v>143</v>
      </c>
      <c r="C191" t="s">
        <v>8</v>
      </c>
      <c r="D191" t="s">
        <v>47</v>
      </c>
      <c r="E191" t="s">
        <v>153</v>
      </c>
      <c r="F191" t="s">
        <v>125</v>
      </c>
      <c r="G191" t="s">
        <v>153</v>
      </c>
      <c r="H191" t="s">
        <v>125</v>
      </c>
    </row>
    <row r="192" spans="1:8" x14ac:dyDescent="0.35">
      <c r="A192" t="s">
        <v>31</v>
      </c>
      <c r="B192" s="23" t="s">
        <v>143</v>
      </c>
      <c r="C192" t="s">
        <v>8</v>
      </c>
      <c r="D192" t="s">
        <v>48</v>
      </c>
      <c r="E192" t="s">
        <v>33</v>
      </c>
      <c r="F192" t="s">
        <v>33</v>
      </c>
      <c r="G192" t="s">
        <v>33</v>
      </c>
      <c r="H192" t="s">
        <v>33</v>
      </c>
    </row>
    <row r="193" spans="1:8" x14ac:dyDescent="0.35">
      <c r="A193" t="s">
        <v>31</v>
      </c>
      <c r="B193" s="23" t="s">
        <v>143</v>
      </c>
      <c r="C193" t="s">
        <v>8</v>
      </c>
      <c r="D193" t="s">
        <v>49</v>
      </c>
      <c r="E193" t="s">
        <v>153</v>
      </c>
      <c r="F193" t="s">
        <v>125</v>
      </c>
      <c r="G193" t="s">
        <v>153</v>
      </c>
      <c r="H193" t="s">
        <v>125</v>
      </c>
    </row>
    <row r="194" spans="1:8" x14ac:dyDescent="0.35">
      <c r="A194" t="s">
        <v>31</v>
      </c>
      <c r="B194" s="23" t="s">
        <v>149</v>
      </c>
      <c r="C194" t="s">
        <v>9</v>
      </c>
      <c r="D194" t="s">
        <v>32</v>
      </c>
      <c r="E194" t="s">
        <v>33</v>
      </c>
      <c r="F194" t="s">
        <v>33</v>
      </c>
      <c r="G194" t="s">
        <v>33</v>
      </c>
      <c r="H194" t="s">
        <v>33</v>
      </c>
    </row>
    <row r="195" spans="1:8" x14ac:dyDescent="0.35">
      <c r="A195" t="s">
        <v>31</v>
      </c>
      <c r="B195" s="23" t="s">
        <v>149</v>
      </c>
      <c r="C195" t="s">
        <v>9</v>
      </c>
      <c r="D195" t="s">
        <v>36</v>
      </c>
      <c r="E195" t="s">
        <v>33</v>
      </c>
      <c r="F195" t="s">
        <v>33</v>
      </c>
      <c r="G195" t="s">
        <v>33</v>
      </c>
      <c r="H195" t="s">
        <v>33</v>
      </c>
    </row>
    <row r="196" spans="1:8" x14ac:dyDescent="0.35">
      <c r="A196" t="s">
        <v>31</v>
      </c>
      <c r="B196" s="23" t="s">
        <v>149</v>
      </c>
      <c r="C196" t="s">
        <v>9</v>
      </c>
      <c r="D196" t="s">
        <v>37</v>
      </c>
      <c r="E196" t="s">
        <v>33</v>
      </c>
      <c r="F196" t="s">
        <v>33</v>
      </c>
      <c r="G196" t="s">
        <v>33</v>
      </c>
      <c r="H196" t="s">
        <v>33</v>
      </c>
    </row>
    <row r="197" spans="1:8" x14ac:dyDescent="0.35">
      <c r="A197" t="s">
        <v>31</v>
      </c>
      <c r="B197" s="23" t="s">
        <v>149</v>
      </c>
      <c r="C197" t="s">
        <v>9</v>
      </c>
      <c r="D197" t="s">
        <v>38</v>
      </c>
      <c r="E197" t="s">
        <v>33</v>
      </c>
      <c r="F197" t="s">
        <v>33</v>
      </c>
      <c r="G197" t="s">
        <v>33</v>
      </c>
      <c r="H197" t="s">
        <v>33</v>
      </c>
    </row>
    <row r="198" spans="1:8" x14ac:dyDescent="0.35">
      <c r="A198" t="s">
        <v>31</v>
      </c>
      <c r="B198" s="23" t="s">
        <v>149</v>
      </c>
      <c r="C198" t="s">
        <v>9</v>
      </c>
      <c r="D198" t="s">
        <v>39</v>
      </c>
      <c r="E198" t="s">
        <v>33</v>
      </c>
      <c r="F198" t="s">
        <v>33</v>
      </c>
      <c r="G198" t="s">
        <v>33</v>
      </c>
      <c r="H198" t="s">
        <v>33</v>
      </c>
    </row>
    <row r="199" spans="1:8" x14ac:dyDescent="0.35">
      <c r="A199" t="s">
        <v>31</v>
      </c>
      <c r="B199" s="23" t="s">
        <v>149</v>
      </c>
      <c r="C199" t="s">
        <v>9</v>
      </c>
      <c r="D199" t="s">
        <v>40</v>
      </c>
      <c r="E199" t="s">
        <v>33</v>
      </c>
      <c r="F199" t="s">
        <v>33</v>
      </c>
      <c r="G199" t="s">
        <v>33</v>
      </c>
      <c r="H199" t="s">
        <v>33</v>
      </c>
    </row>
    <row r="200" spans="1:8" x14ac:dyDescent="0.35">
      <c r="A200" t="s">
        <v>31</v>
      </c>
      <c r="B200" s="23" t="s">
        <v>149</v>
      </c>
      <c r="C200" t="s">
        <v>9</v>
      </c>
      <c r="D200" t="s">
        <v>41</v>
      </c>
      <c r="E200" t="s">
        <v>33</v>
      </c>
      <c r="F200" t="s">
        <v>33</v>
      </c>
      <c r="G200" t="s">
        <v>33</v>
      </c>
      <c r="H200" t="s">
        <v>33</v>
      </c>
    </row>
    <row r="201" spans="1:8" x14ac:dyDescent="0.35">
      <c r="A201" t="s">
        <v>31</v>
      </c>
      <c r="B201" s="23" t="s">
        <v>149</v>
      </c>
      <c r="C201" t="s">
        <v>9</v>
      </c>
      <c r="D201" t="s">
        <v>42</v>
      </c>
      <c r="E201" t="s">
        <v>33</v>
      </c>
      <c r="F201" t="s">
        <v>33</v>
      </c>
      <c r="G201" t="s">
        <v>33</v>
      </c>
      <c r="H201" t="s">
        <v>33</v>
      </c>
    </row>
    <row r="202" spans="1:8" x14ac:dyDescent="0.35">
      <c r="A202" t="s">
        <v>31</v>
      </c>
      <c r="B202" s="23" t="s">
        <v>149</v>
      </c>
      <c r="C202" t="s">
        <v>9</v>
      </c>
      <c r="D202" t="s">
        <v>43</v>
      </c>
      <c r="E202" t="s">
        <v>33</v>
      </c>
      <c r="F202" t="s">
        <v>33</v>
      </c>
      <c r="G202" t="s">
        <v>33</v>
      </c>
      <c r="H202" t="s">
        <v>33</v>
      </c>
    </row>
    <row r="203" spans="1:8" x14ac:dyDescent="0.35">
      <c r="A203" t="s">
        <v>31</v>
      </c>
      <c r="B203" s="23" t="s">
        <v>149</v>
      </c>
      <c r="C203" t="s">
        <v>9</v>
      </c>
      <c r="D203" t="s">
        <v>44</v>
      </c>
      <c r="E203" t="s">
        <v>33</v>
      </c>
      <c r="F203" t="s">
        <v>33</v>
      </c>
      <c r="G203" t="s">
        <v>33</v>
      </c>
      <c r="H203" t="s">
        <v>33</v>
      </c>
    </row>
    <row r="204" spans="1:8" x14ac:dyDescent="0.35">
      <c r="A204" t="s">
        <v>31</v>
      </c>
      <c r="B204" s="23" t="s">
        <v>149</v>
      </c>
      <c r="C204" t="s">
        <v>9</v>
      </c>
      <c r="D204" t="s">
        <v>45</v>
      </c>
      <c r="E204" t="s">
        <v>33</v>
      </c>
      <c r="F204" t="s">
        <v>33</v>
      </c>
      <c r="G204" t="s">
        <v>33</v>
      </c>
      <c r="H204" t="s">
        <v>33</v>
      </c>
    </row>
    <row r="205" spans="1:8" x14ac:dyDescent="0.35">
      <c r="A205" t="s">
        <v>31</v>
      </c>
      <c r="B205" s="23" t="s">
        <v>149</v>
      </c>
      <c r="C205" t="s">
        <v>9</v>
      </c>
      <c r="D205" t="s">
        <v>46</v>
      </c>
      <c r="E205" t="s">
        <v>33</v>
      </c>
      <c r="F205" t="s">
        <v>33</v>
      </c>
      <c r="G205" t="s">
        <v>33</v>
      </c>
      <c r="H205" t="s">
        <v>33</v>
      </c>
    </row>
    <row r="206" spans="1:8" x14ac:dyDescent="0.35">
      <c r="A206" t="s">
        <v>31</v>
      </c>
      <c r="B206" s="23" t="s">
        <v>149</v>
      </c>
      <c r="C206" t="s">
        <v>9</v>
      </c>
      <c r="D206" t="s">
        <v>47</v>
      </c>
      <c r="E206" t="s">
        <v>33</v>
      </c>
      <c r="F206" t="s">
        <v>33</v>
      </c>
      <c r="G206" t="s">
        <v>33</v>
      </c>
      <c r="H206" t="s">
        <v>33</v>
      </c>
    </row>
    <row r="207" spans="1:8" x14ac:dyDescent="0.35">
      <c r="A207" t="s">
        <v>31</v>
      </c>
      <c r="B207" s="23" t="s">
        <v>149</v>
      </c>
      <c r="C207" t="s">
        <v>9</v>
      </c>
      <c r="D207" t="s">
        <v>48</v>
      </c>
      <c r="E207" t="s">
        <v>33</v>
      </c>
      <c r="F207" t="s">
        <v>33</v>
      </c>
      <c r="G207" t="s">
        <v>33</v>
      </c>
      <c r="H207" t="s">
        <v>33</v>
      </c>
    </row>
    <row r="208" spans="1:8" x14ac:dyDescent="0.35">
      <c r="A208" t="s">
        <v>31</v>
      </c>
      <c r="B208" s="23" t="s">
        <v>149</v>
      </c>
      <c r="C208" t="s">
        <v>9</v>
      </c>
      <c r="D208" t="s">
        <v>49</v>
      </c>
      <c r="E208" t="s">
        <v>33</v>
      </c>
      <c r="F208" t="s">
        <v>33</v>
      </c>
      <c r="G208" t="s">
        <v>33</v>
      </c>
      <c r="H208" t="s">
        <v>33</v>
      </c>
    </row>
    <row r="209" spans="1:3" x14ac:dyDescent="0.35">
      <c r="A209" t="s">
        <v>31</v>
      </c>
      <c r="B209" s="23" t="s">
        <v>144</v>
      </c>
      <c r="C209" t="s">
        <v>8</v>
      </c>
    </row>
    <row r="210" spans="1:3" x14ac:dyDescent="0.35">
      <c r="A210" t="s">
        <v>31</v>
      </c>
      <c r="B210" s="23" t="s">
        <v>144</v>
      </c>
      <c r="C210" t="s">
        <v>8</v>
      </c>
    </row>
    <row r="211" spans="1:3" x14ac:dyDescent="0.35">
      <c r="A211" t="s">
        <v>31</v>
      </c>
      <c r="B211" s="23" t="s">
        <v>144</v>
      </c>
      <c r="C211" t="s">
        <v>8</v>
      </c>
    </row>
    <row r="212" spans="1:3" x14ac:dyDescent="0.35">
      <c r="A212" t="s">
        <v>31</v>
      </c>
      <c r="B212" s="23" t="s">
        <v>144</v>
      </c>
      <c r="C212" t="s">
        <v>8</v>
      </c>
    </row>
    <row r="213" spans="1:3" x14ac:dyDescent="0.35">
      <c r="A213" t="s">
        <v>31</v>
      </c>
      <c r="B213" s="23" t="s">
        <v>144</v>
      </c>
      <c r="C213" t="s">
        <v>8</v>
      </c>
    </row>
    <row r="214" spans="1:3" x14ac:dyDescent="0.35">
      <c r="A214" t="s">
        <v>31</v>
      </c>
      <c r="B214" s="23" t="s">
        <v>144</v>
      </c>
      <c r="C214" t="s">
        <v>8</v>
      </c>
    </row>
    <row r="215" spans="1:3" x14ac:dyDescent="0.35">
      <c r="A215" t="s">
        <v>31</v>
      </c>
      <c r="B215" s="23" t="s">
        <v>144</v>
      </c>
      <c r="C215" t="s">
        <v>8</v>
      </c>
    </row>
    <row r="216" spans="1:3" x14ac:dyDescent="0.35">
      <c r="A216" t="s">
        <v>31</v>
      </c>
      <c r="B216" s="23" t="s">
        <v>144</v>
      </c>
      <c r="C216" t="s">
        <v>8</v>
      </c>
    </row>
    <row r="217" spans="1:3" x14ac:dyDescent="0.35">
      <c r="A217" t="s">
        <v>31</v>
      </c>
      <c r="B217" s="23" t="s">
        <v>144</v>
      </c>
      <c r="C217" t="s">
        <v>8</v>
      </c>
    </row>
    <row r="218" spans="1:3" x14ac:dyDescent="0.35">
      <c r="A218" t="s">
        <v>31</v>
      </c>
      <c r="B218" s="23" t="s">
        <v>144</v>
      </c>
      <c r="C218" t="s">
        <v>8</v>
      </c>
    </row>
    <row r="219" spans="1:3" x14ac:dyDescent="0.35">
      <c r="A219" t="s">
        <v>31</v>
      </c>
      <c r="B219" s="23" t="s">
        <v>144</v>
      </c>
      <c r="C219" t="s">
        <v>8</v>
      </c>
    </row>
    <row r="220" spans="1:3" x14ac:dyDescent="0.35">
      <c r="A220" t="s">
        <v>31</v>
      </c>
      <c r="B220" s="23" t="s">
        <v>144</v>
      </c>
      <c r="C220" t="s">
        <v>8</v>
      </c>
    </row>
    <row r="221" spans="1:3" x14ac:dyDescent="0.35">
      <c r="A221" t="s">
        <v>31</v>
      </c>
      <c r="B221" s="23" t="s">
        <v>144</v>
      </c>
      <c r="C221" t="s">
        <v>8</v>
      </c>
    </row>
    <row r="222" spans="1:3" x14ac:dyDescent="0.35">
      <c r="A222" t="s">
        <v>31</v>
      </c>
      <c r="B222" s="23" t="s">
        <v>144</v>
      </c>
      <c r="C222" t="s">
        <v>8</v>
      </c>
    </row>
    <row r="223" spans="1:3" x14ac:dyDescent="0.35">
      <c r="A223" t="s">
        <v>31</v>
      </c>
      <c r="B223" s="23" t="s">
        <v>144</v>
      </c>
      <c r="C223" t="s">
        <v>8</v>
      </c>
    </row>
    <row r="224" spans="1:3" x14ac:dyDescent="0.35">
      <c r="A224" t="s">
        <v>31</v>
      </c>
      <c r="B224" s="23" t="s">
        <v>150</v>
      </c>
      <c r="C224" t="s">
        <v>9</v>
      </c>
    </row>
    <row r="225" spans="1:4" x14ac:dyDescent="0.35">
      <c r="A225" t="s">
        <v>31</v>
      </c>
      <c r="B225" s="23" t="s">
        <v>150</v>
      </c>
      <c r="C225" t="s">
        <v>9</v>
      </c>
    </row>
    <row r="226" spans="1:4" x14ac:dyDescent="0.35">
      <c r="A226" t="s">
        <v>31</v>
      </c>
      <c r="B226" s="23" t="s">
        <v>150</v>
      </c>
      <c r="C226" t="s">
        <v>9</v>
      </c>
    </row>
    <row r="227" spans="1:4" x14ac:dyDescent="0.35">
      <c r="A227" t="s">
        <v>31</v>
      </c>
      <c r="B227" s="23" t="s">
        <v>150</v>
      </c>
      <c r="C227" t="s">
        <v>9</v>
      </c>
    </row>
    <row r="228" spans="1:4" x14ac:dyDescent="0.35">
      <c r="A228" t="s">
        <v>31</v>
      </c>
      <c r="B228" s="23" t="s">
        <v>150</v>
      </c>
      <c r="C228" t="s">
        <v>9</v>
      </c>
    </row>
    <row r="229" spans="1:4" x14ac:dyDescent="0.35">
      <c r="A229" t="s">
        <v>31</v>
      </c>
      <c r="B229" s="23" t="s">
        <v>150</v>
      </c>
      <c r="C229" t="s">
        <v>9</v>
      </c>
    </row>
    <row r="230" spans="1:4" x14ac:dyDescent="0.35">
      <c r="A230" t="s">
        <v>31</v>
      </c>
      <c r="B230" s="23" t="s">
        <v>150</v>
      </c>
      <c r="C230" t="s">
        <v>9</v>
      </c>
    </row>
    <row r="231" spans="1:4" x14ac:dyDescent="0.35">
      <c r="A231" t="s">
        <v>31</v>
      </c>
      <c r="B231" s="23" t="s">
        <v>150</v>
      </c>
      <c r="C231" t="s">
        <v>9</v>
      </c>
    </row>
    <row r="232" spans="1:4" x14ac:dyDescent="0.35">
      <c r="A232" t="s">
        <v>31</v>
      </c>
      <c r="B232" s="23" t="s">
        <v>150</v>
      </c>
      <c r="C232" t="s">
        <v>9</v>
      </c>
    </row>
    <row r="233" spans="1:4" x14ac:dyDescent="0.35">
      <c r="A233" t="s">
        <v>31</v>
      </c>
      <c r="B233" s="23" t="s">
        <v>150</v>
      </c>
      <c r="C233" t="s">
        <v>9</v>
      </c>
    </row>
    <row r="234" spans="1:4" x14ac:dyDescent="0.35">
      <c r="A234" t="s">
        <v>31</v>
      </c>
      <c r="B234" s="23" t="s">
        <v>150</v>
      </c>
      <c r="C234" t="s">
        <v>9</v>
      </c>
    </row>
    <row r="235" spans="1:4" x14ac:dyDescent="0.35">
      <c r="A235" t="s">
        <v>31</v>
      </c>
      <c r="B235" s="23" t="s">
        <v>150</v>
      </c>
      <c r="C235" t="s">
        <v>9</v>
      </c>
    </row>
    <row r="236" spans="1:4" x14ac:dyDescent="0.35">
      <c r="A236" t="s">
        <v>31</v>
      </c>
      <c r="B236" s="23" t="s">
        <v>150</v>
      </c>
      <c r="C236" t="s">
        <v>9</v>
      </c>
    </row>
    <row r="237" spans="1:4" x14ac:dyDescent="0.35">
      <c r="A237" t="s">
        <v>31</v>
      </c>
      <c r="B237" s="23" t="s">
        <v>150</v>
      </c>
      <c r="C237" t="s">
        <v>9</v>
      </c>
    </row>
    <row r="238" spans="1:4" x14ac:dyDescent="0.35">
      <c r="A238" t="s">
        <v>31</v>
      </c>
      <c r="B238" s="23" t="s">
        <v>150</v>
      </c>
      <c r="C238" t="s">
        <v>9</v>
      </c>
    </row>
    <row r="239" spans="1:4" x14ac:dyDescent="0.35">
      <c r="A239" t="s">
        <v>31</v>
      </c>
      <c r="B239" s="23" t="s">
        <v>151</v>
      </c>
      <c r="C239" t="s">
        <v>9</v>
      </c>
      <c r="D239" t="s">
        <v>33</v>
      </c>
    </row>
    <row r="240" spans="1:4" x14ac:dyDescent="0.35">
      <c r="A240" t="s">
        <v>31</v>
      </c>
      <c r="B240" s="23" t="s">
        <v>151</v>
      </c>
      <c r="C240" t="s">
        <v>9</v>
      </c>
      <c r="D240" t="s">
        <v>33</v>
      </c>
    </row>
    <row r="241" spans="1:4" x14ac:dyDescent="0.35">
      <c r="A241" t="s">
        <v>31</v>
      </c>
      <c r="B241" s="23" t="s">
        <v>151</v>
      </c>
      <c r="C241" t="s">
        <v>9</v>
      </c>
      <c r="D241" t="s">
        <v>33</v>
      </c>
    </row>
    <row r="242" spans="1:4" x14ac:dyDescent="0.35">
      <c r="A242" t="s">
        <v>31</v>
      </c>
      <c r="B242" s="23" t="s">
        <v>151</v>
      </c>
      <c r="C242" t="s">
        <v>9</v>
      </c>
      <c r="D242" t="s">
        <v>33</v>
      </c>
    </row>
    <row r="243" spans="1:4" x14ac:dyDescent="0.35">
      <c r="A243" t="s">
        <v>31</v>
      </c>
      <c r="B243" s="23" t="s">
        <v>151</v>
      </c>
      <c r="C243" t="s">
        <v>9</v>
      </c>
      <c r="D243" t="s">
        <v>33</v>
      </c>
    </row>
    <row r="244" spans="1:4" x14ac:dyDescent="0.35">
      <c r="A244" t="s">
        <v>31</v>
      </c>
      <c r="B244" s="23" t="s">
        <v>151</v>
      </c>
      <c r="C244" t="s">
        <v>9</v>
      </c>
      <c r="D244" t="s">
        <v>33</v>
      </c>
    </row>
    <row r="245" spans="1:4" x14ac:dyDescent="0.35">
      <c r="A245" t="s">
        <v>31</v>
      </c>
      <c r="B245" s="23" t="s">
        <v>151</v>
      </c>
      <c r="C245" t="s">
        <v>9</v>
      </c>
      <c r="D245" t="s">
        <v>33</v>
      </c>
    </row>
    <row r="246" spans="1:4" x14ac:dyDescent="0.35">
      <c r="A246" t="s">
        <v>31</v>
      </c>
      <c r="B246" s="23" t="s">
        <v>151</v>
      </c>
      <c r="C246" t="s">
        <v>9</v>
      </c>
      <c r="D246" t="s">
        <v>33</v>
      </c>
    </row>
    <row r="247" spans="1:4" x14ac:dyDescent="0.35">
      <c r="A247" t="s">
        <v>31</v>
      </c>
      <c r="B247" s="23" t="s">
        <v>151</v>
      </c>
      <c r="C247" t="s">
        <v>9</v>
      </c>
      <c r="D247" t="s">
        <v>33</v>
      </c>
    </row>
    <row r="248" spans="1:4" x14ac:dyDescent="0.35">
      <c r="A248" t="s">
        <v>31</v>
      </c>
      <c r="B248" s="23" t="s">
        <v>151</v>
      </c>
      <c r="C248" t="s">
        <v>9</v>
      </c>
      <c r="D248" t="s">
        <v>33</v>
      </c>
    </row>
    <row r="249" spans="1:4" x14ac:dyDescent="0.35">
      <c r="A249" t="s">
        <v>31</v>
      </c>
      <c r="B249" s="23" t="s">
        <v>151</v>
      </c>
      <c r="C249" t="s">
        <v>9</v>
      </c>
      <c r="D249" t="s">
        <v>33</v>
      </c>
    </row>
    <row r="250" spans="1:4" x14ac:dyDescent="0.35">
      <c r="A250" t="s">
        <v>31</v>
      </c>
      <c r="B250" s="23" t="s">
        <v>151</v>
      </c>
      <c r="C250" t="s">
        <v>9</v>
      </c>
      <c r="D250" t="s">
        <v>33</v>
      </c>
    </row>
    <row r="251" spans="1:4" x14ac:dyDescent="0.35">
      <c r="A251" t="s">
        <v>31</v>
      </c>
      <c r="B251" s="23" t="s">
        <v>151</v>
      </c>
      <c r="C251" t="s">
        <v>9</v>
      </c>
      <c r="D251" t="s">
        <v>33</v>
      </c>
    </row>
    <row r="252" spans="1:4" x14ac:dyDescent="0.35">
      <c r="A252" t="s">
        <v>31</v>
      </c>
      <c r="B252" s="23" t="s">
        <v>151</v>
      </c>
      <c r="C252" t="s">
        <v>9</v>
      </c>
      <c r="D252" t="s">
        <v>33</v>
      </c>
    </row>
    <row r="253" spans="1:4" x14ac:dyDescent="0.35">
      <c r="A253" t="s">
        <v>31</v>
      </c>
      <c r="B253" s="23" t="s">
        <v>151</v>
      </c>
      <c r="C253" t="s">
        <v>9</v>
      </c>
      <c r="D253" t="s">
        <v>33</v>
      </c>
    </row>
  </sheetData>
  <sheetProtection algorithmName="SHA-512" hashValue="JnSTpy9UTUKQWhxAoi4mjAb7slwK2oYuVnTI6tJuOPK5DUQ+cPHSSNlEK80SnA+lrXn/D/goBdoQ/NBq5hNydQ==" saltValue="oRM69y1TBo+na+D0tSaFQ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4" ma:contentTypeDescription="Create a new document." ma:contentTypeScope="" ma:versionID="022d75f3e4b35e5e0b6580267558fd5d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21b27777c0027cdc6468ebe861b0af32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C5A242-D8E8-48E3-9D87-DAB4847D0C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061E9C-C5A7-4717-A329-152438CED6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5ED725-85EE-46A1-99DC-E82D21B2A7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8.7 Scores summary</vt:lpstr>
      <vt:lpstr>8.7 Landings</vt:lpstr>
      <vt:lpstr>8.7 Landings pivot</vt:lpstr>
      <vt:lpstr>8.7 Processing</vt:lpstr>
      <vt:lpstr>8.7 Processing pivot</vt:lpstr>
      <vt:lpstr>8.7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 Megan West</dc:creator>
  <cp:keywords/>
  <dc:description/>
  <cp:lastModifiedBy>Marileen De Wet</cp:lastModifiedBy>
  <cp:revision/>
  <dcterms:created xsi:type="dcterms:W3CDTF">2022-02-15T07:28:24Z</dcterms:created>
  <dcterms:modified xsi:type="dcterms:W3CDTF">2022-05-17T09:02:00Z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