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9AB7E57B-9FBA-49CA-8B1F-ADECE53848A8}" xr6:coauthVersionLast="47" xr6:coauthVersionMax="47" xr10:uidLastSave="{00000000-0000-0000-0000-000000000000}"/>
  <bookViews>
    <workbookView xWindow="3280" yWindow="0" windowWidth="20600" windowHeight="20400" activeTab="1" xr2:uid="{00000000-000D-0000-FFFF-FFFF00000000}"/>
  </bookViews>
  <sheets>
    <sheet name="5.3 - Scores summary" sheetId="2" r:id="rId1"/>
    <sheet name="5.3 - Data &amp; Calcul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54" i="1" s="1"/>
  <c r="E54" i="1"/>
  <c r="D54" i="1"/>
  <c r="M38" i="1"/>
  <c r="AF38" i="1"/>
  <c r="E6" i="1"/>
  <c r="D6" i="1"/>
  <c r="G54" i="1" l="1"/>
  <c r="AG49" i="1"/>
  <c r="AG37" i="1" s="1"/>
  <c r="AG38" i="1" s="1"/>
  <c r="AE38" i="1"/>
  <c r="X49" i="1"/>
  <c r="X37" i="1" s="1"/>
  <c r="X38" i="1" s="1"/>
  <c r="W38" i="1"/>
  <c r="V38" i="1"/>
  <c r="O49" i="1"/>
  <c r="O37" i="1" s="1"/>
  <c r="O38" i="1" s="1"/>
  <c r="N38" i="1"/>
  <c r="F49" i="1"/>
  <c r="E38" i="1"/>
  <c r="D38" i="1"/>
  <c r="F33" i="1"/>
  <c r="F21" i="1" s="1"/>
  <c r="F22" i="1" s="1"/>
  <c r="E22" i="1"/>
  <c r="D22" i="1"/>
  <c r="F37" i="1" l="1"/>
  <c r="F38" i="1" s="1"/>
  <c r="G38" i="1" s="1"/>
  <c r="AH38" i="1"/>
  <c r="Y38" i="1"/>
  <c r="G22" i="1"/>
  <c r="P38" i="1"/>
  <c r="F17" i="1" l="1"/>
  <c r="F5" i="1" s="1"/>
  <c r="F6" i="1" s="1"/>
  <c r="G6" i="1" s="1"/>
</calcChain>
</file>

<file path=xl/sharedStrings.xml><?xml version="1.0" encoding="utf-8"?>
<sst xmlns="http://schemas.openxmlformats.org/spreadsheetml/2006/main" count="105" uniqueCount="29">
  <si>
    <t>Score</t>
  </si>
  <si>
    <t>Performance</t>
  </si>
  <si>
    <t>&lt; 11</t>
  </si>
  <si>
    <t>Excl</t>
  </si>
  <si>
    <t>11 - 20</t>
  </si>
  <si>
    <t>20 - 40</t>
  </si>
  <si>
    <t>40 - 60</t>
  </si>
  <si>
    <t>60 - 80</t>
  </si>
  <si>
    <t>80 - 100</t>
  </si>
  <si>
    <t>&gt; 100</t>
  </si>
  <si>
    <t>Number of seasons</t>
  </si>
  <si>
    <t>%</t>
  </si>
  <si>
    <t>Number of months per season</t>
  </si>
  <si>
    <t>Average:</t>
  </si>
  <si>
    <t>Average %</t>
  </si>
  <si>
    <t>Final score</t>
  </si>
  <si>
    <t>Vessel</t>
  </si>
  <si>
    <t>Worksheet 5.3 - Performance scores SCRL Category A</t>
  </si>
  <si>
    <t>Application number</t>
  </si>
  <si>
    <t>Entity name</t>
  </si>
  <si>
    <t>Number of contiguous years</t>
  </si>
  <si>
    <t>Average number of months</t>
  </si>
  <si>
    <t>Worksheet 5.3 - Performance scoring for KZNT Category A</t>
  </si>
  <si>
    <t>Data are from Department's records, not from application forms</t>
  </si>
  <si>
    <t>Applicant 2</t>
  </si>
  <si>
    <t>Applicant 3</t>
  </si>
  <si>
    <t>Applicant 12</t>
  </si>
  <si>
    <t>Applicant 1</t>
  </si>
  <si>
    <t>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</si>
</sst>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5" xfId="0" quotePrefix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quotePrefix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338138</xdr:colOff>
      <xdr:row>6</xdr:row>
      <xdr:rowOff>4762</xdr:rowOff>
    </xdr:from>
    <xdr:to>
      <xdr:col>5</xdr:col>
      <xdr:colOff>338138</xdr:colOff>
      <xdr:row>8</xdr:row>
      <xdr:rowOff>4762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921794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338138</xdr:colOff>
      <xdr:row>22</xdr:row>
      <xdr:rowOff>4762</xdr:rowOff>
    </xdr:from>
    <xdr:to>
      <xdr:col>5</xdr:col>
      <xdr:colOff>338138</xdr:colOff>
      <xdr:row>24</xdr:row>
      <xdr:rowOff>4762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81326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338138</xdr:colOff>
      <xdr:row>38</xdr:row>
      <xdr:rowOff>4762</xdr:rowOff>
    </xdr:from>
    <xdr:to>
      <xdr:col>5</xdr:col>
      <xdr:colOff>338138</xdr:colOff>
      <xdr:row>40</xdr:row>
      <xdr:rowOff>4762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981326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338138</xdr:colOff>
      <xdr:row>38</xdr:row>
      <xdr:rowOff>4762</xdr:rowOff>
    </xdr:from>
    <xdr:to>
      <xdr:col>14</xdr:col>
      <xdr:colOff>338138</xdr:colOff>
      <xdr:row>40</xdr:row>
      <xdr:rowOff>4762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981326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338138</xdr:colOff>
      <xdr:row>38</xdr:row>
      <xdr:rowOff>4762</xdr:rowOff>
    </xdr:from>
    <xdr:to>
      <xdr:col>23</xdr:col>
      <xdr:colOff>338138</xdr:colOff>
      <xdr:row>40</xdr:row>
      <xdr:rowOff>4762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981326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338138</xdr:colOff>
      <xdr:row>38</xdr:row>
      <xdr:rowOff>4762</xdr:rowOff>
    </xdr:from>
    <xdr:to>
      <xdr:col>32</xdr:col>
      <xdr:colOff>338138</xdr:colOff>
      <xdr:row>40</xdr:row>
      <xdr:rowOff>4762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981326" y="1147762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338138</xdr:colOff>
      <xdr:row>54</xdr:row>
      <xdr:rowOff>4762</xdr:rowOff>
    </xdr:from>
    <xdr:to>
      <xdr:col>5</xdr:col>
      <xdr:colOff>338138</xdr:colOff>
      <xdr:row>56</xdr:row>
      <xdr:rowOff>4762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710A320-8608-4437-886A-D5AADAACB3EC}"/>
            </a:ext>
          </a:extLst>
        </xdr:cNvPr>
        <xdr:cNvCxnSpPr/>
      </xdr:nvCxnSpPr>
      <xdr:spPr>
        <a:xfrm flipV="1">
          <a:off x="3906838" y="10501312"/>
          <a:ext cx="0" cy="368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4" sqref="C14"/>
    </sheetView>
  </sheetViews>
  <sheetFormatPr defaultRowHeight="14.5" x14ac:dyDescent="0.35"/>
  <cols>
    <col min="1" max="1" width="11" style="25" bestFit="1" customWidth="1"/>
    <col min="2" max="2" width="13.36328125" bestFit="1" customWidth="1"/>
    <col min="3" max="3" width="8.7265625" style="25"/>
  </cols>
  <sheetData>
    <row r="1" spans="1:3" x14ac:dyDescent="0.35">
      <c r="A1" s="26" t="s">
        <v>17</v>
      </c>
    </row>
    <row r="3" spans="1:3" ht="29" x14ac:dyDescent="0.35">
      <c r="A3" s="27" t="s">
        <v>18</v>
      </c>
      <c r="B3" s="24" t="s">
        <v>16</v>
      </c>
      <c r="C3" s="28" t="s">
        <v>0</v>
      </c>
    </row>
    <row r="4" spans="1:3" x14ac:dyDescent="0.35">
      <c r="A4" t="s">
        <v>24</v>
      </c>
      <c r="B4" s="22"/>
      <c r="C4" s="29">
        <v>10</v>
      </c>
    </row>
    <row r="5" spans="1:3" x14ac:dyDescent="0.35">
      <c r="A5" t="s">
        <v>25</v>
      </c>
      <c r="B5" s="22"/>
      <c r="C5" s="29">
        <v>6</v>
      </c>
    </row>
    <row r="6" spans="1:3" x14ac:dyDescent="0.35">
      <c r="A6" s="36" t="s">
        <v>27</v>
      </c>
      <c r="B6" s="22"/>
      <c r="C6" s="29">
        <v>10</v>
      </c>
    </row>
    <row r="7" spans="1:3" x14ac:dyDescent="0.35">
      <c r="A7" s="36"/>
      <c r="B7" s="23"/>
      <c r="C7" s="29">
        <v>4</v>
      </c>
    </row>
    <row r="8" spans="1:3" x14ac:dyDescent="0.35">
      <c r="A8" s="36"/>
      <c r="B8" s="23"/>
      <c r="C8" s="29">
        <v>4</v>
      </c>
    </row>
    <row r="9" spans="1:3" x14ac:dyDescent="0.35">
      <c r="A9" s="36"/>
      <c r="B9" s="23"/>
      <c r="C9" s="29">
        <v>2</v>
      </c>
    </row>
    <row r="10" spans="1:3" x14ac:dyDescent="0.35">
      <c r="A10" t="s">
        <v>26</v>
      </c>
      <c r="B10" s="23"/>
      <c r="C10" s="29">
        <v>0</v>
      </c>
    </row>
  </sheetData>
  <sheetProtection algorithmName="SHA-512" hashValue="oaFvIaemqJ2mWfSnQtRABszk6ly5uJ3e+CWEotBwL4ehK+ICPkki7dh6oyXJOQ8Hy8sr00fTxDdLdklsuSVnnQ==" saltValue="d5n76Q7Ahtjuok8EoCYaKQ==" spinCount="100000" sheet="1" objects="1" scenarios="1"/>
  <mergeCells count="1"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tabSelected="1" zoomScaleNormal="100" workbookViewId="0">
      <selection activeCell="A53" sqref="A53"/>
    </sheetView>
  </sheetViews>
  <sheetFormatPr defaultColWidth="11" defaultRowHeight="14.5" x14ac:dyDescent="0.35"/>
  <cols>
    <col min="2" max="2" width="10.90625" customWidth="1"/>
    <col min="3" max="3" width="10" customWidth="1"/>
    <col min="4" max="4" width="9.08984375" customWidth="1"/>
    <col min="5" max="5" width="10.08984375" customWidth="1"/>
    <col min="6" max="8" width="9.08984375" customWidth="1"/>
    <col min="9" max="9" width="4.90625" bestFit="1" customWidth="1"/>
    <col min="10" max="10" width="10.26953125" customWidth="1"/>
    <col min="11" max="11" width="10.90625" customWidth="1"/>
    <col min="12" max="12" width="7.90625" customWidth="1"/>
    <col min="13" max="13" width="8.08984375" customWidth="1"/>
    <col min="14" max="14" width="10.26953125" customWidth="1"/>
    <col min="15" max="17" width="9.08984375" customWidth="1"/>
    <col min="18" max="18" width="4.90625" bestFit="1" customWidth="1"/>
    <col min="19" max="19" width="10.453125" customWidth="1"/>
    <col min="20" max="20" width="10.453125" style="2" customWidth="1"/>
    <col min="21" max="22" width="9.08984375" style="7" customWidth="1"/>
    <col min="23" max="23" width="10.453125" customWidth="1"/>
    <col min="24" max="25" width="9.08984375" style="1" customWidth="1"/>
    <col min="26" max="27" width="9.08984375" customWidth="1"/>
  </cols>
  <sheetData>
    <row r="1" spans="1:25" x14ac:dyDescent="0.35">
      <c r="A1" s="26" t="s">
        <v>22</v>
      </c>
    </row>
    <row r="2" spans="1:25" x14ac:dyDescent="0.35">
      <c r="A2" s="26" t="s">
        <v>23</v>
      </c>
    </row>
    <row r="3" spans="1:25" x14ac:dyDescent="0.35">
      <c r="O3" s="3" t="s">
        <v>1</v>
      </c>
      <c r="P3" s="4" t="s">
        <v>0</v>
      </c>
    </row>
    <row r="4" spans="1:25" s="14" customFormat="1" ht="58" x14ac:dyDescent="0.35">
      <c r="A4" s="30" t="s">
        <v>18</v>
      </c>
      <c r="B4" s="30" t="s">
        <v>19</v>
      </c>
      <c r="C4" s="30" t="s">
        <v>16</v>
      </c>
      <c r="D4" s="30" t="s">
        <v>10</v>
      </c>
      <c r="E4" s="30" t="s">
        <v>20</v>
      </c>
      <c r="F4" s="30" t="s">
        <v>21</v>
      </c>
      <c r="G4" s="30" t="s">
        <v>14</v>
      </c>
      <c r="H4" s="31" t="s">
        <v>15</v>
      </c>
      <c r="O4" s="15" t="s">
        <v>2</v>
      </c>
      <c r="P4" s="16" t="s">
        <v>3</v>
      </c>
      <c r="T4" s="17"/>
      <c r="U4" s="18"/>
      <c r="V4" s="18"/>
      <c r="X4" s="19"/>
      <c r="Y4" s="19"/>
    </row>
    <row r="5" spans="1:25" x14ac:dyDescent="0.35">
      <c r="A5" t="s">
        <v>24</v>
      </c>
      <c r="B5" s="11"/>
      <c r="C5" s="3"/>
      <c r="D5" s="3">
        <v>7</v>
      </c>
      <c r="E5" s="3">
        <v>6</v>
      </c>
      <c r="F5" s="3">
        <f>F17</f>
        <v>9.7142857142857135</v>
      </c>
      <c r="G5" s="3"/>
      <c r="H5" s="32"/>
      <c r="O5" s="5" t="s">
        <v>4</v>
      </c>
      <c r="P5" s="6">
        <v>2</v>
      </c>
    </row>
    <row r="6" spans="1:25" x14ac:dyDescent="0.35">
      <c r="B6" s="9" t="s">
        <v>11</v>
      </c>
      <c r="C6" s="3"/>
      <c r="D6" s="3">
        <f>(D5*100)/7</f>
        <v>100</v>
      </c>
      <c r="E6" s="3">
        <f>(E5*100)/6</f>
        <v>100</v>
      </c>
      <c r="F6" s="3">
        <f>(F5*100)/12</f>
        <v>80.952380952380949</v>
      </c>
      <c r="G6" s="13">
        <f>AVERAGE(D6:F6)</f>
        <v>93.650793650793659</v>
      </c>
      <c r="H6" s="32">
        <v>10</v>
      </c>
      <c r="O6" s="5" t="s">
        <v>5</v>
      </c>
      <c r="P6" s="6">
        <v>4</v>
      </c>
    </row>
    <row r="7" spans="1:25" x14ac:dyDescent="0.35">
      <c r="C7" s="1"/>
      <c r="D7" s="1"/>
      <c r="E7" s="1"/>
      <c r="F7" s="1"/>
      <c r="G7" s="1"/>
      <c r="H7" s="1"/>
      <c r="O7" s="5" t="s">
        <v>6</v>
      </c>
      <c r="P7" s="6">
        <v>6</v>
      </c>
    </row>
    <row r="8" spans="1:25" x14ac:dyDescent="0.35">
      <c r="C8" s="1"/>
      <c r="D8" s="1"/>
      <c r="E8" s="1"/>
      <c r="F8" s="1"/>
      <c r="G8" s="1"/>
      <c r="H8" s="1"/>
      <c r="O8" s="5" t="s">
        <v>7</v>
      </c>
      <c r="P8" s="6">
        <v>8</v>
      </c>
    </row>
    <row r="9" spans="1:25" ht="72.5" x14ac:dyDescent="0.35">
      <c r="C9" s="1"/>
      <c r="D9" s="1"/>
      <c r="E9" s="1"/>
      <c r="F9" s="12" t="s">
        <v>12</v>
      </c>
      <c r="G9" s="1"/>
      <c r="H9" s="1"/>
      <c r="O9" s="5" t="s">
        <v>8</v>
      </c>
      <c r="P9" s="6">
        <v>10</v>
      </c>
    </row>
    <row r="10" spans="1:25" x14ac:dyDescent="0.35">
      <c r="C10" s="1"/>
      <c r="D10" s="1"/>
      <c r="E10" s="3">
        <v>2014</v>
      </c>
      <c r="F10" s="20">
        <v>7</v>
      </c>
      <c r="G10" s="1"/>
      <c r="H10" s="1"/>
      <c r="O10" s="8" t="s">
        <v>9</v>
      </c>
      <c r="P10" s="10" t="s">
        <v>3</v>
      </c>
    </row>
    <row r="11" spans="1:25" x14ac:dyDescent="0.35">
      <c r="C11" s="1"/>
      <c r="D11" s="1"/>
      <c r="E11" s="3">
        <v>2015</v>
      </c>
      <c r="F11" s="20">
        <v>12</v>
      </c>
      <c r="G11" s="1"/>
      <c r="H11" s="1"/>
    </row>
    <row r="12" spans="1:25" x14ac:dyDescent="0.35">
      <c r="C12" s="1"/>
      <c r="D12" s="1"/>
      <c r="E12" s="3">
        <v>2016</v>
      </c>
      <c r="F12" s="20">
        <v>11</v>
      </c>
      <c r="G12" s="1"/>
      <c r="H12" s="1"/>
    </row>
    <row r="13" spans="1:25" x14ac:dyDescent="0.35">
      <c r="C13" s="1"/>
      <c r="D13" s="1"/>
      <c r="E13" s="3">
        <v>2017</v>
      </c>
      <c r="F13" s="20">
        <v>8</v>
      </c>
      <c r="G13" s="1"/>
      <c r="H13" s="1"/>
    </row>
    <row r="14" spans="1:25" x14ac:dyDescent="0.35">
      <c r="C14" s="1"/>
      <c r="D14" s="1"/>
      <c r="E14" s="3">
        <v>2018</v>
      </c>
      <c r="F14" s="20">
        <v>8</v>
      </c>
      <c r="G14" s="1"/>
      <c r="H14" s="1"/>
    </row>
    <row r="15" spans="1:25" x14ac:dyDescent="0.35">
      <c r="C15" s="1"/>
      <c r="D15" s="1"/>
      <c r="E15" s="3">
        <v>2019</v>
      </c>
      <c r="F15" s="20">
        <v>11</v>
      </c>
      <c r="G15" s="1"/>
      <c r="H15" s="1"/>
    </row>
    <row r="16" spans="1:25" x14ac:dyDescent="0.35">
      <c r="C16" s="1"/>
      <c r="D16" s="1"/>
      <c r="E16" s="3">
        <v>2020</v>
      </c>
      <c r="F16" s="20">
        <v>11</v>
      </c>
      <c r="G16" s="1"/>
      <c r="H16" s="1"/>
    </row>
    <row r="17" spans="1:8" x14ac:dyDescent="0.35">
      <c r="C17" s="1"/>
      <c r="D17" s="1"/>
      <c r="E17" s="3" t="s">
        <v>13</v>
      </c>
      <c r="F17" s="3">
        <f>AVERAGE(F10:F16)</f>
        <v>9.7142857142857135</v>
      </c>
      <c r="G17" s="1"/>
      <c r="H17" s="1"/>
    </row>
    <row r="20" spans="1:8" ht="58" x14ac:dyDescent="0.35">
      <c r="A20" s="30" t="s">
        <v>18</v>
      </c>
      <c r="B20" s="30" t="s">
        <v>19</v>
      </c>
      <c r="C20" s="30" t="s">
        <v>16</v>
      </c>
      <c r="D20" s="30" t="s">
        <v>10</v>
      </c>
      <c r="E20" s="30" t="s">
        <v>20</v>
      </c>
      <c r="F20" s="30" t="s">
        <v>21</v>
      </c>
      <c r="G20" s="30" t="s">
        <v>14</v>
      </c>
      <c r="H20" s="31" t="s">
        <v>15</v>
      </c>
    </row>
    <row r="21" spans="1:8" x14ac:dyDescent="0.35">
      <c r="A21" t="s">
        <v>25</v>
      </c>
      <c r="B21" s="11"/>
      <c r="C21" s="12"/>
      <c r="D21" s="3">
        <v>4</v>
      </c>
      <c r="E21" s="3">
        <v>3</v>
      </c>
      <c r="F21" s="3">
        <f>F33</f>
        <v>7.75</v>
      </c>
      <c r="G21" s="3"/>
      <c r="H21" s="32"/>
    </row>
    <row r="22" spans="1:8" x14ac:dyDescent="0.35">
      <c r="B22" s="9" t="s">
        <v>11</v>
      </c>
      <c r="C22" s="3"/>
      <c r="D22" s="3">
        <f>(D21*100)/7</f>
        <v>57.142857142857146</v>
      </c>
      <c r="E22" s="3">
        <f>(E21*100)/6</f>
        <v>50</v>
      </c>
      <c r="F22" s="3">
        <f>(F21*100)/12</f>
        <v>64.583333333333329</v>
      </c>
      <c r="G22" s="13">
        <f>AVERAGE(D22:F22)</f>
        <v>57.242063492063494</v>
      </c>
      <c r="H22" s="32">
        <v>6</v>
      </c>
    </row>
    <row r="23" spans="1:8" x14ac:dyDescent="0.35">
      <c r="C23" s="1"/>
      <c r="D23" s="1"/>
      <c r="E23" s="1"/>
      <c r="F23" s="1"/>
      <c r="G23" s="1"/>
      <c r="H23" s="1"/>
    </row>
    <row r="24" spans="1:8" x14ac:dyDescent="0.35">
      <c r="C24" s="1"/>
      <c r="D24" s="1"/>
      <c r="E24" s="1"/>
      <c r="F24" s="1"/>
      <c r="G24" s="1"/>
      <c r="H24" s="1"/>
    </row>
    <row r="25" spans="1:8" ht="72.5" x14ac:dyDescent="0.35">
      <c r="C25" s="1"/>
      <c r="D25" s="1"/>
      <c r="E25" s="1"/>
      <c r="F25" s="12" t="s">
        <v>12</v>
      </c>
      <c r="G25" s="1"/>
      <c r="H25" s="1"/>
    </row>
    <row r="26" spans="1:8" x14ac:dyDescent="0.35">
      <c r="C26" s="1"/>
      <c r="D26" s="1"/>
      <c r="E26" s="3">
        <v>2014</v>
      </c>
      <c r="F26" s="3"/>
      <c r="G26" s="1"/>
      <c r="H26" s="1"/>
    </row>
    <row r="27" spans="1:8" x14ac:dyDescent="0.35">
      <c r="C27" s="1"/>
      <c r="D27" s="1"/>
      <c r="E27" s="3">
        <v>2015</v>
      </c>
      <c r="F27" s="3"/>
      <c r="G27" s="1"/>
      <c r="H27" s="1"/>
    </row>
    <row r="28" spans="1:8" x14ac:dyDescent="0.35">
      <c r="C28" s="1"/>
      <c r="D28" s="1"/>
      <c r="E28" s="3">
        <v>2016</v>
      </c>
      <c r="F28" s="3"/>
      <c r="G28" s="1"/>
      <c r="H28" s="1"/>
    </row>
    <row r="29" spans="1:8" x14ac:dyDescent="0.35">
      <c r="C29" s="1"/>
      <c r="D29" s="1"/>
      <c r="E29" s="3">
        <v>2017</v>
      </c>
      <c r="F29" s="3">
        <v>9</v>
      </c>
      <c r="G29" s="1"/>
      <c r="H29" s="1"/>
    </row>
    <row r="30" spans="1:8" x14ac:dyDescent="0.35">
      <c r="C30" s="1"/>
      <c r="D30" s="1"/>
      <c r="E30" s="3">
        <v>2018</v>
      </c>
      <c r="F30" s="3">
        <v>11</v>
      </c>
      <c r="G30" s="1"/>
      <c r="H30" s="1"/>
    </row>
    <row r="31" spans="1:8" x14ac:dyDescent="0.35">
      <c r="C31" s="1"/>
      <c r="D31" s="1"/>
      <c r="E31" s="3">
        <v>2019</v>
      </c>
      <c r="F31" s="3">
        <v>8</v>
      </c>
      <c r="G31" s="1"/>
      <c r="H31" s="1"/>
    </row>
    <row r="32" spans="1:8" x14ac:dyDescent="0.35">
      <c r="C32" s="1"/>
      <c r="D32" s="1"/>
      <c r="E32" s="3">
        <v>2020</v>
      </c>
      <c r="F32" s="3">
        <v>3</v>
      </c>
      <c r="G32" s="1"/>
      <c r="H32" s="1"/>
    </row>
    <row r="33" spans="1:35" x14ac:dyDescent="0.35">
      <c r="C33" s="1"/>
      <c r="D33" s="1"/>
      <c r="E33" s="3" t="s">
        <v>13</v>
      </c>
      <c r="F33" s="3">
        <f>AVERAGE(F26:F32)</f>
        <v>7.75</v>
      </c>
      <c r="G33" s="1"/>
      <c r="H33" s="1"/>
    </row>
    <row r="36" spans="1:35" ht="58" x14ac:dyDescent="0.35">
      <c r="A36" s="30" t="s">
        <v>18</v>
      </c>
      <c r="B36" s="30" t="s">
        <v>19</v>
      </c>
      <c r="C36" s="30" t="s">
        <v>16</v>
      </c>
      <c r="D36" s="30" t="s">
        <v>10</v>
      </c>
      <c r="E36" s="30" t="s">
        <v>20</v>
      </c>
      <c r="F36" s="30" t="s">
        <v>21</v>
      </c>
      <c r="G36" s="30" t="s">
        <v>14</v>
      </c>
      <c r="H36" s="31" t="s">
        <v>15</v>
      </c>
      <c r="J36" s="30" t="s">
        <v>18</v>
      </c>
      <c r="K36" s="30" t="s">
        <v>19</v>
      </c>
      <c r="L36" s="30" t="s">
        <v>16</v>
      </c>
      <c r="M36" s="30" t="s">
        <v>10</v>
      </c>
      <c r="N36" s="30" t="s">
        <v>20</v>
      </c>
      <c r="O36" s="30" t="s">
        <v>21</v>
      </c>
      <c r="P36" s="30" t="s">
        <v>14</v>
      </c>
      <c r="Q36" s="31" t="s">
        <v>15</v>
      </c>
      <c r="S36" s="30" t="s">
        <v>18</v>
      </c>
      <c r="T36" s="30" t="s">
        <v>19</v>
      </c>
      <c r="U36" s="30" t="s">
        <v>16</v>
      </c>
      <c r="V36" s="30" t="s">
        <v>10</v>
      </c>
      <c r="W36" s="30" t="s">
        <v>20</v>
      </c>
      <c r="X36" s="30" t="s">
        <v>21</v>
      </c>
      <c r="Y36" s="30" t="s">
        <v>14</v>
      </c>
      <c r="Z36" s="31" t="s">
        <v>15</v>
      </c>
      <c r="AA36" s="33"/>
      <c r="AB36" s="30" t="s">
        <v>18</v>
      </c>
      <c r="AC36" s="30" t="s">
        <v>19</v>
      </c>
      <c r="AD36" s="30" t="s">
        <v>16</v>
      </c>
      <c r="AE36" s="30" t="s">
        <v>10</v>
      </c>
      <c r="AF36" s="30" t="s">
        <v>20</v>
      </c>
      <c r="AG36" s="30" t="s">
        <v>21</v>
      </c>
      <c r="AH36" s="30" t="s">
        <v>14</v>
      </c>
      <c r="AI36" s="31" t="s">
        <v>15</v>
      </c>
    </row>
    <row r="37" spans="1:35" x14ac:dyDescent="0.35">
      <c r="A37" t="s">
        <v>27</v>
      </c>
      <c r="B37" s="9"/>
      <c r="C37" s="3"/>
      <c r="D37" s="3">
        <v>7</v>
      </c>
      <c r="E37" s="3">
        <v>6</v>
      </c>
      <c r="F37" s="3">
        <f>F49</f>
        <v>10.142857142857142</v>
      </c>
      <c r="G37" s="3"/>
      <c r="H37" s="32"/>
      <c r="J37" t="s">
        <v>27</v>
      </c>
      <c r="K37" s="9"/>
      <c r="L37" s="3"/>
      <c r="M37" s="35">
        <v>3</v>
      </c>
      <c r="N37" s="3">
        <v>1</v>
      </c>
      <c r="O37" s="3">
        <f>O49</f>
        <v>6.666666666666667</v>
      </c>
      <c r="P37" s="3"/>
      <c r="Q37" s="32"/>
      <c r="S37" s="21" t="s">
        <v>28</v>
      </c>
      <c r="T37" s="9"/>
      <c r="U37" s="3"/>
      <c r="V37" s="3">
        <v>1</v>
      </c>
      <c r="W37" s="3">
        <v>0</v>
      </c>
      <c r="X37" s="3">
        <f>X49</f>
        <v>6</v>
      </c>
      <c r="Y37" s="3"/>
      <c r="Z37" s="32"/>
      <c r="AA37" s="34"/>
      <c r="AB37" s="21" t="s">
        <v>28</v>
      </c>
      <c r="AC37" s="9"/>
      <c r="AD37" s="3"/>
      <c r="AE37" s="3">
        <v>1</v>
      </c>
      <c r="AF37" s="3">
        <v>0</v>
      </c>
      <c r="AG37" s="3">
        <f>AG49</f>
        <v>5</v>
      </c>
      <c r="AH37" s="3"/>
      <c r="AI37" s="32"/>
    </row>
    <row r="38" spans="1:35" x14ac:dyDescent="0.35">
      <c r="B38" s="9" t="s">
        <v>11</v>
      </c>
      <c r="C38" s="3"/>
      <c r="D38" s="3">
        <f>(D37*100)/7</f>
        <v>100</v>
      </c>
      <c r="E38" s="3">
        <f>(E37*100)/6</f>
        <v>100</v>
      </c>
      <c r="F38" s="3">
        <f>(F37*100)/12</f>
        <v>84.523809523809518</v>
      </c>
      <c r="G38" s="13">
        <f>AVERAGE(D38:F38)</f>
        <v>94.841269841269835</v>
      </c>
      <c r="H38" s="32">
        <v>10</v>
      </c>
      <c r="K38" s="9" t="s">
        <v>11</v>
      </c>
      <c r="L38" s="3"/>
      <c r="M38" s="3">
        <f>(M37*100)/7</f>
        <v>42.857142857142854</v>
      </c>
      <c r="N38" s="3">
        <f>(N37*100)/6</f>
        <v>16.666666666666668</v>
      </c>
      <c r="O38" s="3">
        <f>(O37*100)/12</f>
        <v>55.555555555555564</v>
      </c>
      <c r="P38" s="13">
        <f>AVERAGE(N38:O38)</f>
        <v>36.111111111111114</v>
      </c>
      <c r="Q38" s="32">
        <v>4</v>
      </c>
      <c r="T38" s="9" t="s">
        <v>11</v>
      </c>
      <c r="U38" s="3"/>
      <c r="V38" s="3">
        <f>(V37*100)/7</f>
        <v>14.285714285714286</v>
      </c>
      <c r="W38" s="3">
        <f>(W37*100)/6</f>
        <v>0</v>
      </c>
      <c r="X38" s="3">
        <f>(X37*100)/12</f>
        <v>50</v>
      </c>
      <c r="Y38" s="13">
        <f>AVERAGE(V38:X38)</f>
        <v>21.428571428571431</v>
      </c>
      <c r="Z38" s="32">
        <v>4</v>
      </c>
      <c r="AA38" s="34"/>
      <c r="AC38" s="9" t="s">
        <v>11</v>
      </c>
      <c r="AD38" s="3"/>
      <c r="AE38" s="3">
        <f>(AE37*100)/7</f>
        <v>14.285714285714286</v>
      </c>
      <c r="AF38" s="3">
        <f>(AF37*100)/6</f>
        <v>0</v>
      </c>
      <c r="AG38" s="3">
        <f>(AG37*100)/12</f>
        <v>41.666666666666664</v>
      </c>
      <c r="AH38" s="13">
        <f>AVERAGE(AE38:AG38)</f>
        <v>18.650793650793648</v>
      </c>
      <c r="AI38" s="32">
        <v>2</v>
      </c>
    </row>
    <row r="39" spans="1:35" x14ac:dyDescent="0.35">
      <c r="C39" s="1"/>
      <c r="D39" s="1"/>
      <c r="E39" s="1"/>
      <c r="F39" s="1"/>
      <c r="G39" s="1"/>
      <c r="H39" s="1"/>
      <c r="N39" s="1"/>
      <c r="O39" s="1"/>
      <c r="P39" s="1"/>
      <c r="Q39" s="1"/>
      <c r="T39"/>
      <c r="U39" s="1"/>
      <c r="V39" s="1"/>
      <c r="W39" s="1"/>
      <c r="Z39" s="1"/>
      <c r="AA39" s="1"/>
      <c r="AD39" s="1"/>
      <c r="AE39" s="1"/>
      <c r="AF39" s="1"/>
      <c r="AG39" s="1"/>
      <c r="AH39" s="1"/>
      <c r="AI39" s="1"/>
    </row>
    <row r="40" spans="1:35" x14ac:dyDescent="0.35">
      <c r="C40" s="1"/>
      <c r="D40" s="1"/>
      <c r="E40" s="1"/>
      <c r="F40" s="1"/>
      <c r="G40" s="1"/>
      <c r="H40" s="1"/>
      <c r="N40" s="1"/>
      <c r="O40" s="1"/>
      <c r="P40" s="1"/>
      <c r="Q40" s="1"/>
      <c r="T40"/>
      <c r="U40" s="1"/>
      <c r="V40" s="1"/>
      <c r="W40" s="1"/>
      <c r="Z40" s="1"/>
      <c r="AA40" s="1"/>
      <c r="AD40" s="1"/>
      <c r="AE40" s="1"/>
      <c r="AF40" s="1"/>
      <c r="AG40" s="1"/>
      <c r="AH40" s="1"/>
      <c r="AI40" s="1"/>
    </row>
    <row r="41" spans="1:35" ht="72.5" x14ac:dyDescent="0.35">
      <c r="C41" s="1"/>
      <c r="D41" s="1"/>
      <c r="E41" s="1"/>
      <c r="F41" s="12" t="s">
        <v>12</v>
      </c>
      <c r="G41" s="1"/>
      <c r="H41" s="1"/>
      <c r="N41" s="1"/>
      <c r="O41" s="12" t="s">
        <v>12</v>
      </c>
      <c r="P41" s="1"/>
      <c r="Q41" s="1"/>
      <c r="T41"/>
      <c r="U41" s="1"/>
      <c r="V41" s="1"/>
      <c r="W41" s="1"/>
      <c r="X41" s="12" t="s">
        <v>12</v>
      </c>
      <c r="Z41" s="1"/>
      <c r="AA41" s="1"/>
      <c r="AD41" s="1"/>
      <c r="AE41" s="1"/>
      <c r="AF41" s="1"/>
      <c r="AG41" s="12" t="s">
        <v>12</v>
      </c>
      <c r="AH41" s="1"/>
      <c r="AI41" s="1"/>
    </row>
    <row r="42" spans="1:35" x14ac:dyDescent="0.35">
      <c r="C42" s="1"/>
      <c r="D42" s="1"/>
      <c r="E42" s="3">
        <v>2014</v>
      </c>
      <c r="F42" s="3">
        <v>6</v>
      </c>
      <c r="G42" s="1"/>
      <c r="H42" s="1"/>
      <c r="N42" s="3">
        <v>2014</v>
      </c>
      <c r="O42" s="3">
        <v>7</v>
      </c>
      <c r="P42" s="1"/>
      <c r="Q42" s="1"/>
      <c r="T42"/>
      <c r="U42" s="1"/>
      <c r="V42" s="1"/>
      <c r="W42" s="3">
        <v>2014</v>
      </c>
      <c r="X42" s="3"/>
      <c r="Z42" s="1"/>
      <c r="AA42" s="1"/>
      <c r="AD42" s="1"/>
      <c r="AE42" s="1"/>
      <c r="AF42" s="3">
        <v>2014</v>
      </c>
      <c r="AG42" s="3"/>
      <c r="AH42" s="1"/>
      <c r="AI42" s="1"/>
    </row>
    <row r="43" spans="1:35" x14ac:dyDescent="0.35">
      <c r="C43" s="1"/>
      <c r="D43" s="1"/>
      <c r="E43" s="3">
        <v>2015</v>
      </c>
      <c r="F43" s="3">
        <v>10</v>
      </c>
      <c r="G43" s="1"/>
      <c r="H43" s="1"/>
      <c r="N43" s="3">
        <v>2015</v>
      </c>
      <c r="O43" s="3">
        <v>4</v>
      </c>
      <c r="P43" s="1"/>
      <c r="Q43" s="1"/>
      <c r="T43"/>
      <c r="U43" s="1"/>
      <c r="V43" s="1"/>
      <c r="W43" s="3">
        <v>2015</v>
      </c>
      <c r="X43" s="3"/>
      <c r="Z43" s="1"/>
      <c r="AA43" s="1"/>
      <c r="AD43" s="1"/>
      <c r="AE43" s="1"/>
      <c r="AF43" s="3">
        <v>2015</v>
      </c>
      <c r="AG43" s="3"/>
      <c r="AH43" s="1"/>
      <c r="AI43" s="1"/>
    </row>
    <row r="44" spans="1:35" x14ac:dyDescent="0.35">
      <c r="C44" s="1"/>
      <c r="D44" s="1"/>
      <c r="E44" s="3">
        <v>2016</v>
      </c>
      <c r="F44" s="3">
        <v>10</v>
      </c>
      <c r="G44" s="1"/>
      <c r="H44" s="1"/>
      <c r="N44" s="3">
        <v>2016</v>
      </c>
      <c r="O44" s="3"/>
      <c r="P44" s="1"/>
      <c r="Q44" s="1"/>
      <c r="T44"/>
      <c r="U44" s="1"/>
      <c r="V44" s="1"/>
      <c r="W44" s="3">
        <v>2016</v>
      </c>
      <c r="X44" s="3"/>
      <c r="Z44" s="1"/>
      <c r="AA44" s="1"/>
      <c r="AD44" s="1"/>
      <c r="AE44" s="1"/>
      <c r="AF44" s="3">
        <v>2016</v>
      </c>
      <c r="AG44" s="3"/>
      <c r="AH44" s="1"/>
      <c r="AI44" s="1"/>
    </row>
    <row r="45" spans="1:35" x14ac:dyDescent="0.35">
      <c r="C45" s="1"/>
      <c r="D45" s="1"/>
      <c r="E45" s="3">
        <v>2017</v>
      </c>
      <c r="F45" s="3">
        <v>12</v>
      </c>
      <c r="G45" s="1"/>
      <c r="H45" s="1"/>
      <c r="N45" s="3">
        <v>2017</v>
      </c>
      <c r="O45" s="3"/>
      <c r="P45" s="1"/>
      <c r="Q45" s="1"/>
      <c r="T45"/>
      <c r="U45" s="1"/>
      <c r="V45" s="1"/>
      <c r="W45" s="3">
        <v>2017</v>
      </c>
      <c r="X45" s="3"/>
      <c r="Z45" s="1"/>
      <c r="AA45" s="1"/>
      <c r="AD45" s="1"/>
      <c r="AE45" s="1"/>
      <c r="AF45" s="3">
        <v>2017</v>
      </c>
      <c r="AG45" s="3"/>
      <c r="AH45" s="1"/>
      <c r="AI45" s="1"/>
    </row>
    <row r="46" spans="1:35" x14ac:dyDescent="0.35">
      <c r="C46" s="1"/>
      <c r="D46" s="1"/>
      <c r="E46" s="3">
        <v>2018</v>
      </c>
      <c r="F46" s="3">
        <v>12</v>
      </c>
      <c r="G46" s="1"/>
      <c r="H46" s="1"/>
      <c r="N46" s="3">
        <v>2018</v>
      </c>
      <c r="O46" s="3"/>
      <c r="P46" s="1"/>
      <c r="Q46" s="1"/>
      <c r="T46"/>
      <c r="U46" s="1"/>
      <c r="V46" s="1"/>
      <c r="W46" s="3">
        <v>2018</v>
      </c>
      <c r="X46" s="3">
        <v>6</v>
      </c>
      <c r="Z46" s="1"/>
      <c r="AA46" s="1"/>
      <c r="AD46" s="1"/>
      <c r="AE46" s="1"/>
      <c r="AF46" s="3">
        <v>2018</v>
      </c>
      <c r="AG46" s="3"/>
      <c r="AH46" s="1"/>
      <c r="AI46" s="1"/>
    </row>
    <row r="47" spans="1:35" x14ac:dyDescent="0.35">
      <c r="C47" s="1"/>
      <c r="D47" s="1"/>
      <c r="E47" s="3">
        <v>2019</v>
      </c>
      <c r="F47" s="3">
        <v>12</v>
      </c>
      <c r="G47" s="1"/>
      <c r="H47" s="1"/>
      <c r="N47" s="3">
        <v>2019</v>
      </c>
      <c r="O47" s="3"/>
      <c r="P47" s="1"/>
      <c r="Q47" s="1"/>
      <c r="T47"/>
      <c r="U47" s="1"/>
      <c r="V47" s="1"/>
      <c r="W47" s="3">
        <v>2019</v>
      </c>
      <c r="X47" s="3"/>
      <c r="Z47" s="1"/>
      <c r="AA47" s="1"/>
      <c r="AD47" s="1"/>
      <c r="AE47" s="1"/>
      <c r="AF47" s="3">
        <v>2019</v>
      </c>
      <c r="AG47" s="3"/>
      <c r="AH47" s="1"/>
      <c r="AI47" s="1"/>
    </row>
    <row r="48" spans="1:35" x14ac:dyDescent="0.35">
      <c r="C48" s="1"/>
      <c r="D48" s="1"/>
      <c r="E48" s="3">
        <v>2020</v>
      </c>
      <c r="F48" s="3">
        <v>9</v>
      </c>
      <c r="G48" s="1"/>
      <c r="H48" s="1"/>
      <c r="N48" s="3">
        <v>2020</v>
      </c>
      <c r="O48" s="3">
        <v>9</v>
      </c>
      <c r="P48" s="1"/>
      <c r="Q48" s="1"/>
      <c r="T48"/>
      <c r="U48" s="1"/>
      <c r="V48" s="1"/>
      <c r="W48" s="3">
        <v>2020</v>
      </c>
      <c r="X48" s="3"/>
      <c r="Z48" s="1"/>
      <c r="AA48" s="1"/>
      <c r="AD48" s="1"/>
      <c r="AE48" s="1"/>
      <c r="AF48" s="3">
        <v>2020</v>
      </c>
      <c r="AG48" s="3">
        <v>5</v>
      </c>
      <c r="AH48" s="1"/>
      <c r="AI48" s="1"/>
    </row>
    <row r="49" spans="1:35" x14ac:dyDescent="0.35">
      <c r="C49" s="1"/>
      <c r="D49" s="1"/>
      <c r="E49" s="3" t="s">
        <v>13</v>
      </c>
      <c r="F49" s="3">
        <f>AVERAGE(F42:F48)</f>
        <v>10.142857142857142</v>
      </c>
      <c r="G49" s="1"/>
      <c r="H49" s="1"/>
      <c r="N49" s="3" t="s">
        <v>13</v>
      </c>
      <c r="O49" s="3">
        <f>AVERAGE(O42:O48)</f>
        <v>6.666666666666667</v>
      </c>
      <c r="P49" s="1"/>
      <c r="Q49" s="1"/>
      <c r="T49"/>
      <c r="U49" s="1"/>
      <c r="V49" s="1"/>
      <c r="W49" s="3" t="s">
        <v>13</v>
      </c>
      <c r="X49" s="3">
        <f>AVERAGE(X42:X48)</f>
        <v>6</v>
      </c>
      <c r="Z49" s="1"/>
      <c r="AA49" s="1"/>
      <c r="AD49" s="1"/>
      <c r="AE49" s="1"/>
      <c r="AF49" s="3" t="s">
        <v>13</v>
      </c>
      <c r="AG49" s="3">
        <f>AVERAGE(AG42:AG48)</f>
        <v>5</v>
      </c>
      <c r="AH49" s="1"/>
      <c r="AI49" s="1"/>
    </row>
    <row r="52" spans="1:35" ht="58" x14ac:dyDescent="0.35">
      <c r="A52" s="30" t="s">
        <v>18</v>
      </c>
      <c r="B52" s="30" t="s">
        <v>19</v>
      </c>
      <c r="C52" s="30" t="s">
        <v>16</v>
      </c>
      <c r="D52" s="30" t="s">
        <v>10</v>
      </c>
      <c r="E52" s="30" t="s">
        <v>20</v>
      </c>
      <c r="F52" s="30" t="s">
        <v>21</v>
      </c>
      <c r="G52" s="30" t="s">
        <v>14</v>
      </c>
      <c r="H52" s="31" t="s">
        <v>15</v>
      </c>
    </row>
    <row r="53" spans="1:35" x14ac:dyDescent="0.35">
      <c r="A53" t="s">
        <v>26</v>
      </c>
      <c r="B53" s="9"/>
      <c r="C53" s="3"/>
      <c r="D53" s="3">
        <v>0</v>
      </c>
      <c r="E53" s="3">
        <v>0</v>
      </c>
      <c r="F53" s="3">
        <v>0</v>
      </c>
      <c r="G53" s="3"/>
      <c r="H53" s="32"/>
    </row>
    <row r="54" spans="1:35" x14ac:dyDescent="0.35">
      <c r="B54" s="9" t="s">
        <v>11</v>
      </c>
      <c r="C54" s="3"/>
      <c r="D54" s="3">
        <f>(D53*100)/7</f>
        <v>0</v>
      </c>
      <c r="E54" s="3">
        <f>(E53*100)/6</f>
        <v>0</v>
      </c>
      <c r="F54" s="3">
        <f>(F53*100)/12</f>
        <v>0</v>
      </c>
      <c r="G54" s="13">
        <f>AVERAGE(D54:F54)</f>
        <v>0</v>
      </c>
      <c r="H54" s="32">
        <v>0</v>
      </c>
    </row>
    <row r="55" spans="1:35" x14ac:dyDescent="0.35">
      <c r="C55" s="1"/>
      <c r="D55" s="1"/>
      <c r="E55" s="1"/>
      <c r="F55" s="1"/>
      <c r="G55" s="1"/>
      <c r="H55" s="1"/>
    </row>
    <row r="56" spans="1:35" x14ac:dyDescent="0.35">
      <c r="C56" s="1"/>
      <c r="D56" s="1"/>
      <c r="E56" s="1"/>
      <c r="F56" s="1"/>
      <c r="G56" s="1"/>
      <c r="H56" s="1"/>
    </row>
    <row r="57" spans="1:35" ht="72.5" x14ac:dyDescent="0.35">
      <c r="C57" s="1"/>
      <c r="D57" s="1"/>
      <c r="E57" s="1"/>
      <c r="F57" s="12" t="s">
        <v>12</v>
      </c>
      <c r="G57" s="1"/>
      <c r="H57" s="1"/>
    </row>
    <row r="58" spans="1:35" x14ac:dyDescent="0.35">
      <c r="C58" s="1"/>
      <c r="D58" s="1"/>
      <c r="E58" s="3">
        <v>2014</v>
      </c>
      <c r="F58" s="3">
        <v>0</v>
      </c>
      <c r="G58" s="1"/>
      <c r="H58" s="1"/>
    </row>
    <row r="59" spans="1:35" x14ac:dyDescent="0.35">
      <c r="C59" s="1"/>
      <c r="D59" s="1"/>
      <c r="E59" s="3">
        <v>2015</v>
      </c>
      <c r="F59" s="3">
        <v>0</v>
      </c>
      <c r="G59" s="1"/>
      <c r="H59" s="1"/>
    </row>
    <row r="60" spans="1:35" x14ac:dyDescent="0.35">
      <c r="C60" s="1"/>
      <c r="D60" s="1"/>
      <c r="E60" s="3">
        <v>2016</v>
      </c>
      <c r="F60" s="3">
        <v>0</v>
      </c>
      <c r="G60" s="1"/>
      <c r="H60" s="1"/>
    </row>
    <row r="61" spans="1:35" x14ac:dyDescent="0.35">
      <c r="C61" s="1"/>
      <c r="D61" s="1"/>
      <c r="E61" s="3">
        <v>2017</v>
      </c>
      <c r="F61" s="3">
        <v>0</v>
      </c>
      <c r="G61" s="1"/>
      <c r="H61" s="1"/>
    </row>
    <row r="62" spans="1:35" x14ac:dyDescent="0.35">
      <c r="C62" s="1"/>
      <c r="D62" s="1"/>
      <c r="E62" s="3">
        <v>2018</v>
      </c>
      <c r="F62" s="3">
        <v>0</v>
      </c>
      <c r="G62" s="1"/>
      <c r="H62" s="1"/>
    </row>
    <row r="63" spans="1:35" x14ac:dyDescent="0.35">
      <c r="C63" s="1"/>
      <c r="D63" s="1"/>
      <c r="E63" s="3">
        <v>2019</v>
      </c>
      <c r="F63" s="3">
        <v>0</v>
      </c>
      <c r="G63" s="1"/>
      <c r="H63" s="1"/>
    </row>
    <row r="64" spans="1:35" x14ac:dyDescent="0.35">
      <c r="C64" s="1"/>
      <c r="D64" s="1"/>
      <c r="E64" s="3">
        <v>2020</v>
      </c>
      <c r="F64" s="3">
        <v>0</v>
      </c>
      <c r="G64" s="1"/>
      <c r="H64" s="1"/>
    </row>
    <row r="65" spans="3:8" x14ac:dyDescent="0.35">
      <c r="C65" s="1"/>
      <c r="D65" s="1"/>
      <c r="E65" s="3" t="s">
        <v>13</v>
      </c>
      <c r="F65" s="3">
        <f>AVERAGE(F58:F64)</f>
        <v>0</v>
      </c>
      <c r="G65" s="1"/>
      <c r="H65" s="1"/>
    </row>
  </sheetData>
  <sheetProtection algorithmName="SHA-512" hashValue="pxmGy+1xcLxUUh7vbfBEXd+D02X4MMzLWPhO/MLjKuRQPOwn2xGvMoc9gfndX4NGKvCcZwRnvqR2v8n0wCzOUw==" saltValue="fCzQ0akPFEHKODpO9bvC4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59A00-ACB7-47B0-BC9C-0FC12560C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7CD12D-91F5-4E99-9377-6B6C059C9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A0E13-9F0A-4AD4-BD63-E1573D7FC0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5.3 - Scores summary</vt:lpstr>
      <vt:lpstr>5.3 - Data &amp;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Megan West</dc:creator>
  <cp:lastModifiedBy>Marileen De Wet</cp:lastModifiedBy>
  <dcterms:created xsi:type="dcterms:W3CDTF">2022-01-22T04:16:50Z</dcterms:created>
  <dcterms:modified xsi:type="dcterms:W3CDTF">2022-05-17T08:42:56Z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